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345" windowHeight="4485" activeTab="2"/>
  </bookViews>
  <sheets>
    <sheet name="נתונים+תוצאות" sheetId="1" r:id="rId1"/>
    <sheet name="תוצאות" sheetId="2" r:id="rId2"/>
    <sheet name="ניתוח בסיסי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514" i="3" l="1"/>
  <c r="AV514" i="3"/>
  <c r="AN514" i="3"/>
  <c r="AJ514" i="3"/>
  <c r="AF514" i="3"/>
  <c r="I514" i="3"/>
  <c r="E514" i="3"/>
  <c r="BE513" i="3"/>
  <c r="BA513" i="3"/>
  <c r="AW513" i="3"/>
  <c r="AS513" i="3"/>
  <c r="AO513" i="3"/>
  <c r="AK513" i="3"/>
  <c r="AG513" i="3"/>
  <c r="AC513" i="3"/>
  <c r="Y513" i="3"/>
  <c r="U513" i="3"/>
  <c r="T513" i="3"/>
  <c r="S513" i="3"/>
  <c r="R513" i="3"/>
  <c r="P513" i="3"/>
  <c r="N513" i="3"/>
  <c r="J513" i="3"/>
  <c r="F513" i="3"/>
  <c r="BH511" i="3"/>
  <c r="BG511" i="3"/>
  <c r="BF511" i="3"/>
  <c r="BD511" i="3"/>
  <c r="BC511" i="3"/>
  <c r="BB511" i="3"/>
  <c r="AZ511" i="3"/>
  <c r="AY511" i="3"/>
  <c r="AX511" i="3"/>
  <c r="AV511" i="3"/>
  <c r="AU511" i="3"/>
  <c r="AT511" i="3"/>
  <c r="AR511" i="3"/>
  <c r="AQ511" i="3"/>
  <c r="AP511" i="3"/>
  <c r="AN511" i="3"/>
  <c r="AM511" i="3"/>
  <c r="AL511" i="3"/>
  <c r="AJ511" i="3"/>
  <c r="AI511" i="3"/>
  <c r="AH511" i="3"/>
  <c r="AF511" i="3"/>
  <c r="AE511" i="3"/>
  <c r="AD511" i="3"/>
  <c r="AB511" i="3"/>
  <c r="AA511" i="3"/>
  <c r="Z511" i="3"/>
  <c r="S511" i="3"/>
  <c r="U511" i="3" s="1"/>
  <c r="Q511" i="3"/>
  <c r="O511" i="3"/>
  <c r="M511" i="3"/>
  <c r="L511" i="3"/>
  <c r="K511" i="3"/>
  <c r="I511" i="3"/>
  <c r="H511" i="3"/>
  <c r="G511" i="3"/>
  <c r="E511" i="3"/>
  <c r="D511" i="3"/>
  <c r="C511" i="3"/>
  <c r="BH510" i="3"/>
  <c r="BG510" i="3"/>
  <c r="BF510" i="3"/>
  <c r="BD510" i="3"/>
  <c r="BC510" i="3"/>
  <c r="BB510" i="3"/>
  <c r="AZ510" i="3"/>
  <c r="AY510" i="3"/>
  <c r="AX510" i="3"/>
  <c r="AV510" i="3"/>
  <c r="AU510" i="3"/>
  <c r="AT510" i="3"/>
  <c r="AR510" i="3"/>
  <c r="AQ510" i="3"/>
  <c r="AP510" i="3"/>
  <c r="AN510" i="3"/>
  <c r="AM510" i="3"/>
  <c r="AL510" i="3"/>
  <c r="AJ510" i="3"/>
  <c r="AI510" i="3"/>
  <c r="AH510" i="3"/>
  <c r="AF510" i="3"/>
  <c r="AE510" i="3"/>
  <c r="AD510" i="3"/>
  <c r="AB510" i="3"/>
  <c r="AA510" i="3"/>
  <c r="Z510" i="3"/>
  <c r="V510" i="3"/>
  <c r="U510" i="3"/>
  <c r="X510" i="3" s="1"/>
  <c r="S510" i="3"/>
  <c r="Q510" i="3"/>
  <c r="O510" i="3"/>
  <c r="M510" i="3"/>
  <c r="L510" i="3"/>
  <c r="K510" i="3"/>
  <c r="I510" i="3"/>
  <c r="H510" i="3"/>
  <c r="G510" i="3"/>
  <c r="E510" i="3"/>
  <c r="D510" i="3"/>
  <c r="C510" i="3"/>
  <c r="BH509" i="3"/>
  <c r="BG509" i="3"/>
  <c r="BF509" i="3"/>
  <c r="BD509" i="3"/>
  <c r="BC509" i="3"/>
  <c r="BB509" i="3"/>
  <c r="AZ509" i="3"/>
  <c r="AY509" i="3"/>
  <c r="AX509" i="3"/>
  <c r="AV509" i="3"/>
  <c r="AU509" i="3"/>
  <c r="AT509" i="3"/>
  <c r="AR509" i="3"/>
  <c r="AQ509" i="3"/>
  <c r="AP509" i="3"/>
  <c r="AN509" i="3"/>
  <c r="AM509" i="3"/>
  <c r="AL509" i="3"/>
  <c r="AJ509" i="3"/>
  <c r="AI509" i="3"/>
  <c r="AH509" i="3"/>
  <c r="AF509" i="3"/>
  <c r="AE509" i="3"/>
  <c r="AD509" i="3"/>
  <c r="AB509" i="3"/>
  <c r="AA509" i="3"/>
  <c r="Z509" i="3"/>
  <c r="U509" i="3"/>
  <c r="S509" i="3"/>
  <c r="Q509" i="3"/>
  <c r="O509" i="3"/>
  <c r="M509" i="3"/>
  <c r="L509" i="3"/>
  <c r="K509" i="3"/>
  <c r="I509" i="3"/>
  <c r="H509" i="3"/>
  <c r="G509" i="3"/>
  <c r="E509" i="3"/>
  <c r="D509" i="3"/>
  <c r="C509" i="3"/>
  <c r="BH508" i="3"/>
  <c r="BG508" i="3"/>
  <c r="BF508" i="3"/>
  <c r="BD508" i="3"/>
  <c r="BC508" i="3"/>
  <c r="BB508" i="3"/>
  <c r="AZ508" i="3"/>
  <c r="AY508" i="3"/>
  <c r="AX508" i="3"/>
  <c r="AV508" i="3"/>
  <c r="AU508" i="3"/>
  <c r="AT508" i="3"/>
  <c r="AR508" i="3"/>
  <c r="AQ508" i="3"/>
  <c r="AP508" i="3"/>
  <c r="AN508" i="3"/>
  <c r="AM508" i="3"/>
  <c r="AL508" i="3"/>
  <c r="AJ508" i="3"/>
  <c r="AI508" i="3"/>
  <c r="AH508" i="3"/>
  <c r="AF508" i="3"/>
  <c r="AE508" i="3"/>
  <c r="AD508" i="3"/>
  <c r="AB508" i="3"/>
  <c r="AA508" i="3"/>
  <c r="Z508" i="3"/>
  <c r="S508" i="3"/>
  <c r="U508" i="3" s="1"/>
  <c r="Q508" i="3"/>
  <c r="O508" i="3"/>
  <c r="M508" i="3"/>
  <c r="L508" i="3"/>
  <c r="K508" i="3"/>
  <c r="I508" i="3"/>
  <c r="H508" i="3"/>
  <c r="G508" i="3"/>
  <c r="E508" i="3"/>
  <c r="D508" i="3"/>
  <c r="C508" i="3"/>
  <c r="BH507" i="3"/>
  <c r="BG507" i="3"/>
  <c r="BF507" i="3"/>
  <c r="BD507" i="3"/>
  <c r="BC507" i="3"/>
  <c r="BB507" i="3"/>
  <c r="AZ507" i="3"/>
  <c r="AY507" i="3"/>
  <c r="AX507" i="3"/>
  <c r="AV507" i="3"/>
  <c r="AU507" i="3"/>
  <c r="AT507" i="3"/>
  <c r="AR507" i="3"/>
  <c r="AQ507" i="3"/>
  <c r="AP507" i="3"/>
  <c r="AN507" i="3"/>
  <c r="AM507" i="3"/>
  <c r="AL507" i="3"/>
  <c r="AJ507" i="3"/>
  <c r="AI507" i="3"/>
  <c r="AH507" i="3"/>
  <c r="AF507" i="3"/>
  <c r="AE507" i="3"/>
  <c r="AD507" i="3"/>
  <c r="AB507" i="3"/>
  <c r="AA507" i="3"/>
  <c r="Z507" i="3"/>
  <c r="S507" i="3"/>
  <c r="U507" i="3" s="1"/>
  <c r="Q507" i="3"/>
  <c r="O507" i="3"/>
  <c r="M507" i="3"/>
  <c r="L507" i="3"/>
  <c r="K507" i="3"/>
  <c r="I507" i="3"/>
  <c r="H507" i="3"/>
  <c r="G507" i="3"/>
  <c r="E507" i="3"/>
  <c r="D507" i="3"/>
  <c r="C507" i="3"/>
  <c r="BH506" i="3"/>
  <c r="BG506" i="3"/>
  <c r="BF506" i="3"/>
  <c r="BD506" i="3"/>
  <c r="BC506" i="3"/>
  <c r="BB506" i="3"/>
  <c r="AZ506" i="3"/>
  <c r="AY506" i="3"/>
  <c r="AX506" i="3"/>
  <c r="AV506" i="3"/>
  <c r="AU506" i="3"/>
  <c r="AT506" i="3"/>
  <c r="AR506" i="3"/>
  <c r="AQ506" i="3"/>
  <c r="AP506" i="3"/>
  <c r="AN506" i="3"/>
  <c r="AM506" i="3"/>
  <c r="AL506" i="3"/>
  <c r="AJ506" i="3"/>
  <c r="AI506" i="3"/>
  <c r="AH506" i="3"/>
  <c r="AF506" i="3"/>
  <c r="AE506" i="3"/>
  <c r="AD506" i="3"/>
  <c r="AB506" i="3"/>
  <c r="AA506" i="3"/>
  <c r="Z506" i="3"/>
  <c r="V506" i="3"/>
  <c r="U506" i="3"/>
  <c r="X506" i="3" s="1"/>
  <c r="S506" i="3"/>
  <c r="Q506" i="3"/>
  <c r="O506" i="3"/>
  <c r="M506" i="3"/>
  <c r="L506" i="3"/>
  <c r="K506" i="3"/>
  <c r="I506" i="3"/>
  <c r="H506" i="3"/>
  <c r="G506" i="3"/>
  <c r="E506" i="3"/>
  <c r="D506" i="3"/>
  <c r="C506" i="3"/>
  <c r="BH505" i="3"/>
  <c r="BG505" i="3"/>
  <c r="BF505" i="3"/>
  <c r="BD505" i="3"/>
  <c r="BC505" i="3"/>
  <c r="BB505" i="3"/>
  <c r="AZ505" i="3"/>
  <c r="AY505" i="3"/>
  <c r="AX505" i="3"/>
  <c r="AV505" i="3"/>
  <c r="AU505" i="3"/>
  <c r="AT505" i="3"/>
  <c r="AR505" i="3"/>
  <c r="AQ505" i="3"/>
  <c r="AP505" i="3"/>
  <c r="AN505" i="3"/>
  <c r="AM505" i="3"/>
  <c r="AL505" i="3"/>
  <c r="AJ505" i="3"/>
  <c r="AI505" i="3"/>
  <c r="AH505" i="3"/>
  <c r="AF505" i="3"/>
  <c r="AE505" i="3"/>
  <c r="AD505" i="3"/>
  <c r="AB505" i="3"/>
  <c r="AA505" i="3"/>
  <c r="Z505" i="3"/>
  <c r="U505" i="3"/>
  <c r="S505" i="3"/>
  <c r="Q505" i="3"/>
  <c r="O505" i="3"/>
  <c r="M505" i="3"/>
  <c r="L505" i="3"/>
  <c r="K505" i="3"/>
  <c r="I505" i="3"/>
  <c r="H505" i="3"/>
  <c r="G505" i="3"/>
  <c r="E505" i="3"/>
  <c r="D505" i="3"/>
  <c r="C505" i="3"/>
  <c r="BH504" i="3"/>
  <c r="BG504" i="3"/>
  <c r="BF504" i="3"/>
  <c r="BD504" i="3"/>
  <c r="BC504" i="3"/>
  <c r="BB504" i="3"/>
  <c r="AZ504" i="3"/>
  <c r="AY504" i="3"/>
  <c r="AX504" i="3"/>
  <c r="AV504" i="3"/>
  <c r="AU504" i="3"/>
  <c r="AT504" i="3"/>
  <c r="AR504" i="3"/>
  <c r="AQ504" i="3"/>
  <c r="AP504" i="3"/>
  <c r="AN504" i="3"/>
  <c r="AM504" i="3"/>
  <c r="AL504" i="3"/>
  <c r="AJ504" i="3"/>
  <c r="AI504" i="3"/>
  <c r="AH504" i="3"/>
  <c r="AF504" i="3"/>
  <c r="AE504" i="3"/>
  <c r="AD504" i="3"/>
  <c r="AB504" i="3"/>
  <c r="AA504" i="3"/>
  <c r="Z504" i="3"/>
  <c r="X504" i="3"/>
  <c r="S504" i="3"/>
  <c r="U504" i="3" s="1"/>
  <c r="Q504" i="3"/>
  <c r="O504" i="3"/>
  <c r="M504" i="3"/>
  <c r="L504" i="3"/>
  <c r="K504" i="3"/>
  <c r="I504" i="3"/>
  <c r="H504" i="3"/>
  <c r="G504" i="3"/>
  <c r="E504" i="3"/>
  <c r="D504" i="3"/>
  <c r="C504" i="3"/>
  <c r="BH503" i="3"/>
  <c r="BG503" i="3"/>
  <c r="BF503" i="3"/>
  <c r="BD503" i="3"/>
  <c r="BC503" i="3"/>
  <c r="BB503" i="3"/>
  <c r="AZ503" i="3"/>
  <c r="AY503" i="3"/>
  <c r="AX503" i="3"/>
  <c r="AV503" i="3"/>
  <c r="AU503" i="3"/>
  <c r="AT503" i="3"/>
  <c r="AR503" i="3"/>
  <c r="AQ503" i="3"/>
  <c r="AP503" i="3"/>
  <c r="AN503" i="3"/>
  <c r="AM503" i="3"/>
  <c r="AL503" i="3"/>
  <c r="AJ503" i="3"/>
  <c r="AI503" i="3"/>
  <c r="AH503" i="3"/>
  <c r="AF503" i="3"/>
  <c r="AE503" i="3"/>
  <c r="AD503" i="3"/>
  <c r="AB503" i="3"/>
  <c r="AA503" i="3"/>
  <c r="Z503" i="3"/>
  <c r="W503" i="3"/>
  <c r="V503" i="3"/>
  <c r="U503" i="3"/>
  <c r="X503" i="3" s="1"/>
  <c r="S503" i="3"/>
  <c r="Q503" i="3"/>
  <c r="O503" i="3"/>
  <c r="M503" i="3"/>
  <c r="L503" i="3"/>
  <c r="K503" i="3"/>
  <c r="I503" i="3"/>
  <c r="H503" i="3"/>
  <c r="G503" i="3"/>
  <c r="E503" i="3"/>
  <c r="D503" i="3"/>
  <c r="C503" i="3"/>
  <c r="BH502" i="3"/>
  <c r="BG502" i="3"/>
  <c r="BF502" i="3"/>
  <c r="BD502" i="3"/>
  <c r="BC502" i="3"/>
  <c r="BB502" i="3"/>
  <c r="AZ502" i="3"/>
  <c r="AY502" i="3"/>
  <c r="AX502" i="3"/>
  <c r="AV502" i="3"/>
  <c r="AU502" i="3"/>
  <c r="AT502" i="3"/>
  <c r="AR502" i="3"/>
  <c r="AQ502" i="3"/>
  <c r="AP502" i="3"/>
  <c r="AN502" i="3"/>
  <c r="AM502" i="3"/>
  <c r="AL502" i="3"/>
  <c r="AJ502" i="3"/>
  <c r="AI502" i="3"/>
  <c r="AH502" i="3"/>
  <c r="AF502" i="3"/>
  <c r="AE502" i="3"/>
  <c r="AD502" i="3"/>
  <c r="AB502" i="3"/>
  <c r="AA502" i="3"/>
  <c r="Z502" i="3"/>
  <c r="V502" i="3"/>
  <c r="U502" i="3"/>
  <c r="X502" i="3" s="1"/>
  <c r="S502" i="3"/>
  <c r="Q502" i="3"/>
  <c r="O502" i="3"/>
  <c r="M502" i="3"/>
  <c r="L502" i="3"/>
  <c r="K502" i="3"/>
  <c r="I502" i="3"/>
  <c r="H502" i="3"/>
  <c r="G502" i="3"/>
  <c r="E502" i="3"/>
  <c r="D502" i="3"/>
  <c r="C502" i="3"/>
  <c r="BH501" i="3"/>
  <c r="BG501" i="3"/>
  <c r="BF501" i="3"/>
  <c r="BD501" i="3"/>
  <c r="BC501" i="3"/>
  <c r="BB501" i="3"/>
  <c r="AZ501" i="3"/>
  <c r="AY501" i="3"/>
  <c r="AX501" i="3"/>
  <c r="AV501" i="3"/>
  <c r="AU501" i="3"/>
  <c r="AT501" i="3"/>
  <c r="AR501" i="3"/>
  <c r="AQ501" i="3"/>
  <c r="AP501" i="3"/>
  <c r="AN501" i="3"/>
  <c r="AM501" i="3"/>
  <c r="AL501" i="3"/>
  <c r="AJ501" i="3"/>
  <c r="AI501" i="3"/>
  <c r="AH501" i="3"/>
  <c r="AF501" i="3"/>
  <c r="AE501" i="3"/>
  <c r="AD501" i="3"/>
  <c r="AB501" i="3"/>
  <c r="AA501" i="3"/>
  <c r="Z501" i="3"/>
  <c r="U501" i="3"/>
  <c r="S501" i="3"/>
  <c r="Q501" i="3"/>
  <c r="O501" i="3"/>
  <c r="M501" i="3"/>
  <c r="L501" i="3"/>
  <c r="K501" i="3"/>
  <c r="I501" i="3"/>
  <c r="H501" i="3"/>
  <c r="G501" i="3"/>
  <c r="E501" i="3"/>
  <c r="D501" i="3"/>
  <c r="C501" i="3"/>
  <c r="BH500" i="3"/>
  <c r="BG500" i="3"/>
  <c r="BF500" i="3"/>
  <c r="BD500" i="3"/>
  <c r="BC500" i="3"/>
  <c r="BB500" i="3"/>
  <c r="AZ500" i="3"/>
  <c r="AY500" i="3"/>
  <c r="AX500" i="3"/>
  <c r="AV500" i="3"/>
  <c r="AU500" i="3"/>
  <c r="AT500" i="3"/>
  <c r="AR500" i="3"/>
  <c r="AQ500" i="3"/>
  <c r="AP500" i="3"/>
  <c r="AN500" i="3"/>
  <c r="AM500" i="3"/>
  <c r="AL500" i="3"/>
  <c r="AJ500" i="3"/>
  <c r="AI500" i="3"/>
  <c r="AH500" i="3"/>
  <c r="AF500" i="3"/>
  <c r="AE500" i="3"/>
  <c r="AD500" i="3"/>
  <c r="AB500" i="3"/>
  <c r="AA500" i="3"/>
  <c r="Z500" i="3"/>
  <c r="S500" i="3"/>
  <c r="U500" i="3" s="1"/>
  <c r="Q500" i="3"/>
  <c r="O500" i="3"/>
  <c r="M500" i="3"/>
  <c r="L500" i="3"/>
  <c r="K500" i="3"/>
  <c r="I500" i="3"/>
  <c r="H500" i="3"/>
  <c r="G500" i="3"/>
  <c r="E500" i="3"/>
  <c r="D500" i="3"/>
  <c r="C500" i="3"/>
  <c r="BH499" i="3"/>
  <c r="BG499" i="3"/>
  <c r="BF499" i="3"/>
  <c r="BD499" i="3"/>
  <c r="BC499" i="3"/>
  <c r="BB499" i="3"/>
  <c r="AZ499" i="3"/>
  <c r="AY499" i="3"/>
  <c r="AX499" i="3"/>
  <c r="AV499" i="3"/>
  <c r="AU499" i="3"/>
  <c r="AT499" i="3"/>
  <c r="AR499" i="3"/>
  <c r="AQ499" i="3"/>
  <c r="AP499" i="3"/>
  <c r="AN499" i="3"/>
  <c r="AM499" i="3"/>
  <c r="AL499" i="3"/>
  <c r="AJ499" i="3"/>
  <c r="AI499" i="3"/>
  <c r="AH499" i="3"/>
  <c r="AF499" i="3"/>
  <c r="AE499" i="3"/>
  <c r="AD499" i="3"/>
  <c r="AB499" i="3"/>
  <c r="AA499" i="3"/>
  <c r="Z499" i="3"/>
  <c r="W499" i="3"/>
  <c r="V499" i="3"/>
  <c r="U499" i="3"/>
  <c r="X499" i="3" s="1"/>
  <c r="S499" i="3"/>
  <c r="Q499" i="3"/>
  <c r="O499" i="3"/>
  <c r="M499" i="3"/>
  <c r="L499" i="3"/>
  <c r="K499" i="3"/>
  <c r="I499" i="3"/>
  <c r="H499" i="3"/>
  <c r="G499" i="3"/>
  <c r="E499" i="3"/>
  <c r="D499" i="3"/>
  <c r="C499" i="3"/>
  <c r="BH498" i="3"/>
  <c r="BG498" i="3"/>
  <c r="BF498" i="3"/>
  <c r="BD498" i="3"/>
  <c r="BC498" i="3"/>
  <c r="BB498" i="3"/>
  <c r="AZ498" i="3"/>
  <c r="AY498" i="3"/>
  <c r="AX498" i="3"/>
  <c r="AV498" i="3"/>
  <c r="AU498" i="3"/>
  <c r="AT498" i="3"/>
  <c r="AR498" i="3"/>
  <c r="AQ498" i="3"/>
  <c r="AP498" i="3"/>
  <c r="AN498" i="3"/>
  <c r="AM498" i="3"/>
  <c r="AL498" i="3"/>
  <c r="AJ498" i="3"/>
  <c r="AI498" i="3"/>
  <c r="AH498" i="3"/>
  <c r="AF498" i="3"/>
  <c r="AE498" i="3"/>
  <c r="AD498" i="3"/>
  <c r="AB498" i="3"/>
  <c r="AA498" i="3"/>
  <c r="Z498" i="3"/>
  <c r="V498" i="3"/>
  <c r="U498" i="3"/>
  <c r="X498" i="3" s="1"/>
  <c r="S498" i="3"/>
  <c r="Q498" i="3"/>
  <c r="O498" i="3"/>
  <c r="M498" i="3"/>
  <c r="L498" i="3"/>
  <c r="K498" i="3"/>
  <c r="I498" i="3"/>
  <c r="H498" i="3"/>
  <c r="G498" i="3"/>
  <c r="E498" i="3"/>
  <c r="D498" i="3"/>
  <c r="C498" i="3"/>
  <c r="BH497" i="3"/>
  <c r="BG497" i="3"/>
  <c r="BF497" i="3"/>
  <c r="BD497" i="3"/>
  <c r="BC497" i="3"/>
  <c r="BB497" i="3"/>
  <c r="AZ497" i="3"/>
  <c r="AY497" i="3"/>
  <c r="AX497" i="3"/>
  <c r="AV497" i="3"/>
  <c r="AU497" i="3"/>
  <c r="AT497" i="3"/>
  <c r="AR497" i="3"/>
  <c r="AQ497" i="3"/>
  <c r="AP497" i="3"/>
  <c r="AN497" i="3"/>
  <c r="AM497" i="3"/>
  <c r="AL497" i="3"/>
  <c r="AJ497" i="3"/>
  <c r="AI497" i="3"/>
  <c r="AH497" i="3"/>
  <c r="AF497" i="3"/>
  <c r="AE497" i="3"/>
  <c r="AD497" i="3"/>
  <c r="AB497" i="3"/>
  <c r="AA497" i="3"/>
  <c r="Z497" i="3"/>
  <c r="U497" i="3"/>
  <c r="S497" i="3"/>
  <c r="Q497" i="3"/>
  <c r="O497" i="3"/>
  <c r="M497" i="3"/>
  <c r="L497" i="3"/>
  <c r="K497" i="3"/>
  <c r="I497" i="3"/>
  <c r="H497" i="3"/>
  <c r="G497" i="3"/>
  <c r="E497" i="3"/>
  <c r="D497" i="3"/>
  <c r="C497" i="3"/>
  <c r="BH496" i="3"/>
  <c r="BG496" i="3"/>
  <c r="BF496" i="3"/>
  <c r="BD496" i="3"/>
  <c r="BC496" i="3"/>
  <c r="BB496" i="3"/>
  <c r="AZ496" i="3"/>
  <c r="AY496" i="3"/>
  <c r="AX496" i="3"/>
  <c r="AV496" i="3"/>
  <c r="AU496" i="3"/>
  <c r="AT496" i="3"/>
  <c r="AR496" i="3"/>
  <c r="AQ496" i="3"/>
  <c r="AP496" i="3"/>
  <c r="AN496" i="3"/>
  <c r="AM496" i="3"/>
  <c r="AL496" i="3"/>
  <c r="AJ496" i="3"/>
  <c r="AI496" i="3"/>
  <c r="AH496" i="3"/>
  <c r="AF496" i="3"/>
  <c r="AE496" i="3"/>
  <c r="AD496" i="3"/>
  <c r="AB496" i="3"/>
  <c r="AA496" i="3"/>
  <c r="Z496" i="3"/>
  <c r="S496" i="3"/>
  <c r="U496" i="3" s="1"/>
  <c r="Q496" i="3"/>
  <c r="O496" i="3"/>
  <c r="M496" i="3"/>
  <c r="L496" i="3"/>
  <c r="K496" i="3"/>
  <c r="I496" i="3"/>
  <c r="H496" i="3"/>
  <c r="G496" i="3"/>
  <c r="E496" i="3"/>
  <c r="D496" i="3"/>
  <c r="C496" i="3"/>
  <c r="BH495" i="3"/>
  <c r="BG495" i="3"/>
  <c r="BF495" i="3"/>
  <c r="BD495" i="3"/>
  <c r="BC495" i="3"/>
  <c r="BB495" i="3"/>
  <c r="AZ495" i="3"/>
  <c r="AY495" i="3"/>
  <c r="AX495" i="3"/>
  <c r="AV495" i="3"/>
  <c r="AU495" i="3"/>
  <c r="AT495" i="3"/>
  <c r="AR495" i="3"/>
  <c r="AQ495" i="3"/>
  <c r="AP495" i="3"/>
  <c r="AN495" i="3"/>
  <c r="AM495" i="3"/>
  <c r="AL495" i="3"/>
  <c r="AJ495" i="3"/>
  <c r="AI495" i="3"/>
  <c r="AH495" i="3"/>
  <c r="AF495" i="3"/>
  <c r="AE495" i="3"/>
  <c r="AD495" i="3"/>
  <c r="AB495" i="3"/>
  <c r="AA495" i="3"/>
  <c r="Z495" i="3"/>
  <c r="W495" i="3"/>
  <c r="V495" i="3"/>
  <c r="U495" i="3"/>
  <c r="X495" i="3" s="1"/>
  <c r="S495" i="3"/>
  <c r="Q495" i="3"/>
  <c r="O495" i="3"/>
  <c r="M495" i="3"/>
  <c r="L495" i="3"/>
  <c r="K495" i="3"/>
  <c r="I495" i="3"/>
  <c r="H495" i="3"/>
  <c r="G495" i="3"/>
  <c r="E495" i="3"/>
  <c r="D495" i="3"/>
  <c r="C495" i="3"/>
  <c r="BH494" i="3"/>
  <c r="BG494" i="3"/>
  <c r="BF494" i="3"/>
  <c r="BD494" i="3"/>
  <c r="BC494" i="3"/>
  <c r="BB494" i="3"/>
  <c r="AZ494" i="3"/>
  <c r="AY494" i="3"/>
  <c r="AX494" i="3"/>
  <c r="AV494" i="3"/>
  <c r="AU494" i="3"/>
  <c r="AT494" i="3"/>
  <c r="AR494" i="3"/>
  <c r="AQ494" i="3"/>
  <c r="AP494" i="3"/>
  <c r="AN494" i="3"/>
  <c r="AM494" i="3"/>
  <c r="AL494" i="3"/>
  <c r="AJ494" i="3"/>
  <c r="AI494" i="3"/>
  <c r="AH494" i="3"/>
  <c r="AF494" i="3"/>
  <c r="AE494" i="3"/>
  <c r="AD494" i="3"/>
  <c r="AB494" i="3"/>
  <c r="AA494" i="3"/>
  <c r="Z494" i="3"/>
  <c r="V494" i="3"/>
  <c r="U494" i="3"/>
  <c r="X494" i="3" s="1"/>
  <c r="S494" i="3"/>
  <c r="Q494" i="3"/>
  <c r="O494" i="3"/>
  <c r="M494" i="3"/>
  <c r="L494" i="3"/>
  <c r="K494" i="3"/>
  <c r="I494" i="3"/>
  <c r="H494" i="3"/>
  <c r="G494" i="3"/>
  <c r="E494" i="3"/>
  <c r="D494" i="3"/>
  <c r="C494" i="3"/>
  <c r="BH493" i="3"/>
  <c r="BG493" i="3"/>
  <c r="BF493" i="3"/>
  <c r="BD493" i="3"/>
  <c r="BC493" i="3"/>
  <c r="BB493" i="3"/>
  <c r="AZ493" i="3"/>
  <c r="AY493" i="3"/>
  <c r="AX493" i="3"/>
  <c r="AV493" i="3"/>
  <c r="AU493" i="3"/>
  <c r="AT493" i="3"/>
  <c r="AR493" i="3"/>
  <c r="AQ493" i="3"/>
  <c r="AP493" i="3"/>
  <c r="AN493" i="3"/>
  <c r="AM493" i="3"/>
  <c r="AL493" i="3"/>
  <c r="AJ493" i="3"/>
  <c r="AI493" i="3"/>
  <c r="AH493" i="3"/>
  <c r="AF493" i="3"/>
  <c r="AE493" i="3"/>
  <c r="AD493" i="3"/>
  <c r="AB493" i="3"/>
  <c r="AA493" i="3"/>
  <c r="Z493" i="3"/>
  <c r="U493" i="3"/>
  <c r="S493" i="3"/>
  <c r="Q493" i="3"/>
  <c r="O493" i="3"/>
  <c r="M493" i="3"/>
  <c r="L493" i="3"/>
  <c r="K493" i="3"/>
  <c r="I493" i="3"/>
  <c r="H493" i="3"/>
  <c r="G493" i="3"/>
  <c r="E493" i="3"/>
  <c r="D493" i="3"/>
  <c r="C493" i="3"/>
  <c r="BH492" i="3"/>
  <c r="BG492" i="3"/>
  <c r="BF492" i="3"/>
  <c r="BD492" i="3"/>
  <c r="BC492" i="3"/>
  <c r="BB492" i="3"/>
  <c r="AZ492" i="3"/>
  <c r="AY492" i="3"/>
  <c r="AX492" i="3"/>
  <c r="AV492" i="3"/>
  <c r="AU492" i="3"/>
  <c r="AT492" i="3"/>
  <c r="AR492" i="3"/>
  <c r="AQ492" i="3"/>
  <c r="AP492" i="3"/>
  <c r="AN492" i="3"/>
  <c r="AM492" i="3"/>
  <c r="AL492" i="3"/>
  <c r="AJ492" i="3"/>
  <c r="AI492" i="3"/>
  <c r="AH492" i="3"/>
  <c r="AF492" i="3"/>
  <c r="AE492" i="3"/>
  <c r="AD492" i="3"/>
  <c r="AB492" i="3"/>
  <c r="AA492" i="3"/>
  <c r="Z492" i="3"/>
  <c r="S492" i="3"/>
  <c r="U492" i="3" s="1"/>
  <c r="Q492" i="3"/>
  <c r="O492" i="3"/>
  <c r="M492" i="3"/>
  <c r="L492" i="3"/>
  <c r="K492" i="3"/>
  <c r="I492" i="3"/>
  <c r="H492" i="3"/>
  <c r="G492" i="3"/>
  <c r="E492" i="3"/>
  <c r="D492" i="3"/>
  <c r="C492" i="3"/>
  <c r="BH491" i="3"/>
  <c r="BG491" i="3"/>
  <c r="BF491" i="3"/>
  <c r="BD491" i="3"/>
  <c r="BC491" i="3"/>
  <c r="BB491" i="3"/>
  <c r="AZ491" i="3"/>
  <c r="AY491" i="3"/>
  <c r="AX491" i="3"/>
  <c r="AV491" i="3"/>
  <c r="AU491" i="3"/>
  <c r="AT491" i="3"/>
  <c r="AR491" i="3"/>
  <c r="AQ491" i="3"/>
  <c r="AP491" i="3"/>
  <c r="AN491" i="3"/>
  <c r="AM491" i="3"/>
  <c r="AL491" i="3"/>
  <c r="AJ491" i="3"/>
  <c r="AI491" i="3"/>
  <c r="AH491" i="3"/>
  <c r="AF491" i="3"/>
  <c r="AE491" i="3"/>
  <c r="AD491" i="3"/>
  <c r="AB491" i="3"/>
  <c r="AA491" i="3"/>
  <c r="Z491" i="3"/>
  <c r="W491" i="3"/>
  <c r="V491" i="3"/>
  <c r="U491" i="3"/>
  <c r="X491" i="3" s="1"/>
  <c r="S491" i="3"/>
  <c r="Q491" i="3"/>
  <c r="O491" i="3"/>
  <c r="M491" i="3"/>
  <c r="L491" i="3"/>
  <c r="K491" i="3"/>
  <c r="I491" i="3"/>
  <c r="H491" i="3"/>
  <c r="G491" i="3"/>
  <c r="E491" i="3"/>
  <c r="D491" i="3"/>
  <c r="C491" i="3"/>
  <c r="BH490" i="3"/>
  <c r="BG490" i="3"/>
  <c r="BF490" i="3"/>
  <c r="BD490" i="3"/>
  <c r="BC490" i="3"/>
  <c r="BB490" i="3"/>
  <c r="AZ490" i="3"/>
  <c r="AY490" i="3"/>
  <c r="AX490" i="3"/>
  <c r="AV490" i="3"/>
  <c r="AU490" i="3"/>
  <c r="AT490" i="3"/>
  <c r="AR490" i="3"/>
  <c r="AQ490" i="3"/>
  <c r="AP490" i="3"/>
  <c r="AN490" i="3"/>
  <c r="AM490" i="3"/>
  <c r="AL490" i="3"/>
  <c r="AJ490" i="3"/>
  <c r="AI490" i="3"/>
  <c r="AH490" i="3"/>
  <c r="AF490" i="3"/>
  <c r="AE490" i="3"/>
  <c r="AD490" i="3"/>
  <c r="AB490" i="3"/>
  <c r="AA490" i="3"/>
  <c r="Z490" i="3"/>
  <c r="V490" i="3"/>
  <c r="U490" i="3"/>
  <c r="X490" i="3" s="1"/>
  <c r="S490" i="3"/>
  <c r="Q490" i="3"/>
  <c r="O490" i="3"/>
  <c r="M490" i="3"/>
  <c r="L490" i="3"/>
  <c r="K490" i="3"/>
  <c r="I490" i="3"/>
  <c r="H490" i="3"/>
  <c r="G490" i="3"/>
  <c r="E490" i="3"/>
  <c r="D490" i="3"/>
  <c r="C490" i="3"/>
  <c r="BH489" i="3"/>
  <c r="BG489" i="3"/>
  <c r="BF489" i="3"/>
  <c r="BD489" i="3"/>
  <c r="BC489" i="3"/>
  <c r="BB489" i="3"/>
  <c r="AZ489" i="3"/>
  <c r="AY489" i="3"/>
  <c r="AX489" i="3"/>
  <c r="AV489" i="3"/>
  <c r="AU489" i="3"/>
  <c r="AT489" i="3"/>
  <c r="AR489" i="3"/>
  <c r="AQ489" i="3"/>
  <c r="AP489" i="3"/>
  <c r="AN489" i="3"/>
  <c r="AM489" i="3"/>
  <c r="AL489" i="3"/>
  <c r="AJ489" i="3"/>
  <c r="AI489" i="3"/>
  <c r="AH489" i="3"/>
  <c r="AF489" i="3"/>
  <c r="AE489" i="3"/>
  <c r="AD489" i="3"/>
  <c r="AB489" i="3"/>
  <c r="AA489" i="3"/>
  <c r="Z489" i="3"/>
  <c r="U489" i="3"/>
  <c r="S489" i="3"/>
  <c r="Q489" i="3"/>
  <c r="O489" i="3"/>
  <c r="M489" i="3"/>
  <c r="L489" i="3"/>
  <c r="K489" i="3"/>
  <c r="I489" i="3"/>
  <c r="H489" i="3"/>
  <c r="G489" i="3"/>
  <c r="E489" i="3"/>
  <c r="D489" i="3"/>
  <c r="C489" i="3"/>
  <c r="BH488" i="3"/>
  <c r="BG488" i="3"/>
  <c r="BF488" i="3"/>
  <c r="BD488" i="3"/>
  <c r="BC488" i="3"/>
  <c r="BB488" i="3"/>
  <c r="AZ488" i="3"/>
  <c r="AY488" i="3"/>
  <c r="AX488" i="3"/>
  <c r="AV488" i="3"/>
  <c r="AU488" i="3"/>
  <c r="AT488" i="3"/>
  <c r="AR488" i="3"/>
  <c r="AQ488" i="3"/>
  <c r="AP488" i="3"/>
  <c r="AN488" i="3"/>
  <c r="AM488" i="3"/>
  <c r="AL488" i="3"/>
  <c r="AJ488" i="3"/>
  <c r="AI488" i="3"/>
  <c r="AH488" i="3"/>
  <c r="AF488" i="3"/>
  <c r="AE488" i="3"/>
  <c r="AD488" i="3"/>
  <c r="AB488" i="3"/>
  <c r="AA488" i="3"/>
  <c r="Z488" i="3"/>
  <c r="X488" i="3"/>
  <c r="S488" i="3"/>
  <c r="U488" i="3" s="1"/>
  <c r="Q488" i="3"/>
  <c r="O488" i="3"/>
  <c r="M488" i="3"/>
  <c r="L488" i="3"/>
  <c r="K488" i="3"/>
  <c r="I488" i="3"/>
  <c r="H488" i="3"/>
  <c r="G488" i="3"/>
  <c r="E488" i="3"/>
  <c r="D488" i="3"/>
  <c r="C488" i="3"/>
  <c r="BH487" i="3"/>
  <c r="BG487" i="3"/>
  <c r="BF487" i="3"/>
  <c r="BD487" i="3"/>
  <c r="BC487" i="3"/>
  <c r="BB487" i="3"/>
  <c r="AZ487" i="3"/>
  <c r="AY487" i="3"/>
  <c r="AX487" i="3"/>
  <c r="AV487" i="3"/>
  <c r="AU487" i="3"/>
  <c r="AT487" i="3"/>
  <c r="AR487" i="3"/>
  <c r="AQ487" i="3"/>
  <c r="AP487" i="3"/>
  <c r="AN487" i="3"/>
  <c r="AM487" i="3"/>
  <c r="AL487" i="3"/>
  <c r="AJ487" i="3"/>
  <c r="AI487" i="3"/>
  <c r="AH487" i="3"/>
  <c r="AF487" i="3"/>
  <c r="AE487" i="3"/>
  <c r="AD487" i="3"/>
  <c r="AB487" i="3"/>
  <c r="AA487" i="3"/>
  <c r="Z487" i="3"/>
  <c r="W487" i="3"/>
  <c r="V487" i="3"/>
  <c r="U487" i="3"/>
  <c r="X487" i="3" s="1"/>
  <c r="S487" i="3"/>
  <c r="Q487" i="3"/>
  <c r="O487" i="3"/>
  <c r="M487" i="3"/>
  <c r="L487" i="3"/>
  <c r="K487" i="3"/>
  <c r="I487" i="3"/>
  <c r="H487" i="3"/>
  <c r="G487" i="3"/>
  <c r="E487" i="3"/>
  <c r="D487" i="3"/>
  <c r="C487" i="3"/>
  <c r="BH486" i="3"/>
  <c r="BG486" i="3"/>
  <c r="BF486" i="3"/>
  <c r="BD486" i="3"/>
  <c r="BC486" i="3"/>
  <c r="BB486" i="3"/>
  <c r="AZ486" i="3"/>
  <c r="AY486" i="3"/>
  <c r="AX486" i="3"/>
  <c r="AV486" i="3"/>
  <c r="AU486" i="3"/>
  <c r="AT486" i="3"/>
  <c r="AR486" i="3"/>
  <c r="AQ486" i="3"/>
  <c r="AP486" i="3"/>
  <c r="AN486" i="3"/>
  <c r="AM486" i="3"/>
  <c r="AL486" i="3"/>
  <c r="AJ486" i="3"/>
  <c r="AI486" i="3"/>
  <c r="AH486" i="3"/>
  <c r="AF486" i="3"/>
  <c r="AE486" i="3"/>
  <c r="AD486" i="3"/>
  <c r="AB486" i="3"/>
  <c r="AA486" i="3"/>
  <c r="Z486" i="3"/>
  <c r="V486" i="3"/>
  <c r="U486" i="3"/>
  <c r="X486" i="3" s="1"/>
  <c r="S486" i="3"/>
  <c r="Q486" i="3"/>
  <c r="O486" i="3"/>
  <c r="M486" i="3"/>
  <c r="L486" i="3"/>
  <c r="K486" i="3"/>
  <c r="I486" i="3"/>
  <c r="H486" i="3"/>
  <c r="G486" i="3"/>
  <c r="E486" i="3"/>
  <c r="D486" i="3"/>
  <c r="C486" i="3"/>
  <c r="BH485" i="3"/>
  <c r="BG485" i="3"/>
  <c r="BF485" i="3"/>
  <c r="BD485" i="3"/>
  <c r="BC485" i="3"/>
  <c r="BB485" i="3"/>
  <c r="AZ485" i="3"/>
  <c r="AY485" i="3"/>
  <c r="AX485" i="3"/>
  <c r="AV485" i="3"/>
  <c r="AU485" i="3"/>
  <c r="AT485" i="3"/>
  <c r="AR485" i="3"/>
  <c r="AQ485" i="3"/>
  <c r="AP485" i="3"/>
  <c r="AN485" i="3"/>
  <c r="AM485" i="3"/>
  <c r="AL485" i="3"/>
  <c r="AJ485" i="3"/>
  <c r="AI485" i="3"/>
  <c r="AH485" i="3"/>
  <c r="AF485" i="3"/>
  <c r="AE485" i="3"/>
  <c r="AD485" i="3"/>
  <c r="AB485" i="3"/>
  <c r="AA485" i="3"/>
  <c r="Z485" i="3"/>
  <c r="U485" i="3"/>
  <c r="S485" i="3"/>
  <c r="Q485" i="3"/>
  <c r="O485" i="3"/>
  <c r="M485" i="3"/>
  <c r="L485" i="3"/>
  <c r="K485" i="3"/>
  <c r="I485" i="3"/>
  <c r="H485" i="3"/>
  <c r="G485" i="3"/>
  <c r="E485" i="3"/>
  <c r="D485" i="3"/>
  <c r="C485" i="3"/>
  <c r="BH484" i="3"/>
  <c r="BG484" i="3"/>
  <c r="BF484" i="3"/>
  <c r="BD484" i="3"/>
  <c r="BC484" i="3"/>
  <c r="BB484" i="3"/>
  <c r="AZ484" i="3"/>
  <c r="AY484" i="3"/>
  <c r="AX484" i="3"/>
  <c r="AV484" i="3"/>
  <c r="AU484" i="3"/>
  <c r="AT484" i="3"/>
  <c r="AR484" i="3"/>
  <c r="AQ484" i="3"/>
  <c r="AP484" i="3"/>
  <c r="AN484" i="3"/>
  <c r="AM484" i="3"/>
  <c r="AL484" i="3"/>
  <c r="AJ484" i="3"/>
  <c r="AI484" i="3"/>
  <c r="AH484" i="3"/>
  <c r="AF484" i="3"/>
  <c r="AE484" i="3"/>
  <c r="AD484" i="3"/>
  <c r="AB484" i="3"/>
  <c r="AA484" i="3"/>
  <c r="Z484" i="3"/>
  <c r="S484" i="3"/>
  <c r="U484" i="3" s="1"/>
  <c r="Q484" i="3"/>
  <c r="O484" i="3"/>
  <c r="M484" i="3"/>
  <c r="L484" i="3"/>
  <c r="K484" i="3"/>
  <c r="I484" i="3"/>
  <c r="H484" i="3"/>
  <c r="G484" i="3"/>
  <c r="E484" i="3"/>
  <c r="D484" i="3"/>
  <c r="C484" i="3"/>
  <c r="BH483" i="3"/>
  <c r="BG483" i="3"/>
  <c r="BF483" i="3"/>
  <c r="BD483" i="3"/>
  <c r="BC483" i="3"/>
  <c r="BB483" i="3"/>
  <c r="AZ483" i="3"/>
  <c r="AY483" i="3"/>
  <c r="AX483" i="3"/>
  <c r="AV483" i="3"/>
  <c r="AU483" i="3"/>
  <c r="AT483" i="3"/>
  <c r="AR483" i="3"/>
  <c r="AQ483" i="3"/>
  <c r="AP483" i="3"/>
  <c r="AN483" i="3"/>
  <c r="AM483" i="3"/>
  <c r="AL483" i="3"/>
  <c r="AJ483" i="3"/>
  <c r="AI483" i="3"/>
  <c r="AH483" i="3"/>
  <c r="AF483" i="3"/>
  <c r="AE483" i="3"/>
  <c r="AD483" i="3"/>
  <c r="AB483" i="3"/>
  <c r="AA483" i="3"/>
  <c r="Z483" i="3"/>
  <c r="W483" i="3"/>
  <c r="V483" i="3"/>
  <c r="U483" i="3"/>
  <c r="X483" i="3" s="1"/>
  <c r="S483" i="3"/>
  <c r="Q483" i="3"/>
  <c r="O483" i="3"/>
  <c r="M483" i="3"/>
  <c r="L483" i="3"/>
  <c r="K483" i="3"/>
  <c r="I483" i="3"/>
  <c r="H483" i="3"/>
  <c r="G483" i="3"/>
  <c r="E483" i="3"/>
  <c r="D483" i="3"/>
  <c r="C483" i="3"/>
  <c r="BH482" i="3"/>
  <c r="BG482" i="3"/>
  <c r="BF482" i="3"/>
  <c r="BD482" i="3"/>
  <c r="BC482" i="3"/>
  <c r="BB482" i="3"/>
  <c r="AZ482" i="3"/>
  <c r="AY482" i="3"/>
  <c r="AX482" i="3"/>
  <c r="AV482" i="3"/>
  <c r="AU482" i="3"/>
  <c r="AT482" i="3"/>
  <c r="AR482" i="3"/>
  <c r="AQ482" i="3"/>
  <c r="AP482" i="3"/>
  <c r="AN482" i="3"/>
  <c r="AM482" i="3"/>
  <c r="AL482" i="3"/>
  <c r="AJ482" i="3"/>
  <c r="AI482" i="3"/>
  <c r="AH482" i="3"/>
  <c r="AF482" i="3"/>
  <c r="AE482" i="3"/>
  <c r="AD482" i="3"/>
  <c r="AB482" i="3"/>
  <c r="AA482" i="3"/>
  <c r="Z482" i="3"/>
  <c r="V482" i="3"/>
  <c r="U482" i="3"/>
  <c r="X482" i="3" s="1"/>
  <c r="S482" i="3"/>
  <c r="Q482" i="3"/>
  <c r="O482" i="3"/>
  <c r="M482" i="3"/>
  <c r="L482" i="3"/>
  <c r="K482" i="3"/>
  <c r="I482" i="3"/>
  <c r="H482" i="3"/>
  <c r="G482" i="3"/>
  <c r="E482" i="3"/>
  <c r="D482" i="3"/>
  <c r="C482" i="3"/>
  <c r="BH481" i="3"/>
  <c r="BG481" i="3"/>
  <c r="BF481" i="3"/>
  <c r="BD481" i="3"/>
  <c r="BC481" i="3"/>
  <c r="BB481" i="3"/>
  <c r="AZ481" i="3"/>
  <c r="AY481" i="3"/>
  <c r="AX481" i="3"/>
  <c r="AV481" i="3"/>
  <c r="AU481" i="3"/>
  <c r="AT481" i="3"/>
  <c r="AR481" i="3"/>
  <c r="AQ481" i="3"/>
  <c r="AP481" i="3"/>
  <c r="AN481" i="3"/>
  <c r="AM481" i="3"/>
  <c r="AL481" i="3"/>
  <c r="AJ481" i="3"/>
  <c r="AI481" i="3"/>
  <c r="AH481" i="3"/>
  <c r="AF481" i="3"/>
  <c r="AE481" i="3"/>
  <c r="AD481" i="3"/>
  <c r="AB481" i="3"/>
  <c r="AA481" i="3"/>
  <c r="Z481" i="3"/>
  <c r="U481" i="3"/>
  <c r="S481" i="3"/>
  <c r="Q481" i="3"/>
  <c r="O481" i="3"/>
  <c r="M481" i="3"/>
  <c r="L481" i="3"/>
  <c r="K481" i="3"/>
  <c r="I481" i="3"/>
  <c r="H481" i="3"/>
  <c r="G481" i="3"/>
  <c r="E481" i="3"/>
  <c r="D481" i="3"/>
  <c r="C481" i="3"/>
  <c r="BH480" i="3"/>
  <c r="BG480" i="3"/>
  <c r="BF480" i="3"/>
  <c r="BD480" i="3"/>
  <c r="BC480" i="3"/>
  <c r="BB480" i="3"/>
  <c r="AZ480" i="3"/>
  <c r="AY480" i="3"/>
  <c r="AX480" i="3"/>
  <c r="AV480" i="3"/>
  <c r="AU480" i="3"/>
  <c r="AT480" i="3"/>
  <c r="AR480" i="3"/>
  <c r="AQ480" i="3"/>
  <c r="AP480" i="3"/>
  <c r="AN480" i="3"/>
  <c r="AM480" i="3"/>
  <c r="AL480" i="3"/>
  <c r="AJ480" i="3"/>
  <c r="AI480" i="3"/>
  <c r="AH480" i="3"/>
  <c r="AF480" i="3"/>
  <c r="AE480" i="3"/>
  <c r="AD480" i="3"/>
  <c r="AB480" i="3"/>
  <c r="AA480" i="3"/>
  <c r="Z480" i="3"/>
  <c r="S480" i="3"/>
  <c r="U480" i="3" s="1"/>
  <c r="Q480" i="3"/>
  <c r="O480" i="3"/>
  <c r="M480" i="3"/>
  <c r="L480" i="3"/>
  <c r="K480" i="3"/>
  <c r="I480" i="3"/>
  <c r="H480" i="3"/>
  <c r="G480" i="3"/>
  <c r="E480" i="3"/>
  <c r="D480" i="3"/>
  <c r="C480" i="3"/>
  <c r="BH479" i="3"/>
  <c r="BG479" i="3"/>
  <c r="BF479" i="3"/>
  <c r="BD479" i="3"/>
  <c r="BC479" i="3"/>
  <c r="BB479" i="3"/>
  <c r="AZ479" i="3"/>
  <c r="AY479" i="3"/>
  <c r="AX479" i="3"/>
  <c r="AV479" i="3"/>
  <c r="AU479" i="3"/>
  <c r="AT479" i="3"/>
  <c r="AR479" i="3"/>
  <c r="AQ479" i="3"/>
  <c r="AP479" i="3"/>
  <c r="AN479" i="3"/>
  <c r="AM479" i="3"/>
  <c r="AL479" i="3"/>
  <c r="AJ479" i="3"/>
  <c r="AI479" i="3"/>
  <c r="AH479" i="3"/>
  <c r="AF479" i="3"/>
  <c r="AE479" i="3"/>
  <c r="AD479" i="3"/>
  <c r="AB479" i="3"/>
  <c r="AA479" i="3"/>
  <c r="Z479" i="3"/>
  <c r="W479" i="3"/>
  <c r="V479" i="3"/>
  <c r="U479" i="3"/>
  <c r="X479" i="3" s="1"/>
  <c r="S479" i="3"/>
  <c r="Q479" i="3"/>
  <c r="O479" i="3"/>
  <c r="M479" i="3"/>
  <c r="L479" i="3"/>
  <c r="K479" i="3"/>
  <c r="I479" i="3"/>
  <c r="H479" i="3"/>
  <c r="G479" i="3"/>
  <c r="E479" i="3"/>
  <c r="D479" i="3"/>
  <c r="C479" i="3"/>
  <c r="BH478" i="3"/>
  <c r="BG478" i="3"/>
  <c r="BF478" i="3"/>
  <c r="BD478" i="3"/>
  <c r="BC478" i="3"/>
  <c r="BB478" i="3"/>
  <c r="AZ478" i="3"/>
  <c r="AY478" i="3"/>
  <c r="AX478" i="3"/>
  <c r="AV478" i="3"/>
  <c r="AU478" i="3"/>
  <c r="AT478" i="3"/>
  <c r="AR478" i="3"/>
  <c r="AQ478" i="3"/>
  <c r="AP478" i="3"/>
  <c r="AN478" i="3"/>
  <c r="AM478" i="3"/>
  <c r="AL478" i="3"/>
  <c r="AJ478" i="3"/>
  <c r="AI478" i="3"/>
  <c r="AH478" i="3"/>
  <c r="AF478" i="3"/>
  <c r="AE478" i="3"/>
  <c r="AD478" i="3"/>
  <c r="AB478" i="3"/>
  <c r="AA478" i="3"/>
  <c r="Z478" i="3"/>
  <c r="V478" i="3"/>
  <c r="U478" i="3"/>
  <c r="X478" i="3" s="1"/>
  <c r="S478" i="3"/>
  <c r="Q478" i="3"/>
  <c r="O478" i="3"/>
  <c r="M478" i="3"/>
  <c r="L478" i="3"/>
  <c r="K478" i="3"/>
  <c r="I478" i="3"/>
  <c r="H478" i="3"/>
  <c r="G478" i="3"/>
  <c r="E478" i="3"/>
  <c r="D478" i="3"/>
  <c r="C478" i="3"/>
  <c r="BH477" i="3"/>
  <c r="BG477" i="3"/>
  <c r="BF477" i="3"/>
  <c r="BD477" i="3"/>
  <c r="BC477" i="3"/>
  <c r="BB477" i="3"/>
  <c r="AZ477" i="3"/>
  <c r="AY477" i="3"/>
  <c r="AX477" i="3"/>
  <c r="AV477" i="3"/>
  <c r="AU477" i="3"/>
  <c r="AT477" i="3"/>
  <c r="AR477" i="3"/>
  <c r="AQ477" i="3"/>
  <c r="AP477" i="3"/>
  <c r="AN477" i="3"/>
  <c r="AM477" i="3"/>
  <c r="AL477" i="3"/>
  <c r="AJ477" i="3"/>
  <c r="AI477" i="3"/>
  <c r="AH477" i="3"/>
  <c r="AF477" i="3"/>
  <c r="AE477" i="3"/>
  <c r="AD477" i="3"/>
  <c r="AB477" i="3"/>
  <c r="AA477" i="3"/>
  <c r="Z477" i="3"/>
  <c r="U477" i="3"/>
  <c r="S477" i="3"/>
  <c r="Q477" i="3"/>
  <c r="O477" i="3"/>
  <c r="M477" i="3"/>
  <c r="L477" i="3"/>
  <c r="K477" i="3"/>
  <c r="I477" i="3"/>
  <c r="H477" i="3"/>
  <c r="G477" i="3"/>
  <c r="E477" i="3"/>
  <c r="D477" i="3"/>
  <c r="C477" i="3"/>
  <c r="BH476" i="3"/>
  <c r="BG476" i="3"/>
  <c r="BF476" i="3"/>
  <c r="BD476" i="3"/>
  <c r="BC476" i="3"/>
  <c r="BB476" i="3"/>
  <c r="AZ476" i="3"/>
  <c r="AY476" i="3"/>
  <c r="AX476" i="3"/>
  <c r="AV476" i="3"/>
  <c r="AU476" i="3"/>
  <c r="AT476" i="3"/>
  <c r="AR476" i="3"/>
  <c r="AQ476" i="3"/>
  <c r="AP476" i="3"/>
  <c r="AN476" i="3"/>
  <c r="AM476" i="3"/>
  <c r="AL476" i="3"/>
  <c r="AJ476" i="3"/>
  <c r="AI476" i="3"/>
  <c r="AH476" i="3"/>
  <c r="AF476" i="3"/>
  <c r="AE476" i="3"/>
  <c r="AD476" i="3"/>
  <c r="AB476" i="3"/>
  <c r="AA476" i="3"/>
  <c r="Z476" i="3"/>
  <c r="S476" i="3"/>
  <c r="U476" i="3" s="1"/>
  <c r="Q476" i="3"/>
  <c r="O476" i="3"/>
  <c r="M476" i="3"/>
  <c r="L476" i="3"/>
  <c r="K476" i="3"/>
  <c r="I476" i="3"/>
  <c r="H476" i="3"/>
  <c r="G476" i="3"/>
  <c r="E476" i="3"/>
  <c r="D476" i="3"/>
  <c r="C476" i="3"/>
  <c r="BH475" i="3"/>
  <c r="BG475" i="3"/>
  <c r="BF475" i="3"/>
  <c r="BD475" i="3"/>
  <c r="BC475" i="3"/>
  <c r="BB475" i="3"/>
  <c r="AZ475" i="3"/>
  <c r="AY475" i="3"/>
  <c r="AX475" i="3"/>
  <c r="AV475" i="3"/>
  <c r="AU475" i="3"/>
  <c r="AT475" i="3"/>
  <c r="AR475" i="3"/>
  <c r="AQ475" i="3"/>
  <c r="AP475" i="3"/>
  <c r="AN475" i="3"/>
  <c r="AM475" i="3"/>
  <c r="AL475" i="3"/>
  <c r="AJ475" i="3"/>
  <c r="AI475" i="3"/>
  <c r="AH475" i="3"/>
  <c r="AF475" i="3"/>
  <c r="AE475" i="3"/>
  <c r="AD475" i="3"/>
  <c r="AB475" i="3"/>
  <c r="AA475" i="3"/>
  <c r="Z475" i="3"/>
  <c r="W475" i="3"/>
  <c r="V475" i="3"/>
  <c r="U475" i="3"/>
  <c r="X475" i="3" s="1"/>
  <c r="S475" i="3"/>
  <c r="Q475" i="3"/>
  <c r="O475" i="3"/>
  <c r="M475" i="3"/>
  <c r="L475" i="3"/>
  <c r="K475" i="3"/>
  <c r="I475" i="3"/>
  <c r="H475" i="3"/>
  <c r="G475" i="3"/>
  <c r="E475" i="3"/>
  <c r="D475" i="3"/>
  <c r="C475" i="3"/>
  <c r="BH474" i="3"/>
  <c r="BG474" i="3"/>
  <c r="BF474" i="3"/>
  <c r="BD474" i="3"/>
  <c r="BC474" i="3"/>
  <c r="BB474" i="3"/>
  <c r="AZ474" i="3"/>
  <c r="AY474" i="3"/>
  <c r="AX474" i="3"/>
  <c r="AV474" i="3"/>
  <c r="AU474" i="3"/>
  <c r="AT474" i="3"/>
  <c r="AR474" i="3"/>
  <c r="AQ474" i="3"/>
  <c r="AP474" i="3"/>
  <c r="AN474" i="3"/>
  <c r="AM474" i="3"/>
  <c r="AL474" i="3"/>
  <c r="AJ474" i="3"/>
  <c r="AI474" i="3"/>
  <c r="AH474" i="3"/>
  <c r="AF474" i="3"/>
  <c r="AE474" i="3"/>
  <c r="AD474" i="3"/>
  <c r="AB474" i="3"/>
  <c r="AA474" i="3"/>
  <c r="Z474" i="3"/>
  <c r="V474" i="3"/>
  <c r="U474" i="3"/>
  <c r="X474" i="3" s="1"/>
  <c r="S474" i="3"/>
  <c r="Q474" i="3"/>
  <c r="O474" i="3"/>
  <c r="M474" i="3"/>
  <c r="L474" i="3"/>
  <c r="K474" i="3"/>
  <c r="I474" i="3"/>
  <c r="H474" i="3"/>
  <c r="G474" i="3"/>
  <c r="E474" i="3"/>
  <c r="D474" i="3"/>
  <c r="C474" i="3"/>
  <c r="BH473" i="3"/>
  <c r="BG473" i="3"/>
  <c r="BF473" i="3"/>
  <c r="BD473" i="3"/>
  <c r="BC473" i="3"/>
  <c r="BB473" i="3"/>
  <c r="AZ473" i="3"/>
  <c r="AY473" i="3"/>
  <c r="AX473" i="3"/>
  <c r="AV473" i="3"/>
  <c r="AU473" i="3"/>
  <c r="AT473" i="3"/>
  <c r="AR473" i="3"/>
  <c r="AQ473" i="3"/>
  <c r="AP473" i="3"/>
  <c r="AN473" i="3"/>
  <c r="AM473" i="3"/>
  <c r="AL473" i="3"/>
  <c r="AJ473" i="3"/>
  <c r="AI473" i="3"/>
  <c r="AH473" i="3"/>
  <c r="AF473" i="3"/>
  <c r="AE473" i="3"/>
  <c r="AD473" i="3"/>
  <c r="AB473" i="3"/>
  <c r="AA473" i="3"/>
  <c r="Z473" i="3"/>
  <c r="U473" i="3"/>
  <c r="S473" i="3"/>
  <c r="Q473" i="3"/>
  <c r="O473" i="3"/>
  <c r="M473" i="3"/>
  <c r="L473" i="3"/>
  <c r="K473" i="3"/>
  <c r="I473" i="3"/>
  <c r="H473" i="3"/>
  <c r="G473" i="3"/>
  <c r="E473" i="3"/>
  <c r="D473" i="3"/>
  <c r="C473" i="3"/>
  <c r="BH472" i="3"/>
  <c r="BG472" i="3"/>
  <c r="BF472" i="3"/>
  <c r="BD472" i="3"/>
  <c r="BC472" i="3"/>
  <c r="BB472" i="3"/>
  <c r="AZ472" i="3"/>
  <c r="AY472" i="3"/>
  <c r="AX472" i="3"/>
  <c r="AV472" i="3"/>
  <c r="AU472" i="3"/>
  <c r="AT472" i="3"/>
  <c r="AR472" i="3"/>
  <c r="AQ472" i="3"/>
  <c r="AP472" i="3"/>
  <c r="AN472" i="3"/>
  <c r="AM472" i="3"/>
  <c r="AL472" i="3"/>
  <c r="AJ472" i="3"/>
  <c r="AI472" i="3"/>
  <c r="AH472" i="3"/>
  <c r="AF472" i="3"/>
  <c r="AE472" i="3"/>
  <c r="AD472" i="3"/>
  <c r="AB472" i="3"/>
  <c r="AA472" i="3"/>
  <c r="Z472" i="3"/>
  <c r="X472" i="3"/>
  <c r="S472" i="3"/>
  <c r="U472" i="3" s="1"/>
  <c r="Q472" i="3"/>
  <c r="O472" i="3"/>
  <c r="M472" i="3"/>
  <c r="L472" i="3"/>
  <c r="K472" i="3"/>
  <c r="I472" i="3"/>
  <c r="H472" i="3"/>
  <c r="G472" i="3"/>
  <c r="E472" i="3"/>
  <c r="D472" i="3"/>
  <c r="C472" i="3"/>
  <c r="BH471" i="3"/>
  <c r="BG471" i="3"/>
  <c r="BF471" i="3"/>
  <c r="BD471" i="3"/>
  <c r="BC471" i="3"/>
  <c r="BB471" i="3"/>
  <c r="AZ471" i="3"/>
  <c r="AY471" i="3"/>
  <c r="AX471" i="3"/>
  <c r="AV471" i="3"/>
  <c r="AU471" i="3"/>
  <c r="AT471" i="3"/>
  <c r="AR471" i="3"/>
  <c r="AQ471" i="3"/>
  <c r="AP471" i="3"/>
  <c r="AN471" i="3"/>
  <c r="AM471" i="3"/>
  <c r="AL471" i="3"/>
  <c r="AJ471" i="3"/>
  <c r="AI471" i="3"/>
  <c r="AH471" i="3"/>
  <c r="AF471" i="3"/>
  <c r="AE471" i="3"/>
  <c r="AD471" i="3"/>
  <c r="AB471" i="3"/>
  <c r="AA471" i="3"/>
  <c r="Z471" i="3"/>
  <c r="W471" i="3"/>
  <c r="V471" i="3"/>
  <c r="U471" i="3"/>
  <c r="X471" i="3" s="1"/>
  <c r="S471" i="3"/>
  <c r="Q471" i="3"/>
  <c r="O471" i="3"/>
  <c r="M471" i="3"/>
  <c r="L471" i="3"/>
  <c r="K471" i="3"/>
  <c r="I471" i="3"/>
  <c r="H471" i="3"/>
  <c r="G471" i="3"/>
  <c r="E471" i="3"/>
  <c r="D471" i="3"/>
  <c r="C471" i="3"/>
  <c r="BH470" i="3"/>
  <c r="BG470" i="3"/>
  <c r="BF470" i="3"/>
  <c r="BD470" i="3"/>
  <c r="BC470" i="3"/>
  <c r="BB470" i="3"/>
  <c r="AZ470" i="3"/>
  <c r="AY470" i="3"/>
  <c r="AX470" i="3"/>
  <c r="AV470" i="3"/>
  <c r="AU470" i="3"/>
  <c r="AT470" i="3"/>
  <c r="AR470" i="3"/>
  <c r="AQ470" i="3"/>
  <c r="AP470" i="3"/>
  <c r="AN470" i="3"/>
  <c r="AM470" i="3"/>
  <c r="AL470" i="3"/>
  <c r="AJ470" i="3"/>
  <c r="AI470" i="3"/>
  <c r="AH470" i="3"/>
  <c r="AF470" i="3"/>
  <c r="AE470" i="3"/>
  <c r="AD470" i="3"/>
  <c r="AB470" i="3"/>
  <c r="AA470" i="3"/>
  <c r="Z470" i="3"/>
  <c r="V470" i="3"/>
  <c r="U470" i="3"/>
  <c r="X470" i="3" s="1"/>
  <c r="S470" i="3"/>
  <c r="Q470" i="3"/>
  <c r="O470" i="3"/>
  <c r="M470" i="3"/>
  <c r="L470" i="3"/>
  <c r="K470" i="3"/>
  <c r="I470" i="3"/>
  <c r="H470" i="3"/>
  <c r="G470" i="3"/>
  <c r="E470" i="3"/>
  <c r="D470" i="3"/>
  <c r="C470" i="3"/>
  <c r="BH469" i="3"/>
  <c r="BG469" i="3"/>
  <c r="BF469" i="3"/>
  <c r="BD469" i="3"/>
  <c r="BC469" i="3"/>
  <c r="BB469" i="3"/>
  <c r="AZ469" i="3"/>
  <c r="AY469" i="3"/>
  <c r="AX469" i="3"/>
  <c r="AV469" i="3"/>
  <c r="AU469" i="3"/>
  <c r="AT469" i="3"/>
  <c r="AR469" i="3"/>
  <c r="AQ469" i="3"/>
  <c r="AP469" i="3"/>
  <c r="AN469" i="3"/>
  <c r="AM469" i="3"/>
  <c r="AL469" i="3"/>
  <c r="AJ469" i="3"/>
  <c r="AI469" i="3"/>
  <c r="AH469" i="3"/>
  <c r="AF469" i="3"/>
  <c r="AE469" i="3"/>
  <c r="AD469" i="3"/>
  <c r="AB469" i="3"/>
  <c r="AA469" i="3"/>
  <c r="Z469" i="3"/>
  <c r="U469" i="3"/>
  <c r="S469" i="3"/>
  <c r="Q469" i="3"/>
  <c r="O469" i="3"/>
  <c r="M469" i="3"/>
  <c r="L469" i="3"/>
  <c r="K469" i="3"/>
  <c r="I469" i="3"/>
  <c r="H469" i="3"/>
  <c r="G469" i="3"/>
  <c r="E469" i="3"/>
  <c r="D469" i="3"/>
  <c r="C469" i="3"/>
  <c r="BH468" i="3"/>
  <c r="BG468" i="3"/>
  <c r="BF468" i="3"/>
  <c r="BD468" i="3"/>
  <c r="BC468" i="3"/>
  <c r="BB468" i="3"/>
  <c r="AZ468" i="3"/>
  <c r="AY468" i="3"/>
  <c r="AX468" i="3"/>
  <c r="AV468" i="3"/>
  <c r="AU468" i="3"/>
  <c r="AT468" i="3"/>
  <c r="AR468" i="3"/>
  <c r="AQ468" i="3"/>
  <c r="AP468" i="3"/>
  <c r="AN468" i="3"/>
  <c r="AM468" i="3"/>
  <c r="AL468" i="3"/>
  <c r="AJ468" i="3"/>
  <c r="AI468" i="3"/>
  <c r="AH468" i="3"/>
  <c r="AF468" i="3"/>
  <c r="AE468" i="3"/>
  <c r="AD468" i="3"/>
  <c r="AB468" i="3"/>
  <c r="AA468" i="3"/>
  <c r="Z468" i="3"/>
  <c r="S468" i="3"/>
  <c r="U468" i="3" s="1"/>
  <c r="Q468" i="3"/>
  <c r="O468" i="3"/>
  <c r="M468" i="3"/>
  <c r="L468" i="3"/>
  <c r="K468" i="3"/>
  <c r="I468" i="3"/>
  <c r="H468" i="3"/>
  <c r="G468" i="3"/>
  <c r="E468" i="3"/>
  <c r="D468" i="3"/>
  <c r="C468" i="3"/>
  <c r="BH467" i="3"/>
  <c r="BG467" i="3"/>
  <c r="BF467" i="3"/>
  <c r="BD467" i="3"/>
  <c r="BC467" i="3"/>
  <c r="BB467" i="3"/>
  <c r="AZ467" i="3"/>
  <c r="AY467" i="3"/>
  <c r="AX467" i="3"/>
  <c r="AV467" i="3"/>
  <c r="AU467" i="3"/>
  <c r="AT467" i="3"/>
  <c r="AR467" i="3"/>
  <c r="AQ467" i="3"/>
  <c r="AP467" i="3"/>
  <c r="AN467" i="3"/>
  <c r="AM467" i="3"/>
  <c r="AL467" i="3"/>
  <c r="AJ467" i="3"/>
  <c r="AI467" i="3"/>
  <c r="AH467" i="3"/>
  <c r="AF467" i="3"/>
  <c r="AE467" i="3"/>
  <c r="AD467" i="3"/>
  <c r="AB467" i="3"/>
  <c r="AA467" i="3"/>
  <c r="Z467" i="3"/>
  <c r="W467" i="3"/>
  <c r="V467" i="3"/>
  <c r="U467" i="3"/>
  <c r="X467" i="3" s="1"/>
  <c r="S467" i="3"/>
  <c r="Q467" i="3"/>
  <c r="O467" i="3"/>
  <c r="M467" i="3"/>
  <c r="L467" i="3"/>
  <c r="K467" i="3"/>
  <c r="I467" i="3"/>
  <c r="H467" i="3"/>
  <c r="G467" i="3"/>
  <c r="E467" i="3"/>
  <c r="D467" i="3"/>
  <c r="C467" i="3"/>
  <c r="BH466" i="3"/>
  <c r="BG466" i="3"/>
  <c r="BF466" i="3"/>
  <c r="BD466" i="3"/>
  <c r="BC466" i="3"/>
  <c r="BB466" i="3"/>
  <c r="AZ466" i="3"/>
  <c r="AY466" i="3"/>
  <c r="AX466" i="3"/>
  <c r="AV466" i="3"/>
  <c r="AU466" i="3"/>
  <c r="AT466" i="3"/>
  <c r="AR466" i="3"/>
  <c r="AQ466" i="3"/>
  <c r="AP466" i="3"/>
  <c r="AN466" i="3"/>
  <c r="AM466" i="3"/>
  <c r="AL466" i="3"/>
  <c r="AJ466" i="3"/>
  <c r="AI466" i="3"/>
  <c r="AH466" i="3"/>
  <c r="AF466" i="3"/>
  <c r="AE466" i="3"/>
  <c r="AD466" i="3"/>
  <c r="AB466" i="3"/>
  <c r="AA466" i="3"/>
  <c r="Z466" i="3"/>
  <c r="V466" i="3"/>
  <c r="U466" i="3"/>
  <c r="X466" i="3" s="1"/>
  <c r="S466" i="3"/>
  <c r="Q466" i="3"/>
  <c r="O466" i="3"/>
  <c r="M466" i="3"/>
  <c r="L466" i="3"/>
  <c r="K466" i="3"/>
  <c r="I466" i="3"/>
  <c r="H466" i="3"/>
  <c r="G466" i="3"/>
  <c r="E466" i="3"/>
  <c r="D466" i="3"/>
  <c r="C466" i="3"/>
  <c r="BH465" i="3"/>
  <c r="BG465" i="3"/>
  <c r="BF465" i="3"/>
  <c r="BD465" i="3"/>
  <c r="BC465" i="3"/>
  <c r="BB465" i="3"/>
  <c r="AZ465" i="3"/>
  <c r="AY465" i="3"/>
  <c r="AX465" i="3"/>
  <c r="AV465" i="3"/>
  <c r="AU465" i="3"/>
  <c r="AT465" i="3"/>
  <c r="AR465" i="3"/>
  <c r="AQ465" i="3"/>
  <c r="AP465" i="3"/>
  <c r="AN465" i="3"/>
  <c r="AM465" i="3"/>
  <c r="AL465" i="3"/>
  <c r="AJ465" i="3"/>
  <c r="AI465" i="3"/>
  <c r="AH465" i="3"/>
  <c r="AF465" i="3"/>
  <c r="AE465" i="3"/>
  <c r="AD465" i="3"/>
  <c r="AB465" i="3"/>
  <c r="AA465" i="3"/>
  <c r="Z465" i="3"/>
  <c r="U465" i="3"/>
  <c r="S465" i="3"/>
  <c r="Q465" i="3"/>
  <c r="O465" i="3"/>
  <c r="M465" i="3"/>
  <c r="L465" i="3"/>
  <c r="K465" i="3"/>
  <c r="I465" i="3"/>
  <c r="H465" i="3"/>
  <c r="G465" i="3"/>
  <c r="E465" i="3"/>
  <c r="D465" i="3"/>
  <c r="C465" i="3"/>
  <c r="BH464" i="3"/>
  <c r="BG464" i="3"/>
  <c r="BF464" i="3"/>
  <c r="BD464" i="3"/>
  <c r="BC464" i="3"/>
  <c r="BB464" i="3"/>
  <c r="AZ464" i="3"/>
  <c r="AY464" i="3"/>
  <c r="AX464" i="3"/>
  <c r="AV464" i="3"/>
  <c r="AU464" i="3"/>
  <c r="AT464" i="3"/>
  <c r="AR464" i="3"/>
  <c r="AQ464" i="3"/>
  <c r="AP464" i="3"/>
  <c r="AN464" i="3"/>
  <c r="AM464" i="3"/>
  <c r="AL464" i="3"/>
  <c r="AJ464" i="3"/>
  <c r="AI464" i="3"/>
  <c r="AH464" i="3"/>
  <c r="AF464" i="3"/>
  <c r="AE464" i="3"/>
  <c r="AD464" i="3"/>
  <c r="AB464" i="3"/>
  <c r="AA464" i="3"/>
  <c r="Z464" i="3"/>
  <c r="S464" i="3"/>
  <c r="U464" i="3" s="1"/>
  <c r="Q464" i="3"/>
  <c r="O464" i="3"/>
  <c r="M464" i="3"/>
  <c r="L464" i="3"/>
  <c r="K464" i="3"/>
  <c r="I464" i="3"/>
  <c r="H464" i="3"/>
  <c r="G464" i="3"/>
  <c r="E464" i="3"/>
  <c r="D464" i="3"/>
  <c r="C464" i="3"/>
  <c r="BH463" i="3"/>
  <c r="BG463" i="3"/>
  <c r="BF463" i="3"/>
  <c r="BD463" i="3"/>
  <c r="BC463" i="3"/>
  <c r="BB463" i="3"/>
  <c r="AZ463" i="3"/>
  <c r="AY463" i="3"/>
  <c r="AX463" i="3"/>
  <c r="AV463" i="3"/>
  <c r="AU463" i="3"/>
  <c r="AT463" i="3"/>
  <c r="AR463" i="3"/>
  <c r="AQ463" i="3"/>
  <c r="AP463" i="3"/>
  <c r="AN463" i="3"/>
  <c r="AM463" i="3"/>
  <c r="AL463" i="3"/>
  <c r="AJ463" i="3"/>
  <c r="AI463" i="3"/>
  <c r="AH463" i="3"/>
  <c r="AF463" i="3"/>
  <c r="AE463" i="3"/>
  <c r="AD463" i="3"/>
  <c r="AB463" i="3"/>
  <c r="AA463" i="3"/>
  <c r="Z463" i="3"/>
  <c r="W463" i="3"/>
  <c r="V463" i="3"/>
  <c r="U463" i="3"/>
  <c r="X463" i="3" s="1"/>
  <c r="S463" i="3"/>
  <c r="Q463" i="3"/>
  <c r="O463" i="3"/>
  <c r="M463" i="3"/>
  <c r="L463" i="3"/>
  <c r="K463" i="3"/>
  <c r="I463" i="3"/>
  <c r="H463" i="3"/>
  <c r="G463" i="3"/>
  <c r="E463" i="3"/>
  <c r="D463" i="3"/>
  <c r="C463" i="3"/>
  <c r="BH462" i="3"/>
  <c r="BG462" i="3"/>
  <c r="BF462" i="3"/>
  <c r="BD462" i="3"/>
  <c r="BC462" i="3"/>
  <c r="BB462" i="3"/>
  <c r="AZ462" i="3"/>
  <c r="AY462" i="3"/>
  <c r="AX462" i="3"/>
  <c r="AV462" i="3"/>
  <c r="AU462" i="3"/>
  <c r="AT462" i="3"/>
  <c r="AR462" i="3"/>
  <c r="AQ462" i="3"/>
  <c r="AP462" i="3"/>
  <c r="AN462" i="3"/>
  <c r="AM462" i="3"/>
  <c r="AL462" i="3"/>
  <c r="AJ462" i="3"/>
  <c r="AI462" i="3"/>
  <c r="AH462" i="3"/>
  <c r="AF462" i="3"/>
  <c r="AE462" i="3"/>
  <c r="AD462" i="3"/>
  <c r="AB462" i="3"/>
  <c r="AA462" i="3"/>
  <c r="Z462" i="3"/>
  <c r="V462" i="3"/>
  <c r="U462" i="3"/>
  <c r="X462" i="3" s="1"/>
  <c r="S462" i="3"/>
  <c r="Q462" i="3"/>
  <c r="O462" i="3"/>
  <c r="M462" i="3"/>
  <c r="L462" i="3"/>
  <c r="K462" i="3"/>
  <c r="I462" i="3"/>
  <c r="H462" i="3"/>
  <c r="G462" i="3"/>
  <c r="E462" i="3"/>
  <c r="D462" i="3"/>
  <c r="C462" i="3"/>
  <c r="BH461" i="3"/>
  <c r="BG461" i="3"/>
  <c r="BF461" i="3"/>
  <c r="BD461" i="3"/>
  <c r="BC461" i="3"/>
  <c r="BB461" i="3"/>
  <c r="AZ461" i="3"/>
  <c r="AY461" i="3"/>
  <c r="AX461" i="3"/>
  <c r="AV461" i="3"/>
  <c r="AU461" i="3"/>
  <c r="AT461" i="3"/>
  <c r="AR461" i="3"/>
  <c r="AQ461" i="3"/>
  <c r="AP461" i="3"/>
  <c r="AN461" i="3"/>
  <c r="AM461" i="3"/>
  <c r="AL461" i="3"/>
  <c r="AJ461" i="3"/>
  <c r="AI461" i="3"/>
  <c r="AH461" i="3"/>
  <c r="AF461" i="3"/>
  <c r="AE461" i="3"/>
  <c r="AD461" i="3"/>
  <c r="AB461" i="3"/>
  <c r="AA461" i="3"/>
  <c r="Z461" i="3"/>
  <c r="S461" i="3"/>
  <c r="U461" i="3" s="1"/>
  <c r="Q461" i="3"/>
  <c r="O461" i="3"/>
  <c r="M461" i="3"/>
  <c r="L461" i="3"/>
  <c r="K461" i="3"/>
  <c r="I461" i="3"/>
  <c r="H461" i="3"/>
  <c r="G461" i="3"/>
  <c r="E461" i="3"/>
  <c r="D461" i="3"/>
  <c r="C461" i="3"/>
  <c r="BH460" i="3"/>
  <c r="BG460" i="3"/>
  <c r="BF460" i="3"/>
  <c r="BD460" i="3"/>
  <c r="BC460" i="3"/>
  <c r="BB460" i="3"/>
  <c r="AZ460" i="3"/>
  <c r="AY460" i="3"/>
  <c r="AX460" i="3"/>
  <c r="AV460" i="3"/>
  <c r="AU460" i="3"/>
  <c r="AT460" i="3"/>
  <c r="AR460" i="3"/>
  <c r="AQ460" i="3"/>
  <c r="AP460" i="3"/>
  <c r="AN460" i="3"/>
  <c r="AM460" i="3"/>
  <c r="AL460" i="3"/>
  <c r="AJ460" i="3"/>
  <c r="AI460" i="3"/>
  <c r="AH460" i="3"/>
  <c r="AF460" i="3"/>
  <c r="AE460" i="3"/>
  <c r="AD460" i="3"/>
  <c r="AB460" i="3"/>
  <c r="AA460" i="3"/>
  <c r="Z460" i="3"/>
  <c r="S460" i="3"/>
  <c r="U460" i="3" s="1"/>
  <c r="Q460" i="3"/>
  <c r="O460" i="3"/>
  <c r="M460" i="3"/>
  <c r="L460" i="3"/>
  <c r="K460" i="3"/>
  <c r="I460" i="3"/>
  <c r="H460" i="3"/>
  <c r="G460" i="3"/>
  <c r="E460" i="3"/>
  <c r="D460" i="3"/>
  <c r="C460" i="3"/>
  <c r="BH459" i="3"/>
  <c r="BG459" i="3"/>
  <c r="BF459" i="3"/>
  <c r="BD459" i="3"/>
  <c r="BC459" i="3"/>
  <c r="BB459" i="3"/>
  <c r="AZ459" i="3"/>
  <c r="AY459" i="3"/>
  <c r="AX459" i="3"/>
  <c r="AV459" i="3"/>
  <c r="AU459" i="3"/>
  <c r="AT459" i="3"/>
  <c r="AR459" i="3"/>
  <c r="AQ459" i="3"/>
  <c r="AP459" i="3"/>
  <c r="AN459" i="3"/>
  <c r="AM459" i="3"/>
  <c r="AL459" i="3"/>
  <c r="AJ459" i="3"/>
  <c r="AI459" i="3"/>
  <c r="AH459" i="3"/>
  <c r="AF459" i="3"/>
  <c r="AE459" i="3"/>
  <c r="AD459" i="3"/>
  <c r="AB459" i="3"/>
  <c r="AA459" i="3"/>
  <c r="Z459" i="3"/>
  <c r="W459" i="3"/>
  <c r="V459" i="3"/>
  <c r="U459" i="3"/>
  <c r="X459" i="3" s="1"/>
  <c r="S459" i="3"/>
  <c r="Q459" i="3"/>
  <c r="O459" i="3"/>
  <c r="M459" i="3"/>
  <c r="L459" i="3"/>
  <c r="K459" i="3"/>
  <c r="I459" i="3"/>
  <c r="H459" i="3"/>
  <c r="G459" i="3"/>
  <c r="E459" i="3"/>
  <c r="D459" i="3"/>
  <c r="C459" i="3"/>
  <c r="BH458" i="3"/>
  <c r="BG458" i="3"/>
  <c r="BF458" i="3"/>
  <c r="BD458" i="3"/>
  <c r="BC458" i="3"/>
  <c r="BB458" i="3"/>
  <c r="AZ458" i="3"/>
  <c r="AY458" i="3"/>
  <c r="AX458" i="3"/>
  <c r="AV458" i="3"/>
  <c r="AU458" i="3"/>
  <c r="AT458" i="3"/>
  <c r="AR458" i="3"/>
  <c r="AQ458" i="3"/>
  <c r="AP458" i="3"/>
  <c r="AN458" i="3"/>
  <c r="AM458" i="3"/>
  <c r="AL458" i="3"/>
  <c r="AJ458" i="3"/>
  <c r="AI458" i="3"/>
  <c r="AH458" i="3"/>
  <c r="AF458" i="3"/>
  <c r="AE458" i="3"/>
  <c r="AD458" i="3"/>
  <c r="AB458" i="3"/>
  <c r="AA458" i="3"/>
  <c r="Z458" i="3"/>
  <c r="U458" i="3"/>
  <c r="S458" i="3"/>
  <c r="Q458" i="3"/>
  <c r="O458" i="3"/>
  <c r="M458" i="3"/>
  <c r="L458" i="3"/>
  <c r="K458" i="3"/>
  <c r="I458" i="3"/>
  <c r="H458" i="3"/>
  <c r="G458" i="3"/>
  <c r="E458" i="3"/>
  <c r="D458" i="3"/>
  <c r="C458" i="3"/>
  <c r="BH457" i="3"/>
  <c r="BG457" i="3"/>
  <c r="BF457" i="3"/>
  <c r="BD457" i="3"/>
  <c r="BC457" i="3"/>
  <c r="BB457" i="3"/>
  <c r="AZ457" i="3"/>
  <c r="AY457" i="3"/>
  <c r="AX457" i="3"/>
  <c r="AV457" i="3"/>
  <c r="AU457" i="3"/>
  <c r="AT457" i="3"/>
  <c r="AR457" i="3"/>
  <c r="AQ457" i="3"/>
  <c r="AP457" i="3"/>
  <c r="AN457" i="3"/>
  <c r="AM457" i="3"/>
  <c r="AL457" i="3"/>
  <c r="AJ457" i="3"/>
  <c r="AI457" i="3"/>
  <c r="AH457" i="3"/>
  <c r="AF457" i="3"/>
  <c r="AE457" i="3"/>
  <c r="AD457" i="3"/>
  <c r="AB457" i="3"/>
  <c r="AA457" i="3"/>
  <c r="Z457" i="3"/>
  <c r="U457" i="3"/>
  <c r="S457" i="3"/>
  <c r="Q457" i="3"/>
  <c r="O457" i="3"/>
  <c r="M457" i="3"/>
  <c r="L457" i="3"/>
  <c r="K457" i="3"/>
  <c r="I457" i="3"/>
  <c r="H457" i="3"/>
  <c r="G457" i="3"/>
  <c r="E457" i="3"/>
  <c r="D457" i="3"/>
  <c r="C457" i="3"/>
  <c r="BH456" i="3"/>
  <c r="BG456" i="3"/>
  <c r="BF456" i="3"/>
  <c r="BD456" i="3"/>
  <c r="BC456" i="3"/>
  <c r="BB456" i="3"/>
  <c r="AZ456" i="3"/>
  <c r="AY456" i="3"/>
  <c r="AX456" i="3"/>
  <c r="AV456" i="3"/>
  <c r="AU456" i="3"/>
  <c r="AT456" i="3"/>
  <c r="AR456" i="3"/>
  <c r="AQ456" i="3"/>
  <c r="AP456" i="3"/>
  <c r="AN456" i="3"/>
  <c r="AM456" i="3"/>
  <c r="AL456" i="3"/>
  <c r="AJ456" i="3"/>
  <c r="AI456" i="3"/>
  <c r="AH456" i="3"/>
  <c r="AF456" i="3"/>
  <c r="AE456" i="3"/>
  <c r="AD456" i="3"/>
  <c r="AB456" i="3"/>
  <c r="AA456" i="3"/>
  <c r="Z456" i="3"/>
  <c r="X456" i="3"/>
  <c r="S456" i="3"/>
  <c r="U456" i="3" s="1"/>
  <c r="W456" i="3" s="1"/>
  <c r="Q456" i="3"/>
  <c r="O456" i="3"/>
  <c r="M456" i="3"/>
  <c r="L456" i="3"/>
  <c r="K456" i="3"/>
  <c r="I456" i="3"/>
  <c r="H456" i="3"/>
  <c r="G456" i="3"/>
  <c r="E456" i="3"/>
  <c r="D456" i="3"/>
  <c r="C456" i="3"/>
  <c r="BH455" i="3"/>
  <c r="BG455" i="3"/>
  <c r="BF455" i="3"/>
  <c r="BD455" i="3"/>
  <c r="BC455" i="3"/>
  <c r="BB455" i="3"/>
  <c r="AZ455" i="3"/>
  <c r="AY455" i="3"/>
  <c r="AX455" i="3"/>
  <c r="AV455" i="3"/>
  <c r="AU455" i="3"/>
  <c r="AT455" i="3"/>
  <c r="AR455" i="3"/>
  <c r="AQ455" i="3"/>
  <c r="AP455" i="3"/>
  <c r="AN455" i="3"/>
  <c r="AM455" i="3"/>
  <c r="AL455" i="3"/>
  <c r="AJ455" i="3"/>
  <c r="AI455" i="3"/>
  <c r="AH455" i="3"/>
  <c r="AF455" i="3"/>
  <c r="AE455" i="3"/>
  <c r="AD455" i="3"/>
  <c r="AB455" i="3"/>
  <c r="AA455" i="3"/>
  <c r="Z455" i="3"/>
  <c r="U455" i="3"/>
  <c r="S455" i="3"/>
  <c r="Q455" i="3"/>
  <c r="O455" i="3"/>
  <c r="M455" i="3"/>
  <c r="L455" i="3"/>
  <c r="K455" i="3"/>
  <c r="I455" i="3"/>
  <c r="H455" i="3"/>
  <c r="G455" i="3"/>
  <c r="E455" i="3"/>
  <c r="D455" i="3"/>
  <c r="C455" i="3"/>
  <c r="BH454" i="3"/>
  <c r="BG454" i="3"/>
  <c r="BF454" i="3"/>
  <c r="BD454" i="3"/>
  <c r="BC454" i="3"/>
  <c r="BB454" i="3"/>
  <c r="AZ454" i="3"/>
  <c r="AY454" i="3"/>
  <c r="AX454" i="3"/>
  <c r="AV454" i="3"/>
  <c r="AU454" i="3"/>
  <c r="AT454" i="3"/>
  <c r="AR454" i="3"/>
  <c r="AQ454" i="3"/>
  <c r="AP454" i="3"/>
  <c r="AN454" i="3"/>
  <c r="AM454" i="3"/>
  <c r="AL454" i="3"/>
  <c r="AJ454" i="3"/>
  <c r="AI454" i="3"/>
  <c r="AH454" i="3"/>
  <c r="AF454" i="3"/>
  <c r="AE454" i="3"/>
  <c r="AD454" i="3"/>
  <c r="AB454" i="3"/>
  <c r="AA454" i="3"/>
  <c r="Z454" i="3"/>
  <c r="X454" i="3"/>
  <c r="S454" i="3"/>
  <c r="U454" i="3" s="1"/>
  <c r="Q454" i="3"/>
  <c r="O454" i="3"/>
  <c r="M454" i="3"/>
  <c r="L454" i="3"/>
  <c r="K454" i="3"/>
  <c r="I454" i="3"/>
  <c r="H454" i="3"/>
  <c r="G454" i="3"/>
  <c r="E454" i="3"/>
  <c r="D454" i="3"/>
  <c r="C454" i="3"/>
  <c r="BH453" i="3"/>
  <c r="BG453" i="3"/>
  <c r="BF453" i="3"/>
  <c r="BD453" i="3"/>
  <c r="BC453" i="3"/>
  <c r="BB453" i="3"/>
  <c r="AZ453" i="3"/>
  <c r="AY453" i="3"/>
  <c r="AX453" i="3"/>
  <c r="AV453" i="3"/>
  <c r="AU453" i="3"/>
  <c r="AT453" i="3"/>
  <c r="AR453" i="3"/>
  <c r="AQ453" i="3"/>
  <c r="AP453" i="3"/>
  <c r="AN453" i="3"/>
  <c r="AM453" i="3"/>
  <c r="AL453" i="3"/>
  <c r="AJ453" i="3"/>
  <c r="AI453" i="3"/>
  <c r="AH453" i="3"/>
  <c r="AF453" i="3"/>
  <c r="AE453" i="3"/>
  <c r="AD453" i="3"/>
  <c r="AB453" i="3"/>
  <c r="AA453" i="3"/>
  <c r="Z453" i="3"/>
  <c r="U453" i="3"/>
  <c r="S453" i="3"/>
  <c r="Q453" i="3"/>
  <c r="O453" i="3"/>
  <c r="M453" i="3"/>
  <c r="L453" i="3"/>
  <c r="K453" i="3"/>
  <c r="I453" i="3"/>
  <c r="H453" i="3"/>
  <c r="G453" i="3"/>
  <c r="E453" i="3"/>
  <c r="D453" i="3"/>
  <c r="C453" i="3"/>
  <c r="BH452" i="3"/>
  <c r="BG452" i="3"/>
  <c r="BF452" i="3"/>
  <c r="BD452" i="3"/>
  <c r="BC452" i="3"/>
  <c r="BB452" i="3"/>
  <c r="AZ452" i="3"/>
  <c r="AY452" i="3"/>
  <c r="AX452" i="3"/>
  <c r="AV452" i="3"/>
  <c r="AU452" i="3"/>
  <c r="AT452" i="3"/>
  <c r="AR452" i="3"/>
  <c r="AQ452" i="3"/>
  <c r="AP452" i="3"/>
  <c r="AN452" i="3"/>
  <c r="AM452" i="3"/>
  <c r="AL452" i="3"/>
  <c r="AJ452" i="3"/>
  <c r="AI452" i="3"/>
  <c r="AH452" i="3"/>
  <c r="AF452" i="3"/>
  <c r="AE452" i="3"/>
  <c r="AD452" i="3"/>
  <c r="AB452" i="3"/>
  <c r="AA452" i="3"/>
  <c r="Z452" i="3"/>
  <c r="X452" i="3"/>
  <c r="S452" i="3"/>
  <c r="U452" i="3" s="1"/>
  <c r="W452" i="3" s="1"/>
  <c r="Q452" i="3"/>
  <c r="O452" i="3"/>
  <c r="M452" i="3"/>
  <c r="L452" i="3"/>
  <c r="K452" i="3"/>
  <c r="I452" i="3"/>
  <c r="H452" i="3"/>
  <c r="G452" i="3"/>
  <c r="E452" i="3"/>
  <c r="D452" i="3"/>
  <c r="C452" i="3"/>
  <c r="BH451" i="3"/>
  <c r="BG451" i="3"/>
  <c r="BF451" i="3"/>
  <c r="BD451" i="3"/>
  <c r="BC451" i="3"/>
  <c r="BB451" i="3"/>
  <c r="AZ451" i="3"/>
  <c r="AY451" i="3"/>
  <c r="AX451" i="3"/>
  <c r="AV451" i="3"/>
  <c r="AU451" i="3"/>
  <c r="AT451" i="3"/>
  <c r="AR451" i="3"/>
  <c r="AQ451" i="3"/>
  <c r="AP451" i="3"/>
  <c r="AN451" i="3"/>
  <c r="AM451" i="3"/>
  <c r="AL451" i="3"/>
  <c r="AJ451" i="3"/>
  <c r="AI451" i="3"/>
  <c r="AH451" i="3"/>
  <c r="AF451" i="3"/>
  <c r="AE451" i="3"/>
  <c r="AD451" i="3"/>
  <c r="AB451" i="3"/>
  <c r="AA451" i="3"/>
  <c r="Z451" i="3"/>
  <c r="U451" i="3"/>
  <c r="S451" i="3"/>
  <c r="Q451" i="3"/>
  <c r="O451" i="3"/>
  <c r="M451" i="3"/>
  <c r="L451" i="3"/>
  <c r="K451" i="3"/>
  <c r="I451" i="3"/>
  <c r="H451" i="3"/>
  <c r="G451" i="3"/>
  <c r="E451" i="3"/>
  <c r="D451" i="3"/>
  <c r="C451" i="3"/>
  <c r="BH450" i="3"/>
  <c r="BG450" i="3"/>
  <c r="BF450" i="3"/>
  <c r="BD450" i="3"/>
  <c r="BC450" i="3"/>
  <c r="BB450" i="3"/>
  <c r="AZ450" i="3"/>
  <c r="AY450" i="3"/>
  <c r="AX450" i="3"/>
  <c r="AV450" i="3"/>
  <c r="AU450" i="3"/>
  <c r="AT450" i="3"/>
  <c r="AR450" i="3"/>
  <c r="AQ450" i="3"/>
  <c r="AP450" i="3"/>
  <c r="AN450" i="3"/>
  <c r="AM450" i="3"/>
  <c r="AL450" i="3"/>
  <c r="AJ450" i="3"/>
  <c r="AI450" i="3"/>
  <c r="AH450" i="3"/>
  <c r="AF450" i="3"/>
  <c r="AE450" i="3"/>
  <c r="AD450" i="3"/>
  <c r="AB450" i="3"/>
  <c r="AA450" i="3"/>
  <c r="Z450" i="3"/>
  <c r="X450" i="3"/>
  <c r="S450" i="3"/>
  <c r="U450" i="3" s="1"/>
  <c r="Q450" i="3"/>
  <c r="O450" i="3"/>
  <c r="M450" i="3"/>
  <c r="L450" i="3"/>
  <c r="K450" i="3"/>
  <c r="I450" i="3"/>
  <c r="H450" i="3"/>
  <c r="G450" i="3"/>
  <c r="E450" i="3"/>
  <c r="D450" i="3"/>
  <c r="C450" i="3"/>
  <c r="BH449" i="3"/>
  <c r="BG449" i="3"/>
  <c r="BF449" i="3"/>
  <c r="BD449" i="3"/>
  <c r="BC449" i="3"/>
  <c r="BB449" i="3"/>
  <c r="AZ449" i="3"/>
  <c r="AY449" i="3"/>
  <c r="AX449" i="3"/>
  <c r="AV449" i="3"/>
  <c r="AU449" i="3"/>
  <c r="AT449" i="3"/>
  <c r="AR449" i="3"/>
  <c r="AQ449" i="3"/>
  <c r="AP449" i="3"/>
  <c r="AN449" i="3"/>
  <c r="AM449" i="3"/>
  <c r="AL449" i="3"/>
  <c r="AJ449" i="3"/>
  <c r="AI449" i="3"/>
  <c r="AH449" i="3"/>
  <c r="AF449" i="3"/>
  <c r="AE449" i="3"/>
  <c r="AD449" i="3"/>
  <c r="AB449" i="3"/>
  <c r="AA449" i="3"/>
  <c r="Z449" i="3"/>
  <c r="U449" i="3"/>
  <c r="S449" i="3"/>
  <c r="Q449" i="3"/>
  <c r="O449" i="3"/>
  <c r="M449" i="3"/>
  <c r="L449" i="3"/>
  <c r="K449" i="3"/>
  <c r="I449" i="3"/>
  <c r="H449" i="3"/>
  <c r="G449" i="3"/>
  <c r="E449" i="3"/>
  <c r="D449" i="3"/>
  <c r="C449" i="3"/>
  <c r="BH448" i="3"/>
  <c r="BG448" i="3"/>
  <c r="BF448" i="3"/>
  <c r="BD448" i="3"/>
  <c r="BC448" i="3"/>
  <c r="BB448" i="3"/>
  <c r="AZ448" i="3"/>
  <c r="AY448" i="3"/>
  <c r="AX448" i="3"/>
  <c r="AV448" i="3"/>
  <c r="AU448" i="3"/>
  <c r="AT448" i="3"/>
  <c r="AR448" i="3"/>
  <c r="AQ448" i="3"/>
  <c r="AP448" i="3"/>
  <c r="AN448" i="3"/>
  <c r="AM448" i="3"/>
  <c r="AL448" i="3"/>
  <c r="AJ448" i="3"/>
  <c r="AI448" i="3"/>
  <c r="AH448" i="3"/>
  <c r="AF448" i="3"/>
  <c r="AE448" i="3"/>
  <c r="AD448" i="3"/>
  <c r="AB448" i="3"/>
  <c r="AA448" i="3"/>
  <c r="Z448" i="3"/>
  <c r="X448" i="3"/>
  <c r="S448" i="3"/>
  <c r="U448" i="3" s="1"/>
  <c r="W448" i="3" s="1"/>
  <c r="Q448" i="3"/>
  <c r="O448" i="3"/>
  <c r="M448" i="3"/>
  <c r="L448" i="3"/>
  <c r="K448" i="3"/>
  <c r="I448" i="3"/>
  <c r="H448" i="3"/>
  <c r="G448" i="3"/>
  <c r="E448" i="3"/>
  <c r="D448" i="3"/>
  <c r="C448" i="3"/>
  <c r="BH447" i="3"/>
  <c r="BG447" i="3"/>
  <c r="BF447" i="3"/>
  <c r="BD447" i="3"/>
  <c r="BC447" i="3"/>
  <c r="BB447" i="3"/>
  <c r="AZ447" i="3"/>
  <c r="AY447" i="3"/>
  <c r="AX447" i="3"/>
  <c r="AV447" i="3"/>
  <c r="AU447" i="3"/>
  <c r="AT447" i="3"/>
  <c r="AR447" i="3"/>
  <c r="AQ447" i="3"/>
  <c r="AP447" i="3"/>
  <c r="AN447" i="3"/>
  <c r="AM447" i="3"/>
  <c r="AL447" i="3"/>
  <c r="AJ447" i="3"/>
  <c r="AI447" i="3"/>
  <c r="AH447" i="3"/>
  <c r="AF447" i="3"/>
  <c r="AE447" i="3"/>
  <c r="AD447" i="3"/>
  <c r="AB447" i="3"/>
  <c r="AA447" i="3"/>
  <c r="Z447" i="3"/>
  <c r="V447" i="3"/>
  <c r="S447" i="3"/>
  <c r="U447" i="3" s="1"/>
  <c r="Q447" i="3"/>
  <c r="O447" i="3"/>
  <c r="M447" i="3"/>
  <c r="L447" i="3"/>
  <c r="K447" i="3"/>
  <c r="I447" i="3"/>
  <c r="H447" i="3"/>
  <c r="G447" i="3"/>
  <c r="E447" i="3"/>
  <c r="D447" i="3"/>
  <c r="C447" i="3"/>
  <c r="BH446" i="3"/>
  <c r="BG446" i="3"/>
  <c r="BF446" i="3"/>
  <c r="BD446" i="3"/>
  <c r="BC446" i="3"/>
  <c r="BB446" i="3"/>
  <c r="AZ446" i="3"/>
  <c r="AY446" i="3"/>
  <c r="AX446" i="3"/>
  <c r="AV446" i="3"/>
  <c r="AU446" i="3"/>
  <c r="AT446" i="3"/>
  <c r="AR446" i="3"/>
  <c r="AQ446" i="3"/>
  <c r="AP446" i="3"/>
  <c r="AN446" i="3"/>
  <c r="AM446" i="3"/>
  <c r="AL446" i="3"/>
  <c r="AJ446" i="3"/>
  <c r="AI446" i="3"/>
  <c r="AH446" i="3"/>
  <c r="AF446" i="3"/>
  <c r="AE446" i="3"/>
  <c r="AD446" i="3"/>
  <c r="AB446" i="3"/>
  <c r="AA446" i="3"/>
  <c r="Z446" i="3"/>
  <c r="U446" i="3"/>
  <c r="S446" i="3"/>
  <c r="Q446" i="3"/>
  <c r="O446" i="3"/>
  <c r="M446" i="3"/>
  <c r="L446" i="3"/>
  <c r="K446" i="3"/>
  <c r="I446" i="3"/>
  <c r="H446" i="3"/>
  <c r="G446" i="3"/>
  <c r="E446" i="3"/>
  <c r="D446" i="3"/>
  <c r="C446" i="3"/>
  <c r="BH445" i="3"/>
  <c r="BG445" i="3"/>
  <c r="BF445" i="3"/>
  <c r="BD445" i="3"/>
  <c r="BC445" i="3"/>
  <c r="BB445" i="3"/>
  <c r="AZ445" i="3"/>
  <c r="AY445" i="3"/>
  <c r="AX445" i="3"/>
  <c r="AV445" i="3"/>
  <c r="AU445" i="3"/>
  <c r="AT445" i="3"/>
  <c r="AR445" i="3"/>
  <c r="AQ445" i="3"/>
  <c r="AP445" i="3"/>
  <c r="AN445" i="3"/>
  <c r="AM445" i="3"/>
  <c r="AL445" i="3"/>
  <c r="AJ445" i="3"/>
  <c r="AI445" i="3"/>
  <c r="AH445" i="3"/>
  <c r="AF445" i="3"/>
  <c r="AE445" i="3"/>
  <c r="AD445" i="3"/>
  <c r="AB445" i="3"/>
  <c r="AA445" i="3"/>
  <c r="Z445" i="3"/>
  <c r="X445" i="3"/>
  <c r="S445" i="3"/>
  <c r="U445" i="3" s="1"/>
  <c r="Q445" i="3"/>
  <c r="O445" i="3"/>
  <c r="M445" i="3"/>
  <c r="L445" i="3"/>
  <c r="K445" i="3"/>
  <c r="I445" i="3"/>
  <c r="H445" i="3"/>
  <c r="G445" i="3"/>
  <c r="E445" i="3"/>
  <c r="D445" i="3"/>
  <c r="C445" i="3"/>
  <c r="BH444" i="3"/>
  <c r="BG444" i="3"/>
  <c r="BF444" i="3"/>
  <c r="BD444" i="3"/>
  <c r="BC444" i="3"/>
  <c r="BB444" i="3"/>
  <c r="AZ444" i="3"/>
  <c r="AY444" i="3"/>
  <c r="AX444" i="3"/>
  <c r="AV444" i="3"/>
  <c r="AU444" i="3"/>
  <c r="AT444" i="3"/>
  <c r="AR444" i="3"/>
  <c r="AQ444" i="3"/>
  <c r="AP444" i="3"/>
  <c r="AN444" i="3"/>
  <c r="AM444" i="3"/>
  <c r="AL444" i="3"/>
  <c r="AJ444" i="3"/>
  <c r="AI444" i="3"/>
  <c r="AH444" i="3"/>
  <c r="AF444" i="3"/>
  <c r="AE444" i="3"/>
  <c r="AD444" i="3"/>
  <c r="AB444" i="3"/>
  <c r="AA444" i="3"/>
  <c r="Z444" i="3"/>
  <c r="W444" i="3"/>
  <c r="S444" i="3"/>
  <c r="U444" i="3" s="1"/>
  <c r="Q444" i="3"/>
  <c r="O444" i="3"/>
  <c r="M444" i="3"/>
  <c r="L444" i="3"/>
  <c r="K444" i="3"/>
  <c r="I444" i="3"/>
  <c r="H444" i="3"/>
  <c r="G444" i="3"/>
  <c r="E444" i="3"/>
  <c r="D444" i="3"/>
  <c r="C444" i="3"/>
  <c r="BH443" i="3"/>
  <c r="BG443" i="3"/>
  <c r="BF443" i="3"/>
  <c r="BD443" i="3"/>
  <c r="BC443" i="3"/>
  <c r="BB443" i="3"/>
  <c r="AZ443" i="3"/>
  <c r="AY443" i="3"/>
  <c r="AX443" i="3"/>
  <c r="AV443" i="3"/>
  <c r="AU443" i="3"/>
  <c r="AT443" i="3"/>
  <c r="AR443" i="3"/>
  <c r="AQ443" i="3"/>
  <c r="AP443" i="3"/>
  <c r="AN443" i="3"/>
  <c r="AM443" i="3"/>
  <c r="AL443" i="3"/>
  <c r="AJ443" i="3"/>
  <c r="AI443" i="3"/>
  <c r="AH443" i="3"/>
  <c r="AF443" i="3"/>
  <c r="AE443" i="3"/>
  <c r="AD443" i="3"/>
  <c r="AB443" i="3"/>
  <c r="AA443" i="3"/>
  <c r="Z443" i="3"/>
  <c r="V443" i="3"/>
  <c r="S443" i="3"/>
  <c r="U443" i="3" s="1"/>
  <c r="Q443" i="3"/>
  <c r="O443" i="3"/>
  <c r="M443" i="3"/>
  <c r="L443" i="3"/>
  <c r="K443" i="3"/>
  <c r="I443" i="3"/>
  <c r="H443" i="3"/>
  <c r="G443" i="3"/>
  <c r="E443" i="3"/>
  <c r="D443" i="3"/>
  <c r="C443" i="3"/>
  <c r="BH442" i="3"/>
  <c r="BG442" i="3"/>
  <c r="BF442" i="3"/>
  <c r="BD442" i="3"/>
  <c r="BC442" i="3"/>
  <c r="BB442" i="3"/>
  <c r="AZ442" i="3"/>
  <c r="AY442" i="3"/>
  <c r="AX442" i="3"/>
  <c r="AV442" i="3"/>
  <c r="AU442" i="3"/>
  <c r="AT442" i="3"/>
  <c r="AR442" i="3"/>
  <c r="AQ442" i="3"/>
  <c r="AP442" i="3"/>
  <c r="AN442" i="3"/>
  <c r="AM442" i="3"/>
  <c r="AL442" i="3"/>
  <c r="AJ442" i="3"/>
  <c r="AI442" i="3"/>
  <c r="AH442" i="3"/>
  <c r="AF442" i="3"/>
  <c r="AE442" i="3"/>
  <c r="AD442" i="3"/>
  <c r="AB442" i="3"/>
  <c r="AA442" i="3"/>
  <c r="Z442" i="3"/>
  <c r="U442" i="3"/>
  <c r="S442" i="3"/>
  <c r="Q442" i="3"/>
  <c r="O442" i="3"/>
  <c r="M442" i="3"/>
  <c r="L442" i="3"/>
  <c r="K442" i="3"/>
  <c r="I442" i="3"/>
  <c r="H442" i="3"/>
  <c r="G442" i="3"/>
  <c r="E442" i="3"/>
  <c r="D442" i="3"/>
  <c r="C442" i="3"/>
  <c r="BH441" i="3"/>
  <c r="BG441" i="3"/>
  <c r="BF441" i="3"/>
  <c r="BD441" i="3"/>
  <c r="BC441" i="3"/>
  <c r="BB441" i="3"/>
  <c r="AZ441" i="3"/>
  <c r="AY441" i="3"/>
  <c r="AX441" i="3"/>
  <c r="AV441" i="3"/>
  <c r="AU441" i="3"/>
  <c r="AT441" i="3"/>
  <c r="AR441" i="3"/>
  <c r="AQ441" i="3"/>
  <c r="AP441" i="3"/>
  <c r="AN441" i="3"/>
  <c r="AM441" i="3"/>
  <c r="AL441" i="3"/>
  <c r="AJ441" i="3"/>
  <c r="AI441" i="3"/>
  <c r="AH441" i="3"/>
  <c r="AF441" i="3"/>
  <c r="AE441" i="3"/>
  <c r="AD441" i="3"/>
  <c r="AB441" i="3"/>
  <c r="AA441" i="3"/>
  <c r="Z441" i="3"/>
  <c r="X441" i="3"/>
  <c r="S441" i="3"/>
  <c r="U441" i="3" s="1"/>
  <c r="Q441" i="3"/>
  <c r="O441" i="3"/>
  <c r="M441" i="3"/>
  <c r="L441" i="3"/>
  <c r="K441" i="3"/>
  <c r="I441" i="3"/>
  <c r="H441" i="3"/>
  <c r="G441" i="3"/>
  <c r="E441" i="3"/>
  <c r="D441" i="3"/>
  <c r="C441" i="3"/>
  <c r="BH440" i="3"/>
  <c r="BG440" i="3"/>
  <c r="BF440" i="3"/>
  <c r="BD440" i="3"/>
  <c r="BC440" i="3"/>
  <c r="BB440" i="3"/>
  <c r="AZ440" i="3"/>
  <c r="AY440" i="3"/>
  <c r="AX440" i="3"/>
  <c r="AV440" i="3"/>
  <c r="AU440" i="3"/>
  <c r="AT440" i="3"/>
  <c r="AR440" i="3"/>
  <c r="AQ440" i="3"/>
  <c r="AP440" i="3"/>
  <c r="AN440" i="3"/>
  <c r="AM440" i="3"/>
  <c r="AL440" i="3"/>
  <c r="AJ440" i="3"/>
  <c r="AI440" i="3"/>
  <c r="AH440" i="3"/>
  <c r="AF440" i="3"/>
  <c r="AE440" i="3"/>
  <c r="AD440" i="3"/>
  <c r="AB440" i="3"/>
  <c r="AA440" i="3"/>
  <c r="Z440" i="3"/>
  <c r="W440" i="3"/>
  <c r="S440" i="3"/>
  <c r="U440" i="3" s="1"/>
  <c r="Q440" i="3"/>
  <c r="O440" i="3"/>
  <c r="M440" i="3"/>
  <c r="L440" i="3"/>
  <c r="K440" i="3"/>
  <c r="I440" i="3"/>
  <c r="H440" i="3"/>
  <c r="G440" i="3"/>
  <c r="E440" i="3"/>
  <c r="D440" i="3"/>
  <c r="C440" i="3"/>
  <c r="BH439" i="3"/>
  <c r="BG439" i="3"/>
  <c r="BF439" i="3"/>
  <c r="BD439" i="3"/>
  <c r="BC439" i="3"/>
  <c r="BB439" i="3"/>
  <c r="AZ439" i="3"/>
  <c r="AY439" i="3"/>
  <c r="AX439" i="3"/>
  <c r="AV439" i="3"/>
  <c r="AU439" i="3"/>
  <c r="AT439" i="3"/>
  <c r="AR439" i="3"/>
  <c r="AQ439" i="3"/>
  <c r="AP439" i="3"/>
  <c r="AN439" i="3"/>
  <c r="AM439" i="3"/>
  <c r="AL439" i="3"/>
  <c r="AJ439" i="3"/>
  <c r="AI439" i="3"/>
  <c r="AH439" i="3"/>
  <c r="AF439" i="3"/>
  <c r="AE439" i="3"/>
  <c r="AD439" i="3"/>
  <c r="AB439" i="3"/>
  <c r="AA439" i="3"/>
  <c r="Z439" i="3"/>
  <c r="V439" i="3"/>
  <c r="S439" i="3"/>
  <c r="U439" i="3" s="1"/>
  <c r="Q439" i="3"/>
  <c r="O439" i="3"/>
  <c r="M439" i="3"/>
  <c r="L439" i="3"/>
  <c r="K439" i="3"/>
  <c r="I439" i="3"/>
  <c r="H439" i="3"/>
  <c r="G439" i="3"/>
  <c r="E439" i="3"/>
  <c r="D439" i="3"/>
  <c r="C439" i="3"/>
  <c r="BH438" i="3"/>
  <c r="BG438" i="3"/>
  <c r="BF438" i="3"/>
  <c r="BD438" i="3"/>
  <c r="BC438" i="3"/>
  <c r="BB438" i="3"/>
  <c r="AZ438" i="3"/>
  <c r="AY438" i="3"/>
  <c r="AX438" i="3"/>
  <c r="AV438" i="3"/>
  <c r="AU438" i="3"/>
  <c r="AT438" i="3"/>
  <c r="AR438" i="3"/>
  <c r="AQ438" i="3"/>
  <c r="AP438" i="3"/>
  <c r="AN438" i="3"/>
  <c r="AM438" i="3"/>
  <c r="AL438" i="3"/>
  <c r="AJ438" i="3"/>
  <c r="AI438" i="3"/>
  <c r="AH438" i="3"/>
  <c r="AF438" i="3"/>
  <c r="AE438" i="3"/>
  <c r="AD438" i="3"/>
  <c r="AB438" i="3"/>
  <c r="AA438" i="3"/>
  <c r="Z438" i="3"/>
  <c r="U438" i="3"/>
  <c r="S438" i="3"/>
  <c r="Q438" i="3"/>
  <c r="O438" i="3"/>
  <c r="M438" i="3"/>
  <c r="L438" i="3"/>
  <c r="K438" i="3"/>
  <c r="I438" i="3"/>
  <c r="H438" i="3"/>
  <c r="G438" i="3"/>
  <c r="E438" i="3"/>
  <c r="D438" i="3"/>
  <c r="C438" i="3"/>
  <c r="BH437" i="3"/>
  <c r="BG437" i="3"/>
  <c r="BF437" i="3"/>
  <c r="BD437" i="3"/>
  <c r="BC437" i="3"/>
  <c r="BB437" i="3"/>
  <c r="AZ437" i="3"/>
  <c r="AY437" i="3"/>
  <c r="AX437" i="3"/>
  <c r="AV437" i="3"/>
  <c r="AU437" i="3"/>
  <c r="AT437" i="3"/>
  <c r="AR437" i="3"/>
  <c r="AQ437" i="3"/>
  <c r="AP437" i="3"/>
  <c r="AN437" i="3"/>
  <c r="AM437" i="3"/>
  <c r="AL437" i="3"/>
  <c r="AJ437" i="3"/>
  <c r="AI437" i="3"/>
  <c r="AH437" i="3"/>
  <c r="AF437" i="3"/>
  <c r="AE437" i="3"/>
  <c r="AD437" i="3"/>
  <c r="AB437" i="3"/>
  <c r="AA437" i="3"/>
  <c r="Z437" i="3"/>
  <c r="X437" i="3"/>
  <c r="S437" i="3"/>
  <c r="U437" i="3" s="1"/>
  <c r="Q437" i="3"/>
  <c r="O437" i="3"/>
  <c r="M437" i="3"/>
  <c r="L437" i="3"/>
  <c r="K437" i="3"/>
  <c r="I437" i="3"/>
  <c r="H437" i="3"/>
  <c r="G437" i="3"/>
  <c r="E437" i="3"/>
  <c r="D437" i="3"/>
  <c r="C437" i="3"/>
  <c r="BH436" i="3"/>
  <c r="BG436" i="3"/>
  <c r="BF436" i="3"/>
  <c r="BD436" i="3"/>
  <c r="BC436" i="3"/>
  <c r="BB436" i="3"/>
  <c r="AZ436" i="3"/>
  <c r="AY436" i="3"/>
  <c r="AX436" i="3"/>
  <c r="AV436" i="3"/>
  <c r="AU436" i="3"/>
  <c r="AT436" i="3"/>
  <c r="AR436" i="3"/>
  <c r="AQ436" i="3"/>
  <c r="AP436" i="3"/>
  <c r="AN436" i="3"/>
  <c r="AM436" i="3"/>
  <c r="AL436" i="3"/>
  <c r="AJ436" i="3"/>
  <c r="AI436" i="3"/>
  <c r="AH436" i="3"/>
  <c r="AF436" i="3"/>
  <c r="AE436" i="3"/>
  <c r="AD436" i="3"/>
  <c r="AB436" i="3"/>
  <c r="AA436" i="3"/>
  <c r="Z436" i="3"/>
  <c r="W436" i="3"/>
  <c r="S436" i="3"/>
  <c r="U436" i="3" s="1"/>
  <c r="Q436" i="3"/>
  <c r="O436" i="3"/>
  <c r="M436" i="3"/>
  <c r="L436" i="3"/>
  <c r="K436" i="3"/>
  <c r="I436" i="3"/>
  <c r="H436" i="3"/>
  <c r="G436" i="3"/>
  <c r="E436" i="3"/>
  <c r="D436" i="3"/>
  <c r="C436" i="3"/>
  <c r="BH435" i="3"/>
  <c r="BG435" i="3"/>
  <c r="BF435" i="3"/>
  <c r="BD435" i="3"/>
  <c r="BC435" i="3"/>
  <c r="BB435" i="3"/>
  <c r="AZ435" i="3"/>
  <c r="AY435" i="3"/>
  <c r="AX435" i="3"/>
  <c r="AV435" i="3"/>
  <c r="AU435" i="3"/>
  <c r="AT435" i="3"/>
  <c r="AR435" i="3"/>
  <c r="AQ435" i="3"/>
  <c r="AP435" i="3"/>
  <c r="AN435" i="3"/>
  <c r="AM435" i="3"/>
  <c r="AL435" i="3"/>
  <c r="AJ435" i="3"/>
  <c r="AI435" i="3"/>
  <c r="AH435" i="3"/>
  <c r="AF435" i="3"/>
  <c r="AE435" i="3"/>
  <c r="AD435" i="3"/>
  <c r="AB435" i="3"/>
  <c r="AA435" i="3"/>
  <c r="Z435" i="3"/>
  <c r="V435" i="3"/>
  <c r="S435" i="3"/>
  <c r="U435" i="3" s="1"/>
  <c r="Q435" i="3"/>
  <c r="O435" i="3"/>
  <c r="M435" i="3"/>
  <c r="L435" i="3"/>
  <c r="K435" i="3"/>
  <c r="I435" i="3"/>
  <c r="H435" i="3"/>
  <c r="G435" i="3"/>
  <c r="E435" i="3"/>
  <c r="D435" i="3"/>
  <c r="C435" i="3"/>
  <c r="BH434" i="3"/>
  <c r="BG434" i="3"/>
  <c r="BF434" i="3"/>
  <c r="BD434" i="3"/>
  <c r="BC434" i="3"/>
  <c r="BB434" i="3"/>
  <c r="AZ434" i="3"/>
  <c r="AY434" i="3"/>
  <c r="AX434" i="3"/>
  <c r="AV434" i="3"/>
  <c r="AU434" i="3"/>
  <c r="AT434" i="3"/>
  <c r="AR434" i="3"/>
  <c r="AQ434" i="3"/>
  <c r="AP434" i="3"/>
  <c r="AN434" i="3"/>
  <c r="AM434" i="3"/>
  <c r="AL434" i="3"/>
  <c r="AJ434" i="3"/>
  <c r="AI434" i="3"/>
  <c r="AH434" i="3"/>
  <c r="AF434" i="3"/>
  <c r="AE434" i="3"/>
  <c r="AD434" i="3"/>
  <c r="AB434" i="3"/>
  <c r="AA434" i="3"/>
  <c r="Z434" i="3"/>
  <c r="U434" i="3"/>
  <c r="S434" i="3"/>
  <c r="Q434" i="3"/>
  <c r="O434" i="3"/>
  <c r="M434" i="3"/>
  <c r="L434" i="3"/>
  <c r="K434" i="3"/>
  <c r="I434" i="3"/>
  <c r="H434" i="3"/>
  <c r="G434" i="3"/>
  <c r="E434" i="3"/>
  <c r="D434" i="3"/>
  <c r="C434" i="3"/>
  <c r="BH433" i="3"/>
  <c r="BG433" i="3"/>
  <c r="BF433" i="3"/>
  <c r="BD433" i="3"/>
  <c r="BC433" i="3"/>
  <c r="BB433" i="3"/>
  <c r="AZ433" i="3"/>
  <c r="AY433" i="3"/>
  <c r="AX433" i="3"/>
  <c r="AV433" i="3"/>
  <c r="AU433" i="3"/>
  <c r="AT433" i="3"/>
  <c r="AR433" i="3"/>
  <c r="AQ433" i="3"/>
  <c r="AP433" i="3"/>
  <c r="AN433" i="3"/>
  <c r="AM433" i="3"/>
  <c r="AL433" i="3"/>
  <c r="AJ433" i="3"/>
  <c r="AI433" i="3"/>
  <c r="AH433" i="3"/>
  <c r="AF433" i="3"/>
  <c r="AE433" i="3"/>
  <c r="AD433" i="3"/>
  <c r="AB433" i="3"/>
  <c r="AA433" i="3"/>
  <c r="Z433" i="3"/>
  <c r="X433" i="3"/>
  <c r="S433" i="3"/>
  <c r="U433" i="3" s="1"/>
  <c r="Q433" i="3"/>
  <c r="O433" i="3"/>
  <c r="M433" i="3"/>
  <c r="L433" i="3"/>
  <c r="K433" i="3"/>
  <c r="I433" i="3"/>
  <c r="H433" i="3"/>
  <c r="G433" i="3"/>
  <c r="E433" i="3"/>
  <c r="D433" i="3"/>
  <c r="C433" i="3"/>
  <c r="BH432" i="3"/>
  <c r="BG432" i="3"/>
  <c r="BF432" i="3"/>
  <c r="BD432" i="3"/>
  <c r="BC432" i="3"/>
  <c r="BB432" i="3"/>
  <c r="AZ432" i="3"/>
  <c r="AY432" i="3"/>
  <c r="AX432" i="3"/>
  <c r="AV432" i="3"/>
  <c r="AU432" i="3"/>
  <c r="AT432" i="3"/>
  <c r="AR432" i="3"/>
  <c r="AQ432" i="3"/>
  <c r="AP432" i="3"/>
  <c r="AN432" i="3"/>
  <c r="AM432" i="3"/>
  <c r="AL432" i="3"/>
  <c r="AJ432" i="3"/>
  <c r="AI432" i="3"/>
  <c r="AH432" i="3"/>
  <c r="AF432" i="3"/>
  <c r="AE432" i="3"/>
  <c r="AD432" i="3"/>
  <c r="AB432" i="3"/>
  <c r="AA432" i="3"/>
  <c r="Z432" i="3"/>
  <c r="W432" i="3"/>
  <c r="S432" i="3"/>
  <c r="U432" i="3" s="1"/>
  <c r="Q432" i="3"/>
  <c r="O432" i="3"/>
  <c r="M432" i="3"/>
  <c r="L432" i="3"/>
  <c r="K432" i="3"/>
  <c r="I432" i="3"/>
  <c r="H432" i="3"/>
  <c r="G432" i="3"/>
  <c r="E432" i="3"/>
  <c r="D432" i="3"/>
  <c r="C432" i="3"/>
  <c r="BH431" i="3"/>
  <c r="BG431" i="3"/>
  <c r="BF431" i="3"/>
  <c r="BD431" i="3"/>
  <c r="BC431" i="3"/>
  <c r="BB431" i="3"/>
  <c r="AZ431" i="3"/>
  <c r="AY431" i="3"/>
  <c r="AX431" i="3"/>
  <c r="AV431" i="3"/>
  <c r="AU431" i="3"/>
  <c r="AT431" i="3"/>
  <c r="AR431" i="3"/>
  <c r="AQ431" i="3"/>
  <c r="AP431" i="3"/>
  <c r="AN431" i="3"/>
  <c r="AM431" i="3"/>
  <c r="AL431" i="3"/>
  <c r="AJ431" i="3"/>
  <c r="AI431" i="3"/>
  <c r="AH431" i="3"/>
  <c r="AF431" i="3"/>
  <c r="AE431" i="3"/>
  <c r="AD431" i="3"/>
  <c r="AB431" i="3"/>
  <c r="AA431" i="3"/>
  <c r="Z431" i="3"/>
  <c r="V431" i="3"/>
  <c r="S431" i="3"/>
  <c r="U431" i="3" s="1"/>
  <c r="Q431" i="3"/>
  <c r="O431" i="3"/>
  <c r="M431" i="3"/>
  <c r="L431" i="3"/>
  <c r="K431" i="3"/>
  <c r="I431" i="3"/>
  <c r="H431" i="3"/>
  <c r="G431" i="3"/>
  <c r="E431" i="3"/>
  <c r="D431" i="3"/>
  <c r="C431" i="3"/>
  <c r="BH430" i="3"/>
  <c r="BG430" i="3"/>
  <c r="BF430" i="3"/>
  <c r="BD430" i="3"/>
  <c r="BC430" i="3"/>
  <c r="BB430" i="3"/>
  <c r="AZ430" i="3"/>
  <c r="AY430" i="3"/>
  <c r="AX430" i="3"/>
  <c r="AV430" i="3"/>
  <c r="AU430" i="3"/>
  <c r="AT430" i="3"/>
  <c r="AR430" i="3"/>
  <c r="AQ430" i="3"/>
  <c r="AP430" i="3"/>
  <c r="AN430" i="3"/>
  <c r="AM430" i="3"/>
  <c r="AL430" i="3"/>
  <c r="AJ430" i="3"/>
  <c r="AI430" i="3"/>
  <c r="AH430" i="3"/>
  <c r="AF430" i="3"/>
  <c r="AE430" i="3"/>
  <c r="AD430" i="3"/>
  <c r="AB430" i="3"/>
  <c r="AA430" i="3"/>
  <c r="Z430" i="3"/>
  <c r="U430" i="3"/>
  <c r="S430" i="3"/>
  <c r="Q430" i="3"/>
  <c r="O430" i="3"/>
  <c r="M430" i="3"/>
  <c r="L430" i="3"/>
  <c r="K430" i="3"/>
  <c r="I430" i="3"/>
  <c r="H430" i="3"/>
  <c r="G430" i="3"/>
  <c r="E430" i="3"/>
  <c r="D430" i="3"/>
  <c r="C430" i="3"/>
  <c r="BH429" i="3"/>
  <c r="BG429" i="3"/>
  <c r="BF429" i="3"/>
  <c r="BD429" i="3"/>
  <c r="BC429" i="3"/>
  <c r="BB429" i="3"/>
  <c r="AZ429" i="3"/>
  <c r="AY429" i="3"/>
  <c r="AX429" i="3"/>
  <c r="AV429" i="3"/>
  <c r="AU429" i="3"/>
  <c r="AT429" i="3"/>
  <c r="AR429" i="3"/>
  <c r="AQ429" i="3"/>
  <c r="AP429" i="3"/>
  <c r="AN429" i="3"/>
  <c r="AM429" i="3"/>
  <c r="AL429" i="3"/>
  <c r="AJ429" i="3"/>
  <c r="AI429" i="3"/>
  <c r="AH429" i="3"/>
  <c r="AF429" i="3"/>
  <c r="AE429" i="3"/>
  <c r="AD429" i="3"/>
  <c r="AB429" i="3"/>
  <c r="AA429" i="3"/>
  <c r="Z429" i="3"/>
  <c r="X429" i="3"/>
  <c r="S429" i="3"/>
  <c r="U429" i="3" s="1"/>
  <c r="Q429" i="3"/>
  <c r="O429" i="3"/>
  <c r="M429" i="3"/>
  <c r="L429" i="3"/>
  <c r="K429" i="3"/>
  <c r="I429" i="3"/>
  <c r="H429" i="3"/>
  <c r="G429" i="3"/>
  <c r="E429" i="3"/>
  <c r="D429" i="3"/>
  <c r="C429" i="3"/>
  <c r="BH428" i="3"/>
  <c r="BG428" i="3"/>
  <c r="BF428" i="3"/>
  <c r="BD428" i="3"/>
  <c r="BC428" i="3"/>
  <c r="BB428" i="3"/>
  <c r="AZ428" i="3"/>
  <c r="AY428" i="3"/>
  <c r="AX428" i="3"/>
  <c r="AV428" i="3"/>
  <c r="AU428" i="3"/>
  <c r="AT428" i="3"/>
  <c r="AR428" i="3"/>
  <c r="AQ428" i="3"/>
  <c r="AP428" i="3"/>
  <c r="AN428" i="3"/>
  <c r="AM428" i="3"/>
  <c r="AL428" i="3"/>
  <c r="AJ428" i="3"/>
  <c r="AI428" i="3"/>
  <c r="AH428" i="3"/>
  <c r="AF428" i="3"/>
  <c r="AE428" i="3"/>
  <c r="AD428" i="3"/>
  <c r="AB428" i="3"/>
  <c r="AA428" i="3"/>
  <c r="Z428" i="3"/>
  <c r="W428" i="3"/>
  <c r="S428" i="3"/>
  <c r="U428" i="3" s="1"/>
  <c r="Q428" i="3"/>
  <c r="O428" i="3"/>
  <c r="M428" i="3"/>
  <c r="L428" i="3"/>
  <c r="K428" i="3"/>
  <c r="I428" i="3"/>
  <c r="H428" i="3"/>
  <c r="G428" i="3"/>
  <c r="E428" i="3"/>
  <c r="D428" i="3"/>
  <c r="C428" i="3"/>
  <c r="BH427" i="3"/>
  <c r="BG427" i="3"/>
  <c r="BF427" i="3"/>
  <c r="BD427" i="3"/>
  <c r="BC427" i="3"/>
  <c r="BB427" i="3"/>
  <c r="AZ427" i="3"/>
  <c r="AY427" i="3"/>
  <c r="AX427" i="3"/>
  <c r="AV427" i="3"/>
  <c r="AU427" i="3"/>
  <c r="AT427" i="3"/>
  <c r="AR427" i="3"/>
  <c r="AQ427" i="3"/>
  <c r="AP427" i="3"/>
  <c r="AN427" i="3"/>
  <c r="AM427" i="3"/>
  <c r="AL427" i="3"/>
  <c r="AJ427" i="3"/>
  <c r="AI427" i="3"/>
  <c r="AH427" i="3"/>
  <c r="AF427" i="3"/>
  <c r="AE427" i="3"/>
  <c r="AD427" i="3"/>
  <c r="AB427" i="3"/>
  <c r="AA427" i="3"/>
  <c r="Z427" i="3"/>
  <c r="V427" i="3"/>
  <c r="S427" i="3"/>
  <c r="U427" i="3" s="1"/>
  <c r="Q427" i="3"/>
  <c r="O427" i="3"/>
  <c r="M427" i="3"/>
  <c r="L427" i="3"/>
  <c r="K427" i="3"/>
  <c r="I427" i="3"/>
  <c r="H427" i="3"/>
  <c r="G427" i="3"/>
  <c r="E427" i="3"/>
  <c r="D427" i="3"/>
  <c r="C427" i="3"/>
  <c r="BH426" i="3"/>
  <c r="BG426" i="3"/>
  <c r="BF426" i="3"/>
  <c r="BD426" i="3"/>
  <c r="BC426" i="3"/>
  <c r="BB426" i="3"/>
  <c r="AZ426" i="3"/>
  <c r="AY426" i="3"/>
  <c r="AX426" i="3"/>
  <c r="AV426" i="3"/>
  <c r="AU426" i="3"/>
  <c r="AT426" i="3"/>
  <c r="AR426" i="3"/>
  <c r="AQ426" i="3"/>
  <c r="AP426" i="3"/>
  <c r="AN426" i="3"/>
  <c r="AM426" i="3"/>
  <c r="AL426" i="3"/>
  <c r="AJ426" i="3"/>
  <c r="AI426" i="3"/>
  <c r="AH426" i="3"/>
  <c r="AF426" i="3"/>
  <c r="AE426" i="3"/>
  <c r="AD426" i="3"/>
  <c r="AB426" i="3"/>
  <c r="AA426" i="3"/>
  <c r="Z426" i="3"/>
  <c r="U426" i="3"/>
  <c r="S426" i="3"/>
  <c r="Q426" i="3"/>
  <c r="O426" i="3"/>
  <c r="M426" i="3"/>
  <c r="L426" i="3"/>
  <c r="K426" i="3"/>
  <c r="I426" i="3"/>
  <c r="H426" i="3"/>
  <c r="G426" i="3"/>
  <c r="E426" i="3"/>
  <c r="D426" i="3"/>
  <c r="C426" i="3"/>
  <c r="BH425" i="3"/>
  <c r="BG425" i="3"/>
  <c r="BF425" i="3"/>
  <c r="BD425" i="3"/>
  <c r="BC425" i="3"/>
  <c r="BB425" i="3"/>
  <c r="AZ425" i="3"/>
  <c r="AY425" i="3"/>
  <c r="AX425" i="3"/>
  <c r="AV425" i="3"/>
  <c r="AU425" i="3"/>
  <c r="AT425" i="3"/>
  <c r="AR425" i="3"/>
  <c r="AQ425" i="3"/>
  <c r="AP425" i="3"/>
  <c r="AN425" i="3"/>
  <c r="AM425" i="3"/>
  <c r="AL425" i="3"/>
  <c r="AJ425" i="3"/>
  <c r="AI425" i="3"/>
  <c r="AH425" i="3"/>
  <c r="AF425" i="3"/>
  <c r="AE425" i="3"/>
  <c r="AD425" i="3"/>
  <c r="AB425" i="3"/>
  <c r="AA425" i="3"/>
  <c r="Z425" i="3"/>
  <c r="X425" i="3"/>
  <c r="S425" i="3"/>
  <c r="U425" i="3" s="1"/>
  <c r="Q425" i="3"/>
  <c r="O425" i="3"/>
  <c r="M425" i="3"/>
  <c r="L425" i="3"/>
  <c r="K425" i="3"/>
  <c r="I425" i="3"/>
  <c r="H425" i="3"/>
  <c r="G425" i="3"/>
  <c r="E425" i="3"/>
  <c r="D425" i="3"/>
  <c r="C425" i="3"/>
  <c r="BH424" i="3"/>
  <c r="BG424" i="3"/>
  <c r="BF424" i="3"/>
  <c r="BD424" i="3"/>
  <c r="BC424" i="3"/>
  <c r="BB424" i="3"/>
  <c r="AZ424" i="3"/>
  <c r="AY424" i="3"/>
  <c r="AX424" i="3"/>
  <c r="AV424" i="3"/>
  <c r="AU424" i="3"/>
  <c r="AT424" i="3"/>
  <c r="AR424" i="3"/>
  <c r="AQ424" i="3"/>
  <c r="AP424" i="3"/>
  <c r="AN424" i="3"/>
  <c r="AM424" i="3"/>
  <c r="AL424" i="3"/>
  <c r="AJ424" i="3"/>
  <c r="AI424" i="3"/>
  <c r="AH424" i="3"/>
  <c r="AF424" i="3"/>
  <c r="AE424" i="3"/>
  <c r="AD424" i="3"/>
  <c r="AB424" i="3"/>
  <c r="AA424" i="3"/>
  <c r="Z424" i="3"/>
  <c r="W424" i="3"/>
  <c r="S424" i="3"/>
  <c r="U424" i="3" s="1"/>
  <c r="Q424" i="3"/>
  <c r="O424" i="3"/>
  <c r="M424" i="3"/>
  <c r="L424" i="3"/>
  <c r="K424" i="3"/>
  <c r="I424" i="3"/>
  <c r="H424" i="3"/>
  <c r="G424" i="3"/>
  <c r="E424" i="3"/>
  <c r="D424" i="3"/>
  <c r="C424" i="3"/>
  <c r="BH423" i="3"/>
  <c r="BG423" i="3"/>
  <c r="BF423" i="3"/>
  <c r="BD423" i="3"/>
  <c r="BC423" i="3"/>
  <c r="BB423" i="3"/>
  <c r="AZ423" i="3"/>
  <c r="AY423" i="3"/>
  <c r="AX423" i="3"/>
  <c r="AV423" i="3"/>
  <c r="AU423" i="3"/>
  <c r="AT423" i="3"/>
  <c r="AR423" i="3"/>
  <c r="AQ423" i="3"/>
  <c r="AP423" i="3"/>
  <c r="AN423" i="3"/>
  <c r="AM423" i="3"/>
  <c r="AL423" i="3"/>
  <c r="AJ423" i="3"/>
  <c r="AI423" i="3"/>
  <c r="AH423" i="3"/>
  <c r="AF423" i="3"/>
  <c r="AE423" i="3"/>
  <c r="AD423" i="3"/>
  <c r="AB423" i="3"/>
  <c r="AA423" i="3"/>
  <c r="Z423" i="3"/>
  <c r="V423" i="3"/>
  <c r="S423" i="3"/>
  <c r="U423" i="3" s="1"/>
  <c r="Q423" i="3"/>
  <c r="O423" i="3"/>
  <c r="M423" i="3"/>
  <c r="L423" i="3"/>
  <c r="K423" i="3"/>
  <c r="I423" i="3"/>
  <c r="H423" i="3"/>
  <c r="G423" i="3"/>
  <c r="E423" i="3"/>
  <c r="D423" i="3"/>
  <c r="C423" i="3"/>
  <c r="BH422" i="3"/>
  <c r="BG422" i="3"/>
  <c r="BF422" i="3"/>
  <c r="BD422" i="3"/>
  <c r="BC422" i="3"/>
  <c r="BB422" i="3"/>
  <c r="AZ422" i="3"/>
  <c r="AY422" i="3"/>
  <c r="AX422" i="3"/>
  <c r="AV422" i="3"/>
  <c r="AU422" i="3"/>
  <c r="AT422" i="3"/>
  <c r="AR422" i="3"/>
  <c r="AQ422" i="3"/>
  <c r="AP422" i="3"/>
  <c r="AN422" i="3"/>
  <c r="AM422" i="3"/>
  <c r="AL422" i="3"/>
  <c r="AJ422" i="3"/>
  <c r="AI422" i="3"/>
  <c r="AH422" i="3"/>
  <c r="AF422" i="3"/>
  <c r="AE422" i="3"/>
  <c r="AD422" i="3"/>
  <c r="AB422" i="3"/>
  <c r="AA422" i="3"/>
  <c r="Z422" i="3"/>
  <c r="U422" i="3"/>
  <c r="S422" i="3"/>
  <c r="Q422" i="3"/>
  <c r="O422" i="3"/>
  <c r="M422" i="3"/>
  <c r="L422" i="3"/>
  <c r="K422" i="3"/>
  <c r="I422" i="3"/>
  <c r="H422" i="3"/>
  <c r="G422" i="3"/>
  <c r="E422" i="3"/>
  <c r="D422" i="3"/>
  <c r="C422" i="3"/>
  <c r="BH421" i="3"/>
  <c r="BG421" i="3"/>
  <c r="BF421" i="3"/>
  <c r="BD421" i="3"/>
  <c r="BC421" i="3"/>
  <c r="BB421" i="3"/>
  <c r="AZ421" i="3"/>
  <c r="AY421" i="3"/>
  <c r="AX421" i="3"/>
  <c r="AV421" i="3"/>
  <c r="AU421" i="3"/>
  <c r="AT421" i="3"/>
  <c r="AR421" i="3"/>
  <c r="AQ421" i="3"/>
  <c r="AP421" i="3"/>
  <c r="AN421" i="3"/>
  <c r="AM421" i="3"/>
  <c r="AL421" i="3"/>
  <c r="AJ421" i="3"/>
  <c r="AI421" i="3"/>
  <c r="AH421" i="3"/>
  <c r="AF421" i="3"/>
  <c r="AE421" i="3"/>
  <c r="AD421" i="3"/>
  <c r="AB421" i="3"/>
  <c r="AA421" i="3"/>
  <c r="Z421" i="3"/>
  <c r="X421" i="3"/>
  <c r="S421" i="3"/>
  <c r="U421" i="3" s="1"/>
  <c r="Q421" i="3"/>
  <c r="O421" i="3"/>
  <c r="M421" i="3"/>
  <c r="L421" i="3"/>
  <c r="K421" i="3"/>
  <c r="I421" i="3"/>
  <c r="H421" i="3"/>
  <c r="G421" i="3"/>
  <c r="E421" i="3"/>
  <c r="D421" i="3"/>
  <c r="C421" i="3"/>
  <c r="BH420" i="3"/>
  <c r="BG420" i="3"/>
  <c r="BF420" i="3"/>
  <c r="BD420" i="3"/>
  <c r="BC420" i="3"/>
  <c r="BB420" i="3"/>
  <c r="AZ420" i="3"/>
  <c r="AY420" i="3"/>
  <c r="AX420" i="3"/>
  <c r="AV420" i="3"/>
  <c r="AU420" i="3"/>
  <c r="AT420" i="3"/>
  <c r="AR420" i="3"/>
  <c r="AQ420" i="3"/>
  <c r="AP420" i="3"/>
  <c r="AN420" i="3"/>
  <c r="AM420" i="3"/>
  <c r="AL420" i="3"/>
  <c r="AJ420" i="3"/>
  <c r="AI420" i="3"/>
  <c r="AH420" i="3"/>
  <c r="AF420" i="3"/>
  <c r="AE420" i="3"/>
  <c r="AD420" i="3"/>
  <c r="AB420" i="3"/>
  <c r="AA420" i="3"/>
  <c r="Z420" i="3"/>
  <c r="W420" i="3"/>
  <c r="S420" i="3"/>
  <c r="U420" i="3" s="1"/>
  <c r="Q420" i="3"/>
  <c r="O420" i="3"/>
  <c r="M420" i="3"/>
  <c r="L420" i="3"/>
  <c r="K420" i="3"/>
  <c r="I420" i="3"/>
  <c r="H420" i="3"/>
  <c r="G420" i="3"/>
  <c r="E420" i="3"/>
  <c r="D420" i="3"/>
  <c r="C420" i="3"/>
  <c r="BH419" i="3"/>
  <c r="BG419" i="3"/>
  <c r="BF419" i="3"/>
  <c r="BD419" i="3"/>
  <c r="BC419" i="3"/>
  <c r="BB419" i="3"/>
  <c r="AZ419" i="3"/>
  <c r="AY419" i="3"/>
  <c r="AX419" i="3"/>
  <c r="AV419" i="3"/>
  <c r="AU419" i="3"/>
  <c r="AT419" i="3"/>
  <c r="AR419" i="3"/>
  <c r="AQ419" i="3"/>
  <c r="AP419" i="3"/>
  <c r="AN419" i="3"/>
  <c r="AM419" i="3"/>
  <c r="AL419" i="3"/>
  <c r="AJ419" i="3"/>
  <c r="AI419" i="3"/>
  <c r="AH419" i="3"/>
  <c r="AF419" i="3"/>
  <c r="AE419" i="3"/>
  <c r="AD419" i="3"/>
  <c r="AB419" i="3"/>
  <c r="AA419" i="3"/>
  <c r="Z419" i="3"/>
  <c r="V419" i="3"/>
  <c r="S419" i="3"/>
  <c r="U419" i="3" s="1"/>
  <c r="Q419" i="3"/>
  <c r="O419" i="3"/>
  <c r="M419" i="3"/>
  <c r="L419" i="3"/>
  <c r="K419" i="3"/>
  <c r="I419" i="3"/>
  <c r="H419" i="3"/>
  <c r="G419" i="3"/>
  <c r="E419" i="3"/>
  <c r="D419" i="3"/>
  <c r="C419" i="3"/>
  <c r="BH418" i="3"/>
  <c r="BG418" i="3"/>
  <c r="BF418" i="3"/>
  <c r="BD418" i="3"/>
  <c r="BC418" i="3"/>
  <c r="BB418" i="3"/>
  <c r="AZ418" i="3"/>
  <c r="AY418" i="3"/>
  <c r="AX418" i="3"/>
  <c r="AV418" i="3"/>
  <c r="AU418" i="3"/>
  <c r="AT418" i="3"/>
  <c r="AR418" i="3"/>
  <c r="AQ418" i="3"/>
  <c r="AP418" i="3"/>
  <c r="AN418" i="3"/>
  <c r="AM418" i="3"/>
  <c r="AL418" i="3"/>
  <c r="AJ418" i="3"/>
  <c r="AI418" i="3"/>
  <c r="AH418" i="3"/>
  <c r="AF418" i="3"/>
  <c r="AE418" i="3"/>
  <c r="AD418" i="3"/>
  <c r="AB418" i="3"/>
  <c r="AA418" i="3"/>
  <c r="Z418" i="3"/>
  <c r="U418" i="3"/>
  <c r="S418" i="3"/>
  <c r="Q418" i="3"/>
  <c r="O418" i="3"/>
  <c r="M418" i="3"/>
  <c r="L418" i="3"/>
  <c r="K418" i="3"/>
  <c r="I418" i="3"/>
  <c r="H418" i="3"/>
  <c r="G418" i="3"/>
  <c r="E418" i="3"/>
  <c r="D418" i="3"/>
  <c r="C418" i="3"/>
  <c r="BH417" i="3"/>
  <c r="BG417" i="3"/>
  <c r="BF417" i="3"/>
  <c r="BD417" i="3"/>
  <c r="BC417" i="3"/>
  <c r="BB417" i="3"/>
  <c r="AZ417" i="3"/>
  <c r="AY417" i="3"/>
  <c r="AX417" i="3"/>
  <c r="AV417" i="3"/>
  <c r="AU417" i="3"/>
  <c r="AT417" i="3"/>
  <c r="AR417" i="3"/>
  <c r="AQ417" i="3"/>
  <c r="AP417" i="3"/>
  <c r="AN417" i="3"/>
  <c r="AM417" i="3"/>
  <c r="AL417" i="3"/>
  <c r="AJ417" i="3"/>
  <c r="AI417" i="3"/>
  <c r="AH417" i="3"/>
  <c r="AF417" i="3"/>
  <c r="AE417" i="3"/>
  <c r="AD417" i="3"/>
  <c r="AB417" i="3"/>
  <c r="AA417" i="3"/>
  <c r="Z417" i="3"/>
  <c r="X417" i="3"/>
  <c r="S417" i="3"/>
  <c r="U417" i="3" s="1"/>
  <c r="Q417" i="3"/>
  <c r="O417" i="3"/>
  <c r="M417" i="3"/>
  <c r="L417" i="3"/>
  <c r="K417" i="3"/>
  <c r="I417" i="3"/>
  <c r="H417" i="3"/>
  <c r="G417" i="3"/>
  <c r="E417" i="3"/>
  <c r="D417" i="3"/>
  <c r="C417" i="3"/>
  <c r="BH416" i="3"/>
  <c r="BG416" i="3"/>
  <c r="BF416" i="3"/>
  <c r="BD416" i="3"/>
  <c r="BC416" i="3"/>
  <c r="BB416" i="3"/>
  <c r="AZ416" i="3"/>
  <c r="AY416" i="3"/>
  <c r="AX416" i="3"/>
  <c r="AV416" i="3"/>
  <c r="AU416" i="3"/>
  <c r="AT416" i="3"/>
  <c r="AR416" i="3"/>
  <c r="AQ416" i="3"/>
  <c r="AP416" i="3"/>
  <c r="AN416" i="3"/>
  <c r="AM416" i="3"/>
  <c r="AL416" i="3"/>
  <c r="AJ416" i="3"/>
  <c r="AI416" i="3"/>
  <c r="AH416" i="3"/>
  <c r="AF416" i="3"/>
  <c r="AE416" i="3"/>
  <c r="AD416" i="3"/>
  <c r="AB416" i="3"/>
  <c r="AA416" i="3"/>
  <c r="Z416" i="3"/>
  <c r="W416" i="3"/>
  <c r="S416" i="3"/>
  <c r="U416" i="3" s="1"/>
  <c r="Q416" i="3"/>
  <c r="O416" i="3"/>
  <c r="M416" i="3"/>
  <c r="L416" i="3"/>
  <c r="K416" i="3"/>
  <c r="I416" i="3"/>
  <c r="H416" i="3"/>
  <c r="G416" i="3"/>
  <c r="E416" i="3"/>
  <c r="D416" i="3"/>
  <c r="C416" i="3"/>
  <c r="BH415" i="3"/>
  <c r="BG415" i="3"/>
  <c r="BF415" i="3"/>
  <c r="BD415" i="3"/>
  <c r="BC415" i="3"/>
  <c r="BB415" i="3"/>
  <c r="AZ415" i="3"/>
  <c r="AY415" i="3"/>
  <c r="AX415" i="3"/>
  <c r="AV415" i="3"/>
  <c r="AU415" i="3"/>
  <c r="AT415" i="3"/>
  <c r="AR415" i="3"/>
  <c r="AQ415" i="3"/>
  <c r="AP415" i="3"/>
  <c r="AN415" i="3"/>
  <c r="AM415" i="3"/>
  <c r="AL415" i="3"/>
  <c r="AJ415" i="3"/>
  <c r="AI415" i="3"/>
  <c r="AH415" i="3"/>
  <c r="AF415" i="3"/>
  <c r="AE415" i="3"/>
  <c r="AD415" i="3"/>
  <c r="AB415" i="3"/>
  <c r="AA415" i="3"/>
  <c r="Z415" i="3"/>
  <c r="V415" i="3"/>
  <c r="S415" i="3"/>
  <c r="U415" i="3" s="1"/>
  <c r="Q415" i="3"/>
  <c r="O415" i="3"/>
  <c r="M415" i="3"/>
  <c r="L415" i="3"/>
  <c r="K415" i="3"/>
  <c r="I415" i="3"/>
  <c r="H415" i="3"/>
  <c r="G415" i="3"/>
  <c r="E415" i="3"/>
  <c r="D415" i="3"/>
  <c r="C415" i="3"/>
  <c r="BH414" i="3"/>
  <c r="BG414" i="3"/>
  <c r="BF414" i="3"/>
  <c r="BD414" i="3"/>
  <c r="BC414" i="3"/>
  <c r="BB414" i="3"/>
  <c r="AZ414" i="3"/>
  <c r="AY414" i="3"/>
  <c r="AX414" i="3"/>
  <c r="AV414" i="3"/>
  <c r="AU414" i="3"/>
  <c r="AT414" i="3"/>
  <c r="AR414" i="3"/>
  <c r="AQ414" i="3"/>
  <c r="AP414" i="3"/>
  <c r="AN414" i="3"/>
  <c r="AM414" i="3"/>
  <c r="AL414" i="3"/>
  <c r="AJ414" i="3"/>
  <c r="AI414" i="3"/>
  <c r="AH414" i="3"/>
  <c r="AF414" i="3"/>
  <c r="AE414" i="3"/>
  <c r="AD414" i="3"/>
  <c r="AB414" i="3"/>
  <c r="AA414" i="3"/>
  <c r="Z414" i="3"/>
  <c r="U414" i="3"/>
  <c r="S414" i="3"/>
  <c r="Q414" i="3"/>
  <c r="O414" i="3"/>
  <c r="M414" i="3"/>
  <c r="L414" i="3"/>
  <c r="K414" i="3"/>
  <c r="I414" i="3"/>
  <c r="H414" i="3"/>
  <c r="G414" i="3"/>
  <c r="E414" i="3"/>
  <c r="D414" i="3"/>
  <c r="C414" i="3"/>
  <c r="BH413" i="3"/>
  <c r="BG413" i="3"/>
  <c r="BF413" i="3"/>
  <c r="BD413" i="3"/>
  <c r="BC413" i="3"/>
  <c r="BB413" i="3"/>
  <c r="AZ413" i="3"/>
  <c r="AY413" i="3"/>
  <c r="AX413" i="3"/>
  <c r="AV413" i="3"/>
  <c r="AU413" i="3"/>
  <c r="AT413" i="3"/>
  <c r="AR413" i="3"/>
  <c r="AQ413" i="3"/>
  <c r="AP413" i="3"/>
  <c r="AN413" i="3"/>
  <c r="AM413" i="3"/>
  <c r="AL413" i="3"/>
  <c r="AJ413" i="3"/>
  <c r="AI413" i="3"/>
  <c r="AH413" i="3"/>
  <c r="AF413" i="3"/>
  <c r="AE413" i="3"/>
  <c r="AD413" i="3"/>
  <c r="AB413" i="3"/>
  <c r="AA413" i="3"/>
  <c r="Z413" i="3"/>
  <c r="X413" i="3"/>
  <c r="S413" i="3"/>
  <c r="U413" i="3" s="1"/>
  <c r="Q413" i="3"/>
  <c r="O413" i="3"/>
  <c r="M413" i="3"/>
  <c r="L413" i="3"/>
  <c r="K413" i="3"/>
  <c r="I413" i="3"/>
  <c r="H413" i="3"/>
  <c r="G413" i="3"/>
  <c r="E413" i="3"/>
  <c r="D413" i="3"/>
  <c r="C413" i="3"/>
  <c r="BH412" i="3"/>
  <c r="BG412" i="3"/>
  <c r="BF412" i="3"/>
  <c r="BD412" i="3"/>
  <c r="BC412" i="3"/>
  <c r="BB412" i="3"/>
  <c r="AZ412" i="3"/>
  <c r="AY412" i="3"/>
  <c r="AX412" i="3"/>
  <c r="AV412" i="3"/>
  <c r="AU412" i="3"/>
  <c r="AT412" i="3"/>
  <c r="AR412" i="3"/>
  <c r="AQ412" i="3"/>
  <c r="AP412" i="3"/>
  <c r="AN412" i="3"/>
  <c r="AM412" i="3"/>
  <c r="AL412" i="3"/>
  <c r="AJ412" i="3"/>
  <c r="AI412" i="3"/>
  <c r="AH412" i="3"/>
  <c r="AF412" i="3"/>
  <c r="AE412" i="3"/>
  <c r="AD412" i="3"/>
  <c r="AB412" i="3"/>
  <c r="AA412" i="3"/>
  <c r="Z412" i="3"/>
  <c r="W412" i="3"/>
  <c r="S412" i="3"/>
  <c r="U412" i="3" s="1"/>
  <c r="Q412" i="3"/>
  <c r="O412" i="3"/>
  <c r="M412" i="3"/>
  <c r="L412" i="3"/>
  <c r="K412" i="3"/>
  <c r="I412" i="3"/>
  <c r="H412" i="3"/>
  <c r="G412" i="3"/>
  <c r="E412" i="3"/>
  <c r="D412" i="3"/>
  <c r="C412" i="3"/>
  <c r="BH411" i="3"/>
  <c r="BG411" i="3"/>
  <c r="BF411" i="3"/>
  <c r="BD411" i="3"/>
  <c r="BC411" i="3"/>
  <c r="BB411" i="3"/>
  <c r="AZ411" i="3"/>
  <c r="AY411" i="3"/>
  <c r="AX411" i="3"/>
  <c r="AV411" i="3"/>
  <c r="AU411" i="3"/>
  <c r="AT411" i="3"/>
  <c r="AR411" i="3"/>
  <c r="AQ411" i="3"/>
  <c r="AP411" i="3"/>
  <c r="AN411" i="3"/>
  <c r="AM411" i="3"/>
  <c r="AL411" i="3"/>
  <c r="AJ411" i="3"/>
  <c r="AI411" i="3"/>
  <c r="AH411" i="3"/>
  <c r="AF411" i="3"/>
  <c r="AE411" i="3"/>
  <c r="AD411" i="3"/>
  <c r="AB411" i="3"/>
  <c r="AA411" i="3"/>
  <c r="Z411" i="3"/>
  <c r="V411" i="3"/>
  <c r="S411" i="3"/>
  <c r="U411" i="3" s="1"/>
  <c r="Q411" i="3"/>
  <c r="O411" i="3"/>
  <c r="M411" i="3"/>
  <c r="L411" i="3"/>
  <c r="K411" i="3"/>
  <c r="I411" i="3"/>
  <c r="H411" i="3"/>
  <c r="G411" i="3"/>
  <c r="E411" i="3"/>
  <c r="D411" i="3"/>
  <c r="C411" i="3"/>
  <c r="BH410" i="3"/>
  <c r="BG410" i="3"/>
  <c r="BF410" i="3"/>
  <c r="BD410" i="3"/>
  <c r="BC410" i="3"/>
  <c r="BB410" i="3"/>
  <c r="AZ410" i="3"/>
  <c r="AY410" i="3"/>
  <c r="AX410" i="3"/>
  <c r="AV410" i="3"/>
  <c r="AU410" i="3"/>
  <c r="AT410" i="3"/>
  <c r="AR410" i="3"/>
  <c r="AQ410" i="3"/>
  <c r="AP410" i="3"/>
  <c r="AN410" i="3"/>
  <c r="AM410" i="3"/>
  <c r="AL410" i="3"/>
  <c r="AJ410" i="3"/>
  <c r="AI410" i="3"/>
  <c r="AH410" i="3"/>
  <c r="AF410" i="3"/>
  <c r="AE410" i="3"/>
  <c r="AD410" i="3"/>
  <c r="AB410" i="3"/>
  <c r="AA410" i="3"/>
  <c r="Z410" i="3"/>
  <c r="U410" i="3"/>
  <c r="S410" i="3"/>
  <c r="Q410" i="3"/>
  <c r="O410" i="3"/>
  <c r="M410" i="3"/>
  <c r="L410" i="3"/>
  <c r="K410" i="3"/>
  <c r="I410" i="3"/>
  <c r="H410" i="3"/>
  <c r="G410" i="3"/>
  <c r="E410" i="3"/>
  <c r="D410" i="3"/>
  <c r="C410" i="3"/>
  <c r="BH409" i="3"/>
  <c r="BG409" i="3"/>
  <c r="BF409" i="3"/>
  <c r="BD409" i="3"/>
  <c r="BC409" i="3"/>
  <c r="BB409" i="3"/>
  <c r="AZ409" i="3"/>
  <c r="AY409" i="3"/>
  <c r="AX409" i="3"/>
  <c r="AV409" i="3"/>
  <c r="AU409" i="3"/>
  <c r="AT409" i="3"/>
  <c r="AR409" i="3"/>
  <c r="AQ409" i="3"/>
  <c r="AP409" i="3"/>
  <c r="AN409" i="3"/>
  <c r="AM409" i="3"/>
  <c r="AL409" i="3"/>
  <c r="AJ409" i="3"/>
  <c r="AI409" i="3"/>
  <c r="AH409" i="3"/>
  <c r="AF409" i="3"/>
  <c r="AE409" i="3"/>
  <c r="AD409" i="3"/>
  <c r="AB409" i="3"/>
  <c r="AA409" i="3"/>
  <c r="Z409" i="3"/>
  <c r="X409" i="3"/>
  <c r="S409" i="3"/>
  <c r="U409" i="3" s="1"/>
  <c r="Q409" i="3"/>
  <c r="O409" i="3"/>
  <c r="M409" i="3"/>
  <c r="L409" i="3"/>
  <c r="K409" i="3"/>
  <c r="I409" i="3"/>
  <c r="H409" i="3"/>
  <c r="G409" i="3"/>
  <c r="E409" i="3"/>
  <c r="D409" i="3"/>
  <c r="C409" i="3"/>
  <c r="BH408" i="3"/>
  <c r="BG408" i="3"/>
  <c r="BF408" i="3"/>
  <c r="BD408" i="3"/>
  <c r="BC408" i="3"/>
  <c r="BB408" i="3"/>
  <c r="AZ408" i="3"/>
  <c r="AY408" i="3"/>
  <c r="AX408" i="3"/>
  <c r="AV408" i="3"/>
  <c r="AU408" i="3"/>
  <c r="AT408" i="3"/>
  <c r="AR408" i="3"/>
  <c r="AQ408" i="3"/>
  <c r="AP408" i="3"/>
  <c r="AN408" i="3"/>
  <c r="AM408" i="3"/>
  <c r="AL408" i="3"/>
  <c r="AJ408" i="3"/>
  <c r="AI408" i="3"/>
  <c r="AH408" i="3"/>
  <c r="AF408" i="3"/>
  <c r="AE408" i="3"/>
  <c r="AD408" i="3"/>
  <c r="AB408" i="3"/>
  <c r="AA408" i="3"/>
  <c r="Z408" i="3"/>
  <c r="W408" i="3"/>
  <c r="S408" i="3"/>
  <c r="U408" i="3" s="1"/>
  <c r="Q408" i="3"/>
  <c r="O408" i="3"/>
  <c r="M408" i="3"/>
  <c r="L408" i="3"/>
  <c r="K408" i="3"/>
  <c r="I408" i="3"/>
  <c r="H408" i="3"/>
  <c r="G408" i="3"/>
  <c r="E408" i="3"/>
  <c r="D408" i="3"/>
  <c r="C408" i="3"/>
  <c r="BH407" i="3"/>
  <c r="BG407" i="3"/>
  <c r="BF407" i="3"/>
  <c r="BD407" i="3"/>
  <c r="BC407" i="3"/>
  <c r="BB407" i="3"/>
  <c r="AZ407" i="3"/>
  <c r="AY407" i="3"/>
  <c r="AX407" i="3"/>
  <c r="AV407" i="3"/>
  <c r="AU407" i="3"/>
  <c r="AT407" i="3"/>
  <c r="AR407" i="3"/>
  <c r="AQ407" i="3"/>
  <c r="AP407" i="3"/>
  <c r="AN407" i="3"/>
  <c r="AM407" i="3"/>
  <c r="AL407" i="3"/>
  <c r="AJ407" i="3"/>
  <c r="AI407" i="3"/>
  <c r="AH407" i="3"/>
  <c r="AF407" i="3"/>
  <c r="AE407" i="3"/>
  <c r="AD407" i="3"/>
  <c r="AB407" i="3"/>
  <c r="AA407" i="3"/>
  <c r="Z407" i="3"/>
  <c r="V407" i="3"/>
  <c r="S407" i="3"/>
  <c r="U407" i="3" s="1"/>
  <c r="Q407" i="3"/>
  <c r="O407" i="3"/>
  <c r="M407" i="3"/>
  <c r="L407" i="3"/>
  <c r="K407" i="3"/>
  <c r="I407" i="3"/>
  <c r="H407" i="3"/>
  <c r="G407" i="3"/>
  <c r="E407" i="3"/>
  <c r="D407" i="3"/>
  <c r="C407" i="3"/>
  <c r="BH406" i="3"/>
  <c r="BG406" i="3"/>
  <c r="BF406" i="3"/>
  <c r="BD406" i="3"/>
  <c r="BC406" i="3"/>
  <c r="BB406" i="3"/>
  <c r="AZ406" i="3"/>
  <c r="AY406" i="3"/>
  <c r="AX406" i="3"/>
  <c r="AV406" i="3"/>
  <c r="AU406" i="3"/>
  <c r="AT406" i="3"/>
  <c r="AR406" i="3"/>
  <c r="AQ406" i="3"/>
  <c r="AP406" i="3"/>
  <c r="AN406" i="3"/>
  <c r="AM406" i="3"/>
  <c r="AL406" i="3"/>
  <c r="AJ406" i="3"/>
  <c r="AI406" i="3"/>
  <c r="AH406" i="3"/>
  <c r="AF406" i="3"/>
  <c r="AE406" i="3"/>
  <c r="AD406" i="3"/>
  <c r="AB406" i="3"/>
  <c r="AA406" i="3"/>
  <c r="Z406" i="3"/>
  <c r="U406" i="3"/>
  <c r="S406" i="3"/>
  <c r="Q406" i="3"/>
  <c r="O406" i="3"/>
  <c r="M406" i="3"/>
  <c r="L406" i="3"/>
  <c r="K406" i="3"/>
  <c r="I406" i="3"/>
  <c r="H406" i="3"/>
  <c r="G406" i="3"/>
  <c r="E406" i="3"/>
  <c r="D406" i="3"/>
  <c r="C406" i="3"/>
  <c r="BH405" i="3"/>
  <c r="BG405" i="3"/>
  <c r="BF405" i="3"/>
  <c r="BD405" i="3"/>
  <c r="BC405" i="3"/>
  <c r="BB405" i="3"/>
  <c r="AZ405" i="3"/>
  <c r="AY405" i="3"/>
  <c r="AX405" i="3"/>
  <c r="AV405" i="3"/>
  <c r="AU405" i="3"/>
  <c r="AT405" i="3"/>
  <c r="AR405" i="3"/>
  <c r="AQ405" i="3"/>
  <c r="AP405" i="3"/>
  <c r="AN405" i="3"/>
  <c r="AM405" i="3"/>
  <c r="AL405" i="3"/>
  <c r="AJ405" i="3"/>
  <c r="AI405" i="3"/>
  <c r="AH405" i="3"/>
  <c r="AF405" i="3"/>
  <c r="AE405" i="3"/>
  <c r="AD405" i="3"/>
  <c r="AB405" i="3"/>
  <c r="AA405" i="3"/>
  <c r="Z405" i="3"/>
  <c r="X405" i="3"/>
  <c r="S405" i="3"/>
  <c r="U405" i="3" s="1"/>
  <c r="Q405" i="3"/>
  <c r="O405" i="3"/>
  <c r="M405" i="3"/>
  <c r="L405" i="3"/>
  <c r="K405" i="3"/>
  <c r="I405" i="3"/>
  <c r="H405" i="3"/>
  <c r="G405" i="3"/>
  <c r="E405" i="3"/>
  <c r="D405" i="3"/>
  <c r="C405" i="3"/>
  <c r="BH404" i="3"/>
  <c r="BG404" i="3"/>
  <c r="BF404" i="3"/>
  <c r="BD404" i="3"/>
  <c r="BC404" i="3"/>
  <c r="BB404" i="3"/>
  <c r="AZ404" i="3"/>
  <c r="AY404" i="3"/>
  <c r="AX404" i="3"/>
  <c r="AV404" i="3"/>
  <c r="AU404" i="3"/>
  <c r="AT404" i="3"/>
  <c r="AR404" i="3"/>
  <c r="AQ404" i="3"/>
  <c r="AP404" i="3"/>
  <c r="AN404" i="3"/>
  <c r="AM404" i="3"/>
  <c r="AL404" i="3"/>
  <c r="AJ404" i="3"/>
  <c r="AI404" i="3"/>
  <c r="AH404" i="3"/>
  <c r="AF404" i="3"/>
  <c r="AE404" i="3"/>
  <c r="AD404" i="3"/>
  <c r="AB404" i="3"/>
  <c r="AA404" i="3"/>
  <c r="Z404" i="3"/>
  <c r="W404" i="3"/>
  <c r="S404" i="3"/>
  <c r="U404" i="3" s="1"/>
  <c r="Q404" i="3"/>
  <c r="O404" i="3"/>
  <c r="M404" i="3"/>
  <c r="L404" i="3"/>
  <c r="K404" i="3"/>
  <c r="I404" i="3"/>
  <c r="H404" i="3"/>
  <c r="G404" i="3"/>
  <c r="E404" i="3"/>
  <c r="D404" i="3"/>
  <c r="C404" i="3"/>
  <c r="BH403" i="3"/>
  <c r="BG403" i="3"/>
  <c r="BF403" i="3"/>
  <c r="BD403" i="3"/>
  <c r="BC403" i="3"/>
  <c r="BB403" i="3"/>
  <c r="AZ403" i="3"/>
  <c r="AY403" i="3"/>
  <c r="AX403" i="3"/>
  <c r="AV403" i="3"/>
  <c r="AU403" i="3"/>
  <c r="AT403" i="3"/>
  <c r="AR403" i="3"/>
  <c r="AQ403" i="3"/>
  <c r="AP403" i="3"/>
  <c r="AN403" i="3"/>
  <c r="AM403" i="3"/>
  <c r="AL403" i="3"/>
  <c r="AJ403" i="3"/>
  <c r="AI403" i="3"/>
  <c r="AH403" i="3"/>
  <c r="AF403" i="3"/>
  <c r="AE403" i="3"/>
  <c r="AD403" i="3"/>
  <c r="AB403" i="3"/>
  <c r="AA403" i="3"/>
  <c r="Z403" i="3"/>
  <c r="V403" i="3"/>
  <c r="S403" i="3"/>
  <c r="U403" i="3" s="1"/>
  <c r="Q403" i="3"/>
  <c r="O403" i="3"/>
  <c r="M403" i="3"/>
  <c r="L403" i="3"/>
  <c r="K403" i="3"/>
  <c r="I403" i="3"/>
  <c r="H403" i="3"/>
  <c r="G403" i="3"/>
  <c r="E403" i="3"/>
  <c r="D403" i="3"/>
  <c r="C403" i="3"/>
  <c r="BH402" i="3"/>
  <c r="BG402" i="3"/>
  <c r="BF402" i="3"/>
  <c r="BD402" i="3"/>
  <c r="BC402" i="3"/>
  <c r="BB402" i="3"/>
  <c r="AZ402" i="3"/>
  <c r="AY402" i="3"/>
  <c r="AX402" i="3"/>
  <c r="AV402" i="3"/>
  <c r="AU402" i="3"/>
  <c r="AT402" i="3"/>
  <c r="AR402" i="3"/>
  <c r="AQ402" i="3"/>
  <c r="AP402" i="3"/>
  <c r="AN402" i="3"/>
  <c r="AM402" i="3"/>
  <c r="AL402" i="3"/>
  <c r="AJ402" i="3"/>
  <c r="AI402" i="3"/>
  <c r="AH402" i="3"/>
  <c r="AF402" i="3"/>
  <c r="AE402" i="3"/>
  <c r="AD402" i="3"/>
  <c r="AB402" i="3"/>
  <c r="AA402" i="3"/>
  <c r="Z402" i="3"/>
  <c r="V402" i="3"/>
  <c r="U402" i="3"/>
  <c r="S402" i="3"/>
  <c r="Q402" i="3"/>
  <c r="O402" i="3"/>
  <c r="M402" i="3"/>
  <c r="L402" i="3"/>
  <c r="K402" i="3"/>
  <c r="I402" i="3"/>
  <c r="H402" i="3"/>
  <c r="G402" i="3"/>
  <c r="E402" i="3"/>
  <c r="D402" i="3"/>
  <c r="C402" i="3"/>
  <c r="BH401" i="3"/>
  <c r="BG401" i="3"/>
  <c r="BF401" i="3"/>
  <c r="BD401" i="3"/>
  <c r="BC401" i="3"/>
  <c r="BB401" i="3"/>
  <c r="AZ401" i="3"/>
  <c r="AY401" i="3"/>
  <c r="AX401" i="3"/>
  <c r="AV401" i="3"/>
  <c r="AU401" i="3"/>
  <c r="AT401" i="3"/>
  <c r="AR401" i="3"/>
  <c r="AQ401" i="3"/>
  <c r="AP401" i="3"/>
  <c r="AN401" i="3"/>
  <c r="AM401" i="3"/>
  <c r="AL401" i="3"/>
  <c r="AJ401" i="3"/>
  <c r="AI401" i="3"/>
  <c r="AH401" i="3"/>
  <c r="AF401" i="3"/>
  <c r="AE401" i="3"/>
  <c r="AD401" i="3"/>
  <c r="AB401" i="3"/>
  <c r="AA401" i="3"/>
  <c r="Z401" i="3"/>
  <c r="S401" i="3"/>
  <c r="U401" i="3" s="1"/>
  <c r="Q401" i="3"/>
  <c r="O401" i="3"/>
  <c r="M401" i="3"/>
  <c r="L401" i="3"/>
  <c r="K401" i="3"/>
  <c r="I401" i="3"/>
  <c r="H401" i="3"/>
  <c r="G401" i="3"/>
  <c r="E401" i="3"/>
  <c r="D401" i="3"/>
  <c r="C401" i="3"/>
  <c r="BH400" i="3"/>
  <c r="BG400" i="3"/>
  <c r="BF400" i="3"/>
  <c r="BD400" i="3"/>
  <c r="BC400" i="3"/>
  <c r="BB400" i="3"/>
  <c r="AZ400" i="3"/>
  <c r="AY400" i="3"/>
  <c r="AX400" i="3"/>
  <c r="AV400" i="3"/>
  <c r="AU400" i="3"/>
  <c r="AT400" i="3"/>
  <c r="AR400" i="3"/>
  <c r="AQ400" i="3"/>
  <c r="AP400" i="3"/>
  <c r="AN400" i="3"/>
  <c r="AM400" i="3"/>
  <c r="AL400" i="3"/>
  <c r="AJ400" i="3"/>
  <c r="AI400" i="3"/>
  <c r="AH400" i="3"/>
  <c r="AF400" i="3"/>
  <c r="AE400" i="3"/>
  <c r="AD400" i="3"/>
  <c r="AB400" i="3"/>
  <c r="AA400" i="3"/>
  <c r="Z400" i="3"/>
  <c r="S400" i="3"/>
  <c r="U400" i="3" s="1"/>
  <c r="Q400" i="3"/>
  <c r="O400" i="3"/>
  <c r="M400" i="3"/>
  <c r="L400" i="3"/>
  <c r="K400" i="3"/>
  <c r="I400" i="3"/>
  <c r="H400" i="3"/>
  <c r="G400" i="3"/>
  <c r="E400" i="3"/>
  <c r="D400" i="3"/>
  <c r="C400" i="3"/>
  <c r="BH399" i="3"/>
  <c r="BG399" i="3"/>
  <c r="BF399" i="3"/>
  <c r="BD399" i="3"/>
  <c r="BC399" i="3"/>
  <c r="BB399" i="3"/>
  <c r="AZ399" i="3"/>
  <c r="AY399" i="3"/>
  <c r="AX399" i="3"/>
  <c r="AV399" i="3"/>
  <c r="AU399" i="3"/>
  <c r="AT399" i="3"/>
  <c r="AR399" i="3"/>
  <c r="AQ399" i="3"/>
  <c r="AP399" i="3"/>
  <c r="AN399" i="3"/>
  <c r="AM399" i="3"/>
  <c r="AL399" i="3"/>
  <c r="AJ399" i="3"/>
  <c r="AI399" i="3"/>
  <c r="AH399" i="3"/>
  <c r="AF399" i="3"/>
  <c r="AE399" i="3"/>
  <c r="AD399" i="3"/>
  <c r="AB399" i="3"/>
  <c r="AA399" i="3"/>
  <c r="Z399" i="3"/>
  <c r="V399" i="3"/>
  <c r="S399" i="3"/>
  <c r="U399" i="3" s="1"/>
  <c r="X399" i="3" s="1"/>
  <c r="Q399" i="3"/>
  <c r="O399" i="3"/>
  <c r="M399" i="3"/>
  <c r="L399" i="3"/>
  <c r="K399" i="3"/>
  <c r="I399" i="3"/>
  <c r="H399" i="3"/>
  <c r="G399" i="3"/>
  <c r="E399" i="3"/>
  <c r="D399" i="3"/>
  <c r="C399" i="3"/>
  <c r="BH398" i="3"/>
  <c r="BG398" i="3"/>
  <c r="BF398" i="3"/>
  <c r="BD398" i="3"/>
  <c r="BC398" i="3"/>
  <c r="BB398" i="3"/>
  <c r="AZ398" i="3"/>
  <c r="AY398" i="3"/>
  <c r="AX398" i="3"/>
  <c r="AV398" i="3"/>
  <c r="AU398" i="3"/>
  <c r="AT398" i="3"/>
  <c r="AR398" i="3"/>
  <c r="AQ398" i="3"/>
  <c r="AP398" i="3"/>
  <c r="AN398" i="3"/>
  <c r="AM398" i="3"/>
  <c r="AL398" i="3"/>
  <c r="AJ398" i="3"/>
  <c r="AI398" i="3"/>
  <c r="AH398" i="3"/>
  <c r="AF398" i="3"/>
  <c r="AE398" i="3"/>
  <c r="AD398" i="3"/>
  <c r="AB398" i="3"/>
  <c r="AA398" i="3"/>
  <c r="Z398" i="3"/>
  <c r="V398" i="3"/>
  <c r="U398" i="3"/>
  <c r="S398" i="3"/>
  <c r="Q398" i="3"/>
  <c r="O398" i="3"/>
  <c r="M398" i="3"/>
  <c r="L398" i="3"/>
  <c r="K398" i="3"/>
  <c r="I398" i="3"/>
  <c r="H398" i="3"/>
  <c r="G398" i="3"/>
  <c r="E398" i="3"/>
  <c r="D398" i="3"/>
  <c r="C398" i="3"/>
  <c r="BH397" i="3"/>
  <c r="BG397" i="3"/>
  <c r="BF397" i="3"/>
  <c r="BD397" i="3"/>
  <c r="BC397" i="3"/>
  <c r="BB397" i="3"/>
  <c r="AZ397" i="3"/>
  <c r="AY397" i="3"/>
  <c r="AX397" i="3"/>
  <c r="AV397" i="3"/>
  <c r="AU397" i="3"/>
  <c r="AT397" i="3"/>
  <c r="AR397" i="3"/>
  <c r="AQ397" i="3"/>
  <c r="AP397" i="3"/>
  <c r="AN397" i="3"/>
  <c r="AM397" i="3"/>
  <c r="AL397" i="3"/>
  <c r="AJ397" i="3"/>
  <c r="AI397" i="3"/>
  <c r="AH397" i="3"/>
  <c r="AF397" i="3"/>
  <c r="AE397" i="3"/>
  <c r="AD397" i="3"/>
  <c r="AB397" i="3"/>
  <c r="AA397" i="3"/>
  <c r="Z397" i="3"/>
  <c r="S397" i="3"/>
  <c r="U397" i="3" s="1"/>
  <c r="Q397" i="3"/>
  <c r="O397" i="3"/>
  <c r="M397" i="3"/>
  <c r="L397" i="3"/>
  <c r="K397" i="3"/>
  <c r="I397" i="3"/>
  <c r="H397" i="3"/>
  <c r="G397" i="3"/>
  <c r="E397" i="3"/>
  <c r="D397" i="3"/>
  <c r="C397" i="3"/>
  <c r="BH396" i="3"/>
  <c r="BG396" i="3"/>
  <c r="BF396" i="3"/>
  <c r="BD396" i="3"/>
  <c r="BC396" i="3"/>
  <c r="BB396" i="3"/>
  <c r="AZ396" i="3"/>
  <c r="AY396" i="3"/>
  <c r="AX396" i="3"/>
  <c r="AV396" i="3"/>
  <c r="AU396" i="3"/>
  <c r="AT396" i="3"/>
  <c r="AR396" i="3"/>
  <c r="AQ396" i="3"/>
  <c r="AP396" i="3"/>
  <c r="AN396" i="3"/>
  <c r="AM396" i="3"/>
  <c r="AL396" i="3"/>
  <c r="AJ396" i="3"/>
  <c r="AI396" i="3"/>
  <c r="AH396" i="3"/>
  <c r="AF396" i="3"/>
  <c r="AE396" i="3"/>
  <c r="AD396" i="3"/>
  <c r="AB396" i="3"/>
  <c r="AA396" i="3"/>
  <c r="Z396" i="3"/>
  <c r="S396" i="3"/>
  <c r="U396" i="3" s="1"/>
  <c r="Q396" i="3"/>
  <c r="O396" i="3"/>
  <c r="M396" i="3"/>
  <c r="L396" i="3"/>
  <c r="K396" i="3"/>
  <c r="I396" i="3"/>
  <c r="H396" i="3"/>
  <c r="G396" i="3"/>
  <c r="E396" i="3"/>
  <c r="D396" i="3"/>
  <c r="C396" i="3"/>
  <c r="BH395" i="3"/>
  <c r="BG395" i="3"/>
  <c r="BF395" i="3"/>
  <c r="BD395" i="3"/>
  <c r="BC395" i="3"/>
  <c r="BB395" i="3"/>
  <c r="AZ395" i="3"/>
  <c r="AY395" i="3"/>
  <c r="AX395" i="3"/>
  <c r="AV395" i="3"/>
  <c r="AU395" i="3"/>
  <c r="AT395" i="3"/>
  <c r="AR395" i="3"/>
  <c r="AQ395" i="3"/>
  <c r="AP395" i="3"/>
  <c r="AN395" i="3"/>
  <c r="AM395" i="3"/>
  <c r="AL395" i="3"/>
  <c r="AJ395" i="3"/>
  <c r="AI395" i="3"/>
  <c r="AH395" i="3"/>
  <c r="AF395" i="3"/>
  <c r="AE395" i="3"/>
  <c r="AD395" i="3"/>
  <c r="AB395" i="3"/>
  <c r="AA395" i="3"/>
  <c r="Z395" i="3"/>
  <c r="V395" i="3"/>
  <c r="S395" i="3"/>
  <c r="U395" i="3" s="1"/>
  <c r="X395" i="3" s="1"/>
  <c r="Q395" i="3"/>
  <c r="O395" i="3"/>
  <c r="M395" i="3"/>
  <c r="L395" i="3"/>
  <c r="K395" i="3"/>
  <c r="I395" i="3"/>
  <c r="H395" i="3"/>
  <c r="G395" i="3"/>
  <c r="E395" i="3"/>
  <c r="D395" i="3"/>
  <c r="C395" i="3"/>
  <c r="BH394" i="3"/>
  <c r="BG394" i="3"/>
  <c r="BF394" i="3"/>
  <c r="BD394" i="3"/>
  <c r="BC394" i="3"/>
  <c r="BB394" i="3"/>
  <c r="AZ394" i="3"/>
  <c r="AY394" i="3"/>
  <c r="AX394" i="3"/>
  <c r="AV394" i="3"/>
  <c r="AU394" i="3"/>
  <c r="AT394" i="3"/>
  <c r="AR394" i="3"/>
  <c r="AQ394" i="3"/>
  <c r="AP394" i="3"/>
  <c r="AN394" i="3"/>
  <c r="AM394" i="3"/>
  <c r="AL394" i="3"/>
  <c r="AJ394" i="3"/>
  <c r="AI394" i="3"/>
  <c r="AH394" i="3"/>
  <c r="AF394" i="3"/>
  <c r="AE394" i="3"/>
  <c r="AD394" i="3"/>
  <c r="AB394" i="3"/>
  <c r="AA394" i="3"/>
  <c r="Z394" i="3"/>
  <c r="V394" i="3"/>
  <c r="U394" i="3"/>
  <c r="S394" i="3"/>
  <c r="Q394" i="3"/>
  <c r="O394" i="3"/>
  <c r="M394" i="3"/>
  <c r="L394" i="3"/>
  <c r="K394" i="3"/>
  <c r="I394" i="3"/>
  <c r="H394" i="3"/>
  <c r="G394" i="3"/>
  <c r="E394" i="3"/>
  <c r="D394" i="3"/>
  <c r="C394" i="3"/>
  <c r="BH393" i="3"/>
  <c r="BG393" i="3"/>
  <c r="BF393" i="3"/>
  <c r="BD393" i="3"/>
  <c r="BC393" i="3"/>
  <c r="BB393" i="3"/>
  <c r="AZ393" i="3"/>
  <c r="AY393" i="3"/>
  <c r="AX393" i="3"/>
  <c r="AV393" i="3"/>
  <c r="AU393" i="3"/>
  <c r="AT393" i="3"/>
  <c r="AR393" i="3"/>
  <c r="AQ393" i="3"/>
  <c r="AP393" i="3"/>
  <c r="AN393" i="3"/>
  <c r="AM393" i="3"/>
  <c r="AL393" i="3"/>
  <c r="AJ393" i="3"/>
  <c r="AI393" i="3"/>
  <c r="AH393" i="3"/>
  <c r="AF393" i="3"/>
  <c r="AE393" i="3"/>
  <c r="AD393" i="3"/>
  <c r="AB393" i="3"/>
  <c r="AA393" i="3"/>
  <c r="Z393" i="3"/>
  <c r="X393" i="3"/>
  <c r="U393" i="3"/>
  <c r="S393" i="3"/>
  <c r="Q393" i="3"/>
  <c r="O393" i="3"/>
  <c r="M393" i="3"/>
  <c r="L393" i="3"/>
  <c r="K393" i="3"/>
  <c r="I393" i="3"/>
  <c r="H393" i="3"/>
  <c r="G393" i="3"/>
  <c r="E393" i="3"/>
  <c r="D393" i="3"/>
  <c r="C393" i="3"/>
  <c r="BH392" i="3"/>
  <c r="BG392" i="3"/>
  <c r="BF392" i="3"/>
  <c r="BD392" i="3"/>
  <c r="BC392" i="3"/>
  <c r="BB392" i="3"/>
  <c r="AZ392" i="3"/>
  <c r="AY392" i="3"/>
  <c r="AX392" i="3"/>
  <c r="AV392" i="3"/>
  <c r="AU392" i="3"/>
  <c r="AT392" i="3"/>
  <c r="AR392" i="3"/>
  <c r="AQ392" i="3"/>
  <c r="AP392" i="3"/>
  <c r="AN392" i="3"/>
  <c r="AM392" i="3"/>
  <c r="AL392" i="3"/>
  <c r="AJ392" i="3"/>
  <c r="AI392" i="3"/>
  <c r="AH392" i="3"/>
  <c r="AF392" i="3"/>
  <c r="AE392" i="3"/>
  <c r="AD392" i="3"/>
  <c r="AB392" i="3"/>
  <c r="AA392" i="3"/>
  <c r="Z392" i="3"/>
  <c r="S392" i="3"/>
  <c r="U392" i="3" s="1"/>
  <c r="Q392" i="3"/>
  <c r="O392" i="3"/>
  <c r="M392" i="3"/>
  <c r="L392" i="3"/>
  <c r="K392" i="3"/>
  <c r="I392" i="3"/>
  <c r="H392" i="3"/>
  <c r="G392" i="3"/>
  <c r="E392" i="3"/>
  <c r="D392" i="3"/>
  <c r="C392" i="3"/>
  <c r="BH391" i="3"/>
  <c r="BG391" i="3"/>
  <c r="BF391" i="3"/>
  <c r="BD391" i="3"/>
  <c r="BC391" i="3"/>
  <c r="BB391" i="3"/>
  <c r="AZ391" i="3"/>
  <c r="AY391" i="3"/>
  <c r="AX391" i="3"/>
  <c r="AV391" i="3"/>
  <c r="AU391" i="3"/>
  <c r="AT391" i="3"/>
  <c r="AR391" i="3"/>
  <c r="AQ391" i="3"/>
  <c r="AP391" i="3"/>
  <c r="AN391" i="3"/>
  <c r="AM391" i="3"/>
  <c r="AL391" i="3"/>
  <c r="AJ391" i="3"/>
  <c r="AI391" i="3"/>
  <c r="AH391" i="3"/>
  <c r="AF391" i="3"/>
  <c r="AE391" i="3"/>
  <c r="AD391" i="3"/>
  <c r="AB391" i="3"/>
  <c r="AA391" i="3"/>
  <c r="Z391" i="3"/>
  <c r="V391" i="3"/>
  <c r="S391" i="3"/>
  <c r="U391" i="3" s="1"/>
  <c r="X391" i="3" s="1"/>
  <c r="Q391" i="3"/>
  <c r="O391" i="3"/>
  <c r="M391" i="3"/>
  <c r="L391" i="3"/>
  <c r="K391" i="3"/>
  <c r="I391" i="3"/>
  <c r="H391" i="3"/>
  <c r="G391" i="3"/>
  <c r="E391" i="3"/>
  <c r="D391" i="3"/>
  <c r="C391" i="3"/>
  <c r="BH390" i="3"/>
  <c r="BG390" i="3"/>
  <c r="BF390" i="3"/>
  <c r="BD390" i="3"/>
  <c r="BC390" i="3"/>
  <c r="BB390" i="3"/>
  <c r="AZ390" i="3"/>
  <c r="AY390" i="3"/>
  <c r="AX390" i="3"/>
  <c r="AV390" i="3"/>
  <c r="AU390" i="3"/>
  <c r="AT390" i="3"/>
  <c r="AR390" i="3"/>
  <c r="AQ390" i="3"/>
  <c r="AP390" i="3"/>
  <c r="AN390" i="3"/>
  <c r="AM390" i="3"/>
  <c r="AL390" i="3"/>
  <c r="AJ390" i="3"/>
  <c r="AI390" i="3"/>
  <c r="AH390" i="3"/>
  <c r="AF390" i="3"/>
  <c r="AE390" i="3"/>
  <c r="AD390" i="3"/>
  <c r="AB390" i="3"/>
  <c r="AA390" i="3"/>
  <c r="Z390" i="3"/>
  <c r="V390" i="3"/>
  <c r="U390" i="3"/>
  <c r="S390" i="3"/>
  <c r="Q390" i="3"/>
  <c r="O390" i="3"/>
  <c r="M390" i="3"/>
  <c r="L390" i="3"/>
  <c r="K390" i="3"/>
  <c r="I390" i="3"/>
  <c r="H390" i="3"/>
  <c r="G390" i="3"/>
  <c r="E390" i="3"/>
  <c r="D390" i="3"/>
  <c r="C390" i="3"/>
  <c r="BH389" i="3"/>
  <c r="BG389" i="3"/>
  <c r="BF389" i="3"/>
  <c r="BD389" i="3"/>
  <c r="BC389" i="3"/>
  <c r="BB389" i="3"/>
  <c r="AZ389" i="3"/>
  <c r="AY389" i="3"/>
  <c r="AX389" i="3"/>
  <c r="AV389" i="3"/>
  <c r="AU389" i="3"/>
  <c r="AT389" i="3"/>
  <c r="AR389" i="3"/>
  <c r="AQ389" i="3"/>
  <c r="AP389" i="3"/>
  <c r="AN389" i="3"/>
  <c r="AM389" i="3"/>
  <c r="AL389" i="3"/>
  <c r="AJ389" i="3"/>
  <c r="AI389" i="3"/>
  <c r="AH389" i="3"/>
  <c r="AF389" i="3"/>
  <c r="AE389" i="3"/>
  <c r="AD389" i="3"/>
  <c r="AB389" i="3"/>
  <c r="AA389" i="3"/>
  <c r="Z389" i="3"/>
  <c r="X389" i="3"/>
  <c r="U389" i="3"/>
  <c r="S389" i="3"/>
  <c r="Q389" i="3"/>
  <c r="O389" i="3"/>
  <c r="M389" i="3"/>
  <c r="L389" i="3"/>
  <c r="K389" i="3"/>
  <c r="I389" i="3"/>
  <c r="H389" i="3"/>
  <c r="G389" i="3"/>
  <c r="E389" i="3"/>
  <c r="D389" i="3"/>
  <c r="C389" i="3"/>
  <c r="BH388" i="3"/>
  <c r="BG388" i="3"/>
  <c r="BF388" i="3"/>
  <c r="BD388" i="3"/>
  <c r="BC388" i="3"/>
  <c r="BB388" i="3"/>
  <c r="AZ388" i="3"/>
  <c r="AY388" i="3"/>
  <c r="AX388" i="3"/>
  <c r="AV388" i="3"/>
  <c r="AU388" i="3"/>
  <c r="AT388" i="3"/>
  <c r="AR388" i="3"/>
  <c r="AQ388" i="3"/>
  <c r="AP388" i="3"/>
  <c r="AN388" i="3"/>
  <c r="AM388" i="3"/>
  <c r="AL388" i="3"/>
  <c r="AJ388" i="3"/>
  <c r="AI388" i="3"/>
  <c r="AH388" i="3"/>
  <c r="AF388" i="3"/>
  <c r="AE388" i="3"/>
  <c r="AD388" i="3"/>
  <c r="AB388" i="3"/>
  <c r="AA388" i="3"/>
  <c r="Z388" i="3"/>
  <c r="S388" i="3"/>
  <c r="U388" i="3" s="1"/>
  <c r="Q388" i="3"/>
  <c r="O388" i="3"/>
  <c r="M388" i="3"/>
  <c r="L388" i="3"/>
  <c r="K388" i="3"/>
  <c r="I388" i="3"/>
  <c r="H388" i="3"/>
  <c r="G388" i="3"/>
  <c r="E388" i="3"/>
  <c r="D388" i="3"/>
  <c r="C388" i="3"/>
  <c r="BH387" i="3"/>
  <c r="BG387" i="3"/>
  <c r="BF387" i="3"/>
  <c r="BD387" i="3"/>
  <c r="BC387" i="3"/>
  <c r="BB387" i="3"/>
  <c r="AZ387" i="3"/>
  <c r="AY387" i="3"/>
  <c r="AX387" i="3"/>
  <c r="AV387" i="3"/>
  <c r="AU387" i="3"/>
  <c r="AT387" i="3"/>
  <c r="AR387" i="3"/>
  <c r="AQ387" i="3"/>
  <c r="AP387" i="3"/>
  <c r="AN387" i="3"/>
  <c r="AM387" i="3"/>
  <c r="AL387" i="3"/>
  <c r="AJ387" i="3"/>
  <c r="AI387" i="3"/>
  <c r="AH387" i="3"/>
  <c r="AF387" i="3"/>
  <c r="AE387" i="3"/>
  <c r="AD387" i="3"/>
  <c r="AB387" i="3"/>
  <c r="AA387" i="3"/>
  <c r="Z387" i="3"/>
  <c r="V387" i="3"/>
  <c r="S387" i="3"/>
  <c r="U387" i="3" s="1"/>
  <c r="X387" i="3" s="1"/>
  <c r="Q387" i="3"/>
  <c r="O387" i="3"/>
  <c r="M387" i="3"/>
  <c r="L387" i="3"/>
  <c r="K387" i="3"/>
  <c r="I387" i="3"/>
  <c r="H387" i="3"/>
  <c r="G387" i="3"/>
  <c r="E387" i="3"/>
  <c r="D387" i="3"/>
  <c r="C387" i="3"/>
  <c r="BH386" i="3"/>
  <c r="BG386" i="3"/>
  <c r="BF386" i="3"/>
  <c r="BD386" i="3"/>
  <c r="BC386" i="3"/>
  <c r="BB386" i="3"/>
  <c r="AZ386" i="3"/>
  <c r="AY386" i="3"/>
  <c r="AX386" i="3"/>
  <c r="AV386" i="3"/>
  <c r="AU386" i="3"/>
  <c r="AT386" i="3"/>
  <c r="AR386" i="3"/>
  <c r="AQ386" i="3"/>
  <c r="AP386" i="3"/>
  <c r="AN386" i="3"/>
  <c r="AM386" i="3"/>
  <c r="AL386" i="3"/>
  <c r="AJ386" i="3"/>
  <c r="AI386" i="3"/>
  <c r="AH386" i="3"/>
  <c r="AF386" i="3"/>
  <c r="AE386" i="3"/>
  <c r="AD386" i="3"/>
  <c r="AB386" i="3"/>
  <c r="AA386" i="3"/>
  <c r="Z386" i="3"/>
  <c r="V386" i="3"/>
  <c r="U386" i="3"/>
  <c r="S386" i="3"/>
  <c r="Q386" i="3"/>
  <c r="O386" i="3"/>
  <c r="M386" i="3"/>
  <c r="L386" i="3"/>
  <c r="K386" i="3"/>
  <c r="I386" i="3"/>
  <c r="H386" i="3"/>
  <c r="G386" i="3"/>
  <c r="E386" i="3"/>
  <c r="D386" i="3"/>
  <c r="C386" i="3"/>
  <c r="BH385" i="3"/>
  <c r="BG385" i="3"/>
  <c r="BF385" i="3"/>
  <c r="BD385" i="3"/>
  <c r="BC385" i="3"/>
  <c r="BB385" i="3"/>
  <c r="AZ385" i="3"/>
  <c r="AY385" i="3"/>
  <c r="AX385" i="3"/>
  <c r="AV385" i="3"/>
  <c r="AU385" i="3"/>
  <c r="AT385" i="3"/>
  <c r="AR385" i="3"/>
  <c r="AQ385" i="3"/>
  <c r="AP385" i="3"/>
  <c r="AN385" i="3"/>
  <c r="AM385" i="3"/>
  <c r="AL385" i="3"/>
  <c r="AJ385" i="3"/>
  <c r="AI385" i="3"/>
  <c r="AH385" i="3"/>
  <c r="AF385" i="3"/>
  <c r="AE385" i="3"/>
  <c r="AD385" i="3"/>
  <c r="AB385" i="3"/>
  <c r="AA385" i="3"/>
  <c r="Z385" i="3"/>
  <c r="X385" i="3"/>
  <c r="U385" i="3"/>
  <c r="S385" i="3"/>
  <c r="Q385" i="3"/>
  <c r="O385" i="3"/>
  <c r="M385" i="3"/>
  <c r="L385" i="3"/>
  <c r="K385" i="3"/>
  <c r="I385" i="3"/>
  <c r="H385" i="3"/>
  <c r="G385" i="3"/>
  <c r="E385" i="3"/>
  <c r="D385" i="3"/>
  <c r="C385" i="3"/>
  <c r="BH384" i="3"/>
  <c r="BG384" i="3"/>
  <c r="BF384" i="3"/>
  <c r="BD384" i="3"/>
  <c r="BC384" i="3"/>
  <c r="BB384" i="3"/>
  <c r="AZ384" i="3"/>
  <c r="AY384" i="3"/>
  <c r="AX384" i="3"/>
  <c r="AV384" i="3"/>
  <c r="AU384" i="3"/>
  <c r="AT384" i="3"/>
  <c r="AR384" i="3"/>
  <c r="AQ384" i="3"/>
  <c r="AP384" i="3"/>
  <c r="AN384" i="3"/>
  <c r="AM384" i="3"/>
  <c r="AL384" i="3"/>
  <c r="AJ384" i="3"/>
  <c r="AI384" i="3"/>
  <c r="AH384" i="3"/>
  <c r="AF384" i="3"/>
  <c r="AE384" i="3"/>
  <c r="AD384" i="3"/>
  <c r="AB384" i="3"/>
  <c r="AA384" i="3"/>
  <c r="Z384" i="3"/>
  <c r="U384" i="3"/>
  <c r="S384" i="3"/>
  <c r="Q384" i="3"/>
  <c r="O384" i="3"/>
  <c r="M384" i="3"/>
  <c r="L384" i="3"/>
  <c r="K384" i="3"/>
  <c r="I384" i="3"/>
  <c r="H384" i="3"/>
  <c r="G384" i="3"/>
  <c r="E384" i="3"/>
  <c r="D384" i="3"/>
  <c r="C384" i="3"/>
  <c r="BH383" i="3"/>
  <c r="BG383" i="3"/>
  <c r="BF383" i="3"/>
  <c r="BD383" i="3"/>
  <c r="BC383" i="3"/>
  <c r="BB383" i="3"/>
  <c r="AZ383" i="3"/>
  <c r="AY383" i="3"/>
  <c r="AX383" i="3"/>
  <c r="AV383" i="3"/>
  <c r="AU383" i="3"/>
  <c r="AT383" i="3"/>
  <c r="AR383" i="3"/>
  <c r="AQ383" i="3"/>
  <c r="AP383" i="3"/>
  <c r="AN383" i="3"/>
  <c r="AM383" i="3"/>
  <c r="AL383" i="3"/>
  <c r="AJ383" i="3"/>
  <c r="AI383" i="3"/>
  <c r="AH383" i="3"/>
  <c r="AF383" i="3"/>
  <c r="AE383" i="3"/>
  <c r="AD383" i="3"/>
  <c r="AB383" i="3"/>
  <c r="AA383" i="3"/>
  <c r="Z383" i="3"/>
  <c r="X383" i="3"/>
  <c r="W383" i="3"/>
  <c r="V383" i="3"/>
  <c r="S383" i="3"/>
  <c r="U383" i="3" s="1"/>
  <c r="Q383" i="3"/>
  <c r="O383" i="3"/>
  <c r="M383" i="3"/>
  <c r="L383" i="3"/>
  <c r="K383" i="3"/>
  <c r="I383" i="3"/>
  <c r="H383" i="3"/>
  <c r="G383" i="3"/>
  <c r="E383" i="3"/>
  <c r="D383" i="3"/>
  <c r="C383" i="3"/>
  <c r="BH382" i="3"/>
  <c r="BG382" i="3"/>
  <c r="BF382" i="3"/>
  <c r="BD382" i="3"/>
  <c r="BC382" i="3"/>
  <c r="BB382" i="3"/>
  <c r="AZ382" i="3"/>
  <c r="AY382" i="3"/>
  <c r="AX382" i="3"/>
  <c r="AV382" i="3"/>
  <c r="AU382" i="3"/>
  <c r="AT382" i="3"/>
  <c r="AR382" i="3"/>
  <c r="AQ382" i="3"/>
  <c r="AP382" i="3"/>
  <c r="AN382" i="3"/>
  <c r="AM382" i="3"/>
  <c r="AL382" i="3"/>
  <c r="AJ382" i="3"/>
  <c r="AI382" i="3"/>
  <c r="AH382" i="3"/>
  <c r="AF382" i="3"/>
  <c r="AE382" i="3"/>
  <c r="AD382" i="3"/>
  <c r="AB382" i="3"/>
  <c r="AA382" i="3"/>
  <c r="Z382" i="3"/>
  <c r="U382" i="3"/>
  <c r="S382" i="3"/>
  <c r="Q382" i="3"/>
  <c r="O382" i="3"/>
  <c r="M382" i="3"/>
  <c r="L382" i="3"/>
  <c r="K382" i="3"/>
  <c r="I382" i="3"/>
  <c r="H382" i="3"/>
  <c r="G382" i="3"/>
  <c r="E382" i="3"/>
  <c r="D382" i="3"/>
  <c r="C382" i="3"/>
  <c r="BH381" i="3"/>
  <c r="BG381" i="3"/>
  <c r="BF381" i="3"/>
  <c r="BD381" i="3"/>
  <c r="BC381" i="3"/>
  <c r="BB381" i="3"/>
  <c r="AZ381" i="3"/>
  <c r="AY381" i="3"/>
  <c r="AX381" i="3"/>
  <c r="AV381" i="3"/>
  <c r="AU381" i="3"/>
  <c r="AT381" i="3"/>
  <c r="AR381" i="3"/>
  <c r="AQ381" i="3"/>
  <c r="AP381" i="3"/>
  <c r="AN381" i="3"/>
  <c r="AM381" i="3"/>
  <c r="AL381" i="3"/>
  <c r="AJ381" i="3"/>
  <c r="AI381" i="3"/>
  <c r="AH381" i="3"/>
  <c r="AF381" i="3"/>
  <c r="AE381" i="3"/>
  <c r="AD381" i="3"/>
  <c r="AB381" i="3"/>
  <c r="AA381" i="3"/>
  <c r="Z381" i="3"/>
  <c r="X381" i="3"/>
  <c r="V381" i="3"/>
  <c r="U381" i="3"/>
  <c r="W381" i="3" s="1"/>
  <c r="S381" i="3"/>
  <c r="Q381" i="3"/>
  <c r="O381" i="3"/>
  <c r="M381" i="3"/>
  <c r="L381" i="3"/>
  <c r="K381" i="3"/>
  <c r="I381" i="3"/>
  <c r="H381" i="3"/>
  <c r="G381" i="3"/>
  <c r="E381" i="3"/>
  <c r="D381" i="3"/>
  <c r="C381" i="3"/>
  <c r="BH380" i="3"/>
  <c r="BG380" i="3"/>
  <c r="BF380" i="3"/>
  <c r="BD380" i="3"/>
  <c r="BC380" i="3"/>
  <c r="BB380" i="3"/>
  <c r="AZ380" i="3"/>
  <c r="AY380" i="3"/>
  <c r="AX380" i="3"/>
  <c r="AV380" i="3"/>
  <c r="AU380" i="3"/>
  <c r="AT380" i="3"/>
  <c r="AR380" i="3"/>
  <c r="AQ380" i="3"/>
  <c r="AP380" i="3"/>
  <c r="AN380" i="3"/>
  <c r="AM380" i="3"/>
  <c r="AL380" i="3"/>
  <c r="AJ380" i="3"/>
  <c r="AI380" i="3"/>
  <c r="AH380" i="3"/>
  <c r="AF380" i="3"/>
  <c r="AE380" i="3"/>
  <c r="AD380" i="3"/>
  <c r="AB380" i="3"/>
  <c r="AA380" i="3"/>
  <c r="Z380" i="3"/>
  <c r="V380" i="3"/>
  <c r="U380" i="3"/>
  <c r="X380" i="3" s="1"/>
  <c r="S380" i="3"/>
  <c r="Q380" i="3"/>
  <c r="O380" i="3"/>
  <c r="M380" i="3"/>
  <c r="L380" i="3"/>
  <c r="K380" i="3"/>
  <c r="I380" i="3"/>
  <c r="H380" i="3"/>
  <c r="G380" i="3"/>
  <c r="E380" i="3"/>
  <c r="D380" i="3"/>
  <c r="C380" i="3"/>
  <c r="BH379" i="3"/>
  <c r="BG379" i="3"/>
  <c r="BF379" i="3"/>
  <c r="BD379" i="3"/>
  <c r="BC379" i="3"/>
  <c r="BB379" i="3"/>
  <c r="AZ379" i="3"/>
  <c r="AY379" i="3"/>
  <c r="AX379" i="3"/>
  <c r="AV379" i="3"/>
  <c r="AU379" i="3"/>
  <c r="AT379" i="3"/>
  <c r="AR379" i="3"/>
  <c r="AQ379" i="3"/>
  <c r="AP379" i="3"/>
  <c r="AN379" i="3"/>
  <c r="AM379" i="3"/>
  <c r="AL379" i="3"/>
  <c r="AJ379" i="3"/>
  <c r="AI379" i="3"/>
  <c r="AH379" i="3"/>
  <c r="AF379" i="3"/>
  <c r="AE379" i="3"/>
  <c r="AD379" i="3"/>
  <c r="AB379" i="3"/>
  <c r="AA379" i="3"/>
  <c r="Z379" i="3"/>
  <c r="U379" i="3"/>
  <c r="S379" i="3"/>
  <c r="Q379" i="3"/>
  <c r="O379" i="3"/>
  <c r="M379" i="3"/>
  <c r="L379" i="3"/>
  <c r="K379" i="3"/>
  <c r="I379" i="3"/>
  <c r="H379" i="3"/>
  <c r="G379" i="3"/>
  <c r="E379" i="3"/>
  <c r="D379" i="3"/>
  <c r="C379" i="3"/>
  <c r="BH378" i="3"/>
  <c r="BG378" i="3"/>
  <c r="BF378" i="3"/>
  <c r="BD378" i="3"/>
  <c r="BC378" i="3"/>
  <c r="BB378" i="3"/>
  <c r="AZ378" i="3"/>
  <c r="AY378" i="3"/>
  <c r="AX378" i="3"/>
  <c r="AV378" i="3"/>
  <c r="AU378" i="3"/>
  <c r="AT378" i="3"/>
  <c r="AR378" i="3"/>
  <c r="AQ378" i="3"/>
  <c r="AP378" i="3"/>
  <c r="AN378" i="3"/>
  <c r="AM378" i="3"/>
  <c r="AL378" i="3"/>
  <c r="AJ378" i="3"/>
  <c r="AI378" i="3"/>
  <c r="AH378" i="3"/>
  <c r="AF378" i="3"/>
  <c r="AE378" i="3"/>
  <c r="AD378" i="3"/>
  <c r="AB378" i="3"/>
  <c r="AA378" i="3"/>
  <c r="Z378" i="3"/>
  <c r="X378" i="3"/>
  <c r="S378" i="3"/>
  <c r="U378" i="3" s="1"/>
  <c r="Q378" i="3"/>
  <c r="O378" i="3"/>
  <c r="M378" i="3"/>
  <c r="L378" i="3"/>
  <c r="K378" i="3"/>
  <c r="I378" i="3"/>
  <c r="H378" i="3"/>
  <c r="G378" i="3"/>
  <c r="E378" i="3"/>
  <c r="D378" i="3"/>
  <c r="C378" i="3"/>
  <c r="BH377" i="3"/>
  <c r="BG377" i="3"/>
  <c r="BF377" i="3"/>
  <c r="BD377" i="3"/>
  <c r="BC377" i="3"/>
  <c r="BB377" i="3"/>
  <c r="AZ377" i="3"/>
  <c r="AY377" i="3"/>
  <c r="AX377" i="3"/>
  <c r="AV377" i="3"/>
  <c r="AU377" i="3"/>
  <c r="AT377" i="3"/>
  <c r="AR377" i="3"/>
  <c r="AQ377" i="3"/>
  <c r="AP377" i="3"/>
  <c r="AN377" i="3"/>
  <c r="AM377" i="3"/>
  <c r="AL377" i="3"/>
  <c r="AJ377" i="3"/>
  <c r="AI377" i="3"/>
  <c r="AH377" i="3"/>
  <c r="AF377" i="3"/>
  <c r="AE377" i="3"/>
  <c r="AD377" i="3"/>
  <c r="AB377" i="3"/>
  <c r="AA377" i="3"/>
  <c r="Z377" i="3"/>
  <c r="W377" i="3"/>
  <c r="V377" i="3"/>
  <c r="U377" i="3"/>
  <c r="X377" i="3" s="1"/>
  <c r="S377" i="3"/>
  <c r="Q377" i="3"/>
  <c r="O377" i="3"/>
  <c r="M377" i="3"/>
  <c r="L377" i="3"/>
  <c r="K377" i="3"/>
  <c r="I377" i="3"/>
  <c r="H377" i="3"/>
  <c r="G377" i="3"/>
  <c r="E377" i="3"/>
  <c r="D377" i="3"/>
  <c r="C377" i="3"/>
  <c r="BH376" i="3"/>
  <c r="BG376" i="3"/>
  <c r="BF376" i="3"/>
  <c r="BD376" i="3"/>
  <c r="BC376" i="3"/>
  <c r="BB376" i="3"/>
  <c r="AZ376" i="3"/>
  <c r="AY376" i="3"/>
  <c r="AX376" i="3"/>
  <c r="AV376" i="3"/>
  <c r="AU376" i="3"/>
  <c r="AT376" i="3"/>
  <c r="AR376" i="3"/>
  <c r="AQ376" i="3"/>
  <c r="AP376" i="3"/>
  <c r="AN376" i="3"/>
  <c r="AM376" i="3"/>
  <c r="AL376" i="3"/>
  <c r="AJ376" i="3"/>
  <c r="AI376" i="3"/>
  <c r="AH376" i="3"/>
  <c r="AF376" i="3"/>
  <c r="AE376" i="3"/>
  <c r="AD376" i="3"/>
  <c r="AB376" i="3"/>
  <c r="AA376" i="3"/>
  <c r="Z376" i="3"/>
  <c r="V376" i="3"/>
  <c r="U376" i="3"/>
  <c r="X376" i="3" s="1"/>
  <c r="S376" i="3"/>
  <c r="Q376" i="3"/>
  <c r="O376" i="3"/>
  <c r="M376" i="3"/>
  <c r="L376" i="3"/>
  <c r="K376" i="3"/>
  <c r="I376" i="3"/>
  <c r="H376" i="3"/>
  <c r="G376" i="3"/>
  <c r="E376" i="3"/>
  <c r="D376" i="3"/>
  <c r="C376" i="3"/>
  <c r="BH375" i="3"/>
  <c r="BG375" i="3"/>
  <c r="BF375" i="3"/>
  <c r="BD375" i="3"/>
  <c r="BC375" i="3"/>
  <c r="BB375" i="3"/>
  <c r="AZ375" i="3"/>
  <c r="AY375" i="3"/>
  <c r="AX375" i="3"/>
  <c r="AV375" i="3"/>
  <c r="AU375" i="3"/>
  <c r="AT375" i="3"/>
  <c r="AR375" i="3"/>
  <c r="AQ375" i="3"/>
  <c r="AP375" i="3"/>
  <c r="AN375" i="3"/>
  <c r="AM375" i="3"/>
  <c r="AL375" i="3"/>
  <c r="AJ375" i="3"/>
  <c r="AI375" i="3"/>
  <c r="AH375" i="3"/>
  <c r="AF375" i="3"/>
  <c r="AE375" i="3"/>
  <c r="AD375" i="3"/>
  <c r="AB375" i="3"/>
  <c r="AA375" i="3"/>
  <c r="Z375" i="3"/>
  <c r="U375" i="3"/>
  <c r="S375" i="3"/>
  <c r="Q375" i="3"/>
  <c r="O375" i="3"/>
  <c r="M375" i="3"/>
  <c r="L375" i="3"/>
  <c r="K375" i="3"/>
  <c r="I375" i="3"/>
  <c r="H375" i="3"/>
  <c r="G375" i="3"/>
  <c r="E375" i="3"/>
  <c r="D375" i="3"/>
  <c r="C375" i="3"/>
  <c r="BH374" i="3"/>
  <c r="BG374" i="3"/>
  <c r="BF374" i="3"/>
  <c r="BD374" i="3"/>
  <c r="BC374" i="3"/>
  <c r="BB374" i="3"/>
  <c r="AZ374" i="3"/>
  <c r="AY374" i="3"/>
  <c r="AX374" i="3"/>
  <c r="AV374" i="3"/>
  <c r="AU374" i="3"/>
  <c r="AT374" i="3"/>
  <c r="AR374" i="3"/>
  <c r="AQ374" i="3"/>
  <c r="AP374" i="3"/>
  <c r="AN374" i="3"/>
  <c r="AM374" i="3"/>
  <c r="AL374" i="3"/>
  <c r="AJ374" i="3"/>
  <c r="AI374" i="3"/>
  <c r="AH374" i="3"/>
  <c r="AF374" i="3"/>
  <c r="AE374" i="3"/>
  <c r="AD374" i="3"/>
  <c r="AB374" i="3"/>
  <c r="AA374" i="3"/>
  <c r="Z374" i="3"/>
  <c r="S374" i="3"/>
  <c r="U374" i="3" s="1"/>
  <c r="Q374" i="3"/>
  <c r="O374" i="3"/>
  <c r="M374" i="3"/>
  <c r="L374" i="3"/>
  <c r="K374" i="3"/>
  <c r="I374" i="3"/>
  <c r="H374" i="3"/>
  <c r="G374" i="3"/>
  <c r="E374" i="3"/>
  <c r="D374" i="3"/>
  <c r="C374" i="3"/>
  <c r="BH373" i="3"/>
  <c r="BG373" i="3"/>
  <c r="BF373" i="3"/>
  <c r="BD373" i="3"/>
  <c r="BC373" i="3"/>
  <c r="BB373" i="3"/>
  <c r="AZ373" i="3"/>
  <c r="AY373" i="3"/>
  <c r="AX373" i="3"/>
  <c r="AV373" i="3"/>
  <c r="AU373" i="3"/>
  <c r="AT373" i="3"/>
  <c r="AR373" i="3"/>
  <c r="AQ373" i="3"/>
  <c r="AP373" i="3"/>
  <c r="AN373" i="3"/>
  <c r="AM373" i="3"/>
  <c r="AL373" i="3"/>
  <c r="AJ373" i="3"/>
  <c r="AI373" i="3"/>
  <c r="AH373" i="3"/>
  <c r="AF373" i="3"/>
  <c r="AE373" i="3"/>
  <c r="AD373" i="3"/>
  <c r="AB373" i="3"/>
  <c r="AA373" i="3"/>
  <c r="Z373" i="3"/>
  <c r="W373" i="3"/>
  <c r="V373" i="3"/>
  <c r="U373" i="3"/>
  <c r="X373" i="3" s="1"/>
  <c r="S373" i="3"/>
  <c r="Q373" i="3"/>
  <c r="O373" i="3"/>
  <c r="M373" i="3"/>
  <c r="L373" i="3"/>
  <c r="K373" i="3"/>
  <c r="I373" i="3"/>
  <c r="H373" i="3"/>
  <c r="G373" i="3"/>
  <c r="E373" i="3"/>
  <c r="D373" i="3"/>
  <c r="C373" i="3"/>
  <c r="BH372" i="3"/>
  <c r="BG372" i="3"/>
  <c r="BF372" i="3"/>
  <c r="BD372" i="3"/>
  <c r="BC372" i="3"/>
  <c r="BB372" i="3"/>
  <c r="AZ372" i="3"/>
  <c r="AY372" i="3"/>
  <c r="AX372" i="3"/>
  <c r="AV372" i="3"/>
  <c r="AU372" i="3"/>
  <c r="AT372" i="3"/>
  <c r="AR372" i="3"/>
  <c r="AQ372" i="3"/>
  <c r="AP372" i="3"/>
  <c r="AN372" i="3"/>
  <c r="AM372" i="3"/>
  <c r="AL372" i="3"/>
  <c r="AJ372" i="3"/>
  <c r="AI372" i="3"/>
  <c r="AH372" i="3"/>
  <c r="AF372" i="3"/>
  <c r="AE372" i="3"/>
  <c r="AD372" i="3"/>
  <c r="AB372" i="3"/>
  <c r="AA372" i="3"/>
  <c r="Z372" i="3"/>
  <c r="V372" i="3"/>
  <c r="U372" i="3"/>
  <c r="X372" i="3" s="1"/>
  <c r="S372" i="3"/>
  <c r="Q372" i="3"/>
  <c r="O372" i="3"/>
  <c r="M372" i="3"/>
  <c r="L372" i="3"/>
  <c r="K372" i="3"/>
  <c r="I372" i="3"/>
  <c r="H372" i="3"/>
  <c r="G372" i="3"/>
  <c r="E372" i="3"/>
  <c r="D372" i="3"/>
  <c r="C372" i="3"/>
  <c r="BH371" i="3"/>
  <c r="BG371" i="3"/>
  <c r="BF371" i="3"/>
  <c r="BD371" i="3"/>
  <c r="BC371" i="3"/>
  <c r="BB371" i="3"/>
  <c r="AZ371" i="3"/>
  <c r="AY371" i="3"/>
  <c r="AX371" i="3"/>
  <c r="AV371" i="3"/>
  <c r="AU371" i="3"/>
  <c r="AT371" i="3"/>
  <c r="AR371" i="3"/>
  <c r="AQ371" i="3"/>
  <c r="AP371" i="3"/>
  <c r="AN371" i="3"/>
  <c r="AM371" i="3"/>
  <c r="AL371" i="3"/>
  <c r="AJ371" i="3"/>
  <c r="AI371" i="3"/>
  <c r="AH371" i="3"/>
  <c r="AF371" i="3"/>
  <c r="AE371" i="3"/>
  <c r="AD371" i="3"/>
  <c r="AB371" i="3"/>
  <c r="AA371" i="3"/>
  <c r="Z371" i="3"/>
  <c r="U371" i="3"/>
  <c r="S371" i="3"/>
  <c r="Q371" i="3"/>
  <c r="O371" i="3"/>
  <c r="M371" i="3"/>
  <c r="L371" i="3"/>
  <c r="K371" i="3"/>
  <c r="I371" i="3"/>
  <c r="H371" i="3"/>
  <c r="G371" i="3"/>
  <c r="E371" i="3"/>
  <c r="D371" i="3"/>
  <c r="C371" i="3"/>
  <c r="BH370" i="3"/>
  <c r="BG370" i="3"/>
  <c r="BF370" i="3"/>
  <c r="BD370" i="3"/>
  <c r="BC370" i="3"/>
  <c r="BB370" i="3"/>
  <c r="AZ370" i="3"/>
  <c r="AY370" i="3"/>
  <c r="AX370" i="3"/>
  <c r="AV370" i="3"/>
  <c r="AU370" i="3"/>
  <c r="AT370" i="3"/>
  <c r="AR370" i="3"/>
  <c r="AQ370" i="3"/>
  <c r="AP370" i="3"/>
  <c r="AN370" i="3"/>
  <c r="AM370" i="3"/>
  <c r="AL370" i="3"/>
  <c r="AJ370" i="3"/>
  <c r="AI370" i="3"/>
  <c r="AH370" i="3"/>
  <c r="AF370" i="3"/>
  <c r="AE370" i="3"/>
  <c r="AD370" i="3"/>
  <c r="AB370" i="3"/>
  <c r="AA370" i="3"/>
  <c r="Z370" i="3"/>
  <c r="S370" i="3"/>
  <c r="U370" i="3" s="1"/>
  <c r="Q370" i="3"/>
  <c r="O370" i="3"/>
  <c r="M370" i="3"/>
  <c r="L370" i="3"/>
  <c r="K370" i="3"/>
  <c r="I370" i="3"/>
  <c r="H370" i="3"/>
  <c r="G370" i="3"/>
  <c r="E370" i="3"/>
  <c r="D370" i="3"/>
  <c r="C370" i="3"/>
  <c r="BH369" i="3"/>
  <c r="BG369" i="3"/>
  <c r="BF369" i="3"/>
  <c r="BD369" i="3"/>
  <c r="BC369" i="3"/>
  <c r="BB369" i="3"/>
  <c r="AZ369" i="3"/>
  <c r="AY369" i="3"/>
  <c r="AX369" i="3"/>
  <c r="AV369" i="3"/>
  <c r="AU369" i="3"/>
  <c r="AT369" i="3"/>
  <c r="AR369" i="3"/>
  <c r="AQ369" i="3"/>
  <c r="AP369" i="3"/>
  <c r="AN369" i="3"/>
  <c r="AM369" i="3"/>
  <c r="AL369" i="3"/>
  <c r="AJ369" i="3"/>
  <c r="AI369" i="3"/>
  <c r="AH369" i="3"/>
  <c r="AF369" i="3"/>
  <c r="AE369" i="3"/>
  <c r="AD369" i="3"/>
  <c r="AB369" i="3"/>
  <c r="AA369" i="3"/>
  <c r="Z369" i="3"/>
  <c r="W369" i="3"/>
  <c r="V369" i="3"/>
  <c r="U369" i="3"/>
  <c r="X369" i="3" s="1"/>
  <c r="S369" i="3"/>
  <c r="Q369" i="3"/>
  <c r="O369" i="3"/>
  <c r="M369" i="3"/>
  <c r="L369" i="3"/>
  <c r="K369" i="3"/>
  <c r="I369" i="3"/>
  <c r="H369" i="3"/>
  <c r="G369" i="3"/>
  <c r="E369" i="3"/>
  <c r="D369" i="3"/>
  <c r="C369" i="3"/>
  <c r="BH368" i="3"/>
  <c r="BG368" i="3"/>
  <c r="BF368" i="3"/>
  <c r="BD368" i="3"/>
  <c r="BC368" i="3"/>
  <c r="BB368" i="3"/>
  <c r="AZ368" i="3"/>
  <c r="AY368" i="3"/>
  <c r="AX368" i="3"/>
  <c r="AV368" i="3"/>
  <c r="AU368" i="3"/>
  <c r="AT368" i="3"/>
  <c r="AR368" i="3"/>
  <c r="AQ368" i="3"/>
  <c r="AP368" i="3"/>
  <c r="AN368" i="3"/>
  <c r="AM368" i="3"/>
  <c r="AL368" i="3"/>
  <c r="AJ368" i="3"/>
  <c r="AI368" i="3"/>
  <c r="AH368" i="3"/>
  <c r="AF368" i="3"/>
  <c r="AE368" i="3"/>
  <c r="AD368" i="3"/>
  <c r="AB368" i="3"/>
  <c r="AA368" i="3"/>
  <c r="Z368" i="3"/>
  <c r="V368" i="3"/>
  <c r="U368" i="3"/>
  <c r="X368" i="3" s="1"/>
  <c r="S368" i="3"/>
  <c r="Q368" i="3"/>
  <c r="O368" i="3"/>
  <c r="M368" i="3"/>
  <c r="L368" i="3"/>
  <c r="K368" i="3"/>
  <c r="I368" i="3"/>
  <c r="H368" i="3"/>
  <c r="G368" i="3"/>
  <c r="E368" i="3"/>
  <c r="D368" i="3"/>
  <c r="C368" i="3"/>
  <c r="BH367" i="3"/>
  <c r="BG367" i="3"/>
  <c r="BF367" i="3"/>
  <c r="BD367" i="3"/>
  <c r="BC367" i="3"/>
  <c r="BB367" i="3"/>
  <c r="AZ367" i="3"/>
  <c r="AY367" i="3"/>
  <c r="AX367" i="3"/>
  <c r="AV367" i="3"/>
  <c r="AU367" i="3"/>
  <c r="AT367" i="3"/>
  <c r="AR367" i="3"/>
  <c r="AQ367" i="3"/>
  <c r="AP367" i="3"/>
  <c r="AN367" i="3"/>
  <c r="AM367" i="3"/>
  <c r="AL367" i="3"/>
  <c r="AJ367" i="3"/>
  <c r="AI367" i="3"/>
  <c r="AH367" i="3"/>
  <c r="AF367" i="3"/>
  <c r="AE367" i="3"/>
  <c r="AD367" i="3"/>
  <c r="AB367" i="3"/>
  <c r="AA367" i="3"/>
  <c r="Z367" i="3"/>
  <c r="U367" i="3"/>
  <c r="S367" i="3"/>
  <c r="Q367" i="3"/>
  <c r="O367" i="3"/>
  <c r="M367" i="3"/>
  <c r="L367" i="3"/>
  <c r="K367" i="3"/>
  <c r="I367" i="3"/>
  <c r="H367" i="3"/>
  <c r="G367" i="3"/>
  <c r="E367" i="3"/>
  <c r="D367" i="3"/>
  <c r="C367" i="3"/>
  <c r="BH366" i="3"/>
  <c r="BG366" i="3"/>
  <c r="BF366" i="3"/>
  <c r="BD366" i="3"/>
  <c r="BC366" i="3"/>
  <c r="BB366" i="3"/>
  <c r="AZ366" i="3"/>
  <c r="AY366" i="3"/>
  <c r="AX366" i="3"/>
  <c r="AV366" i="3"/>
  <c r="AU366" i="3"/>
  <c r="AT366" i="3"/>
  <c r="AR366" i="3"/>
  <c r="AQ366" i="3"/>
  <c r="AP366" i="3"/>
  <c r="AN366" i="3"/>
  <c r="AM366" i="3"/>
  <c r="AL366" i="3"/>
  <c r="AJ366" i="3"/>
  <c r="AI366" i="3"/>
  <c r="AH366" i="3"/>
  <c r="AF366" i="3"/>
  <c r="AE366" i="3"/>
  <c r="AD366" i="3"/>
  <c r="AB366" i="3"/>
  <c r="AA366" i="3"/>
  <c r="Z366" i="3"/>
  <c r="X366" i="3"/>
  <c r="S366" i="3"/>
  <c r="U366" i="3" s="1"/>
  <c r="Q366" i="3"/>
  <c r="O366" i="3"/>
  <c r="M366" i="3"/>
  <c r="L366" i="3"/>
  <c r="K366" i="3"/>
  <c r="I366" i="3"/>
  <c r="H366" i="3"/>
  <c r="G366" i="3"/>
  <c r="E366" i="3"/>
  <c r="D366" i="3"/>
  <c r="C366" i="3"/>
  <c r="BH365" i="3"/>
  <c r="BG365" i="3"/>
  <c r="BF365" i="3"/>
  <c r="BD365" i="3"/>
  <c r="BC365" i="3"/>
  <c r="BB365" i="3"/>
  <c r="AZ365" i="3"/>
  <c r="AY365" i="3"/>
  <c r="AX365" i="3"/>
  <c r="AV365" i="3"/>
  <c r="AU365" i="3"/>
  <c r="AT365" i="3"/>
  <c r="AR365" i="3"/>
  <c r="AQ365" i="3"/>
  <c r="AP365" i="3"/>
  <c r="AN365" i="3"/>
  <c r="AM365" i="3"/>
  <c r="AL365" i="3"/>
  <c r="AJ365" i="3"/>
  <c r="AI365" i="3"/>
  <c r="AH365" i="3"/>
  <c r="AF365" i="3"/>
  <c r="AE365" i="3"/>
  <c r="AD365" i="3"/>
  <c r="AB365" i="3"/>
  <c r="AA365" i="3"/>
  <c r="Z365" i="3"/>
  <c r="W365" i="3"/>
  <c r="V365" i="3"/>
  <c r="U365" i="3"/>
  <c r="X365" i="3" s="1"/>
  <c r="S365" i="3"/>
  <c r="Q365" i="3"/>
  <c r="O365" i="3"/>
  <c r="M365" i="3"/>
  <c r="L365" i="3"/>
  <c r="K365" i="3"/>
  <c r="I365" i="3"/>
  <c r="H365" i="3"/>
  <c r="G365" i="3"/>
  <c r="E365" i="3"/>
  <c r="D365" i="3"/>
  <c r="C365" i="3"/>
  <c r="BH364" i="3"/>
  <c r="BG364" i="3"/>
  <c r="BF364" i="3"/>
  <c r="BD364" i="3"/>
  <c r="BC364" i="3"/>
  <c r="BB364" i="3"/>
  <c r="AZ364" i="3"/>
  <c r="AY364" i="3"/>
  <c r="AX364" i="3"/>
  <c r="AV364" i="3"/>
  <c r="AU364" i="3"/>
  <c r="AT364" i="3"/>
  <c r="AR364" i="3"/>
  <c r="AQ364" i="3"/>
  <c r="AP364" i="3"/>
  <c r="AN364" i="3"/>
  <c r="AM364" i="3"/>
  <c r="AL364" i="3"/>
  <c r="AJ364" i="3"/>
  <c r="AI364" i="3"/>
  <c r="AH364" i="3"/>
  <c r="AF364" i="3"/>
  <c r="AE364" i="3"/>
  <c r="AD364" i="3"/>
  <c r="AB364" i="3"/>
  <c r="AA364" i="3"/>
  <c r="Z364" i="3"/>
  <c r="V364" i="3"/>
  <c r="U364" i="3"/>
  <c r="X364" i="3" s="1"/>
  <c r="S364" i="3"/>
  <c r="Q364" i="3"/>
  <c r="O364" i="3"/>
  <c r="M364" i="3"/>
  <c r="L364" i="3"/>
  <c r="K364" i="3"/>
  <c r="I364" i="3"/>
  <c r="H364" i="3"/>
  <c r="G364" i="3"/>
  <c r="E364" i="3"/>
  <c r="D364" i="3"/>
  <c r="C364" i="3"/>
  <c r="BH363" i="3"/>
  <c r="BG363" i="3"/>
  <c r="BF363" i="3"/>
  <c r="BD363" i="3"/>
  <c r="BC363" i="3"/>
  <c r="BB363" i="3"/>
  <c r="AZ363" i="3"/>
  <c r="AY363" i="3"/>
  <c r="AX363" i="3"/>
  <c r="AV363" i="3"/>
  <c r="AU363" i="3"/>
  <c r="AT363" i="3"/>
  <c r="AR363" i="3"/>
  <c r="AQ363" i="3"/>
  <c r="AP363" i="3"/>
  <c r="AN363" i="3"/>
  <c r="AM363" i="3"/>
  <c r="AL363" i="3"/>
  <c r="AJ363" i="3"/>
  <c r="AI363" i="3"/>
  <c r="AH363" i="3"/>
  <c r="AF363" i="3"/>
  <c r="AE363" i="3"/>
  <c r="AD363" i="3"/>
  <c r="AB363" i="3"/>
  <c r="AA363" i="3"/>
  <c r="Z363" i="3"/>
  <c r="U363" i="3"/>
  <c r="S363" i="3"/>
  <c r="Q363" i="3"/>
  <c r="O363" i="3"/>
  <c r="M363" i="3"/>
  <c r="L363" i="3"/>
  <c r="K363" i="3"/>
  <c r="I363" i="3"/>
  <c r="H363" i="3"/>
  <c r="G363" i="3"/>
  <c r="E363" i="3"/>
  <c r="D363" i="3"/>
  <c r="C363" i="3"/>
  <c r="BH362" i="3"/>
  <c r="BG362" i="3"/>
  <c r="BF362" i="3"/>
  <c r="BD362" i="3"/>
  <c r="BC362" i="3"/>
  <c r="BB362" i="3"/>
  <c r="AZ362" i="3"/>
  <c r="AY362" i="3"/>
  <c r="AX362" i="3"/>
  <c r="AV362" i="3"/>
  <c r="AU362" i="3"/>
  <c r="AT362" i="3"/>
  <c r="AR362" i="3"/>
  <c r="AQ362" i="3"/>
  <c r="AP362" i="3"/>
  <c r="AN362" i="3"/>
  <c r="AM362" i="3"/>
  <c r="AL362" i="3"/>
  <c r="AJ362" i="3"/>
  <c r="AI362" i="3"/>
  <c r="AH362" i="3"/>
  <c r="AF362" i="3"/>
  <c r="AE362" i="3"/>
  <c r="AD362" i="3"/>
  <c r="AB362" i="3"/>
  <c r="AA362" i="3"/>
  <c r="Z362" i="3"/>
  <c r="X362" i="3"/>
  <c r="S362" i="3"/>
  <c r="U362" i="3" s="1"/>
  <c r="Q362" i="3"/>
  <c r="O362" i="3"/>
  <c r="M362" i="3"/>
  <c r="L362" i="3"/>
  <c r="K362" i="3"/>
  <c r="I362" i="3"/>
  <c r="H362" i="3"/>
  <c r="G362" i="3"/>
  <c r="E362" i="3"/>
  <c r="D362" i="3"/>
  <c r="C362" i="3"/>
  <c r="BH361" i="3"/>
  <c r="BG361" i="3"/>
  <c r="BF361" i="3"/>
  <c r="BD361" i="3"/>
  <c r="BC361" i="3"/>
  <c r="BB361" i="3"/>
  <c r="AZ361" i="3"/>
  <c r="AY361" i="3"/>
  <c r="AX361" i="3"/>
  <c r="AV361" i="3"/>
  <c r="AU361" i="3"/>
  <c r="AT361" i="3"/>
  <c r="AR361" i="3"/>
  <c r="AQ361" i="3"/>
  <c r="AP361" i="3"/>
  <c r="AN361" i="3"/>
  <c r="AM361" i="3"/>
  <c r="AL361" i="3"/>
  <c r="AJ361" i="3"/>
  <c r="AI361" i="3"/>
  <c r="AH361" i="3"/>
  <c r="AF361" i="3"/>
  <c r="AE361" i="3"/>
  <c r="AD361" i="3"/>
  <c r="AB361" i="3"/>
  <c r="AA361" i="3"/>
  <c r="Z361" i="3"/>
  <c r="W361" i="3"/>
  <c r="V361" i="3"/>
  <c r="U361" i="3"/>
  <c r="X361" i="3" s="1"/>
  <c r="S361" i="3"/>
  <c r="Q361" i="3"/>
  <c r="O361" i="3"/>
  <c r="M361" i="3"/>
  <c r="L361" i="3"/>
  <c r="K361" i="3"/>
  <c r="I361" i="3"/>
  <c r="H361" i="3"/>
  <c r="G361" i="3"/>
  <c r="E361" i="3"/>
  <c r="D361" i="3"/>
  <c r="C361" i="3"/>
  <c r="BH360" i="3"/>
  <c r="BG360" i="3"/>
  <c r="BF360" i="3"/>
  <c r="BD360" i="3"/>
  <c r="BC360" i="3"/>
  <c r="BB360" i="3"/>
  <c r="AZ360" i="3"/>
  <c r="AY360" i="3"/>
  <c r="AX360" i="3"/>
  <c r="AV360" i="3"/>
  <c r="AU360" i="3"/>
  <c r="AT360" i="3"/>
  <c r="AR360" i="3"/>
  <c r="AQ360" i="3"/>
  <c r="AP360" i="3"/>
  <c r="AN360" i="3"/>
  <c r="AM360" i="3"/>
  <c r="AL360" i="3"/>
  <c r="AJ360" i="3"/>
  <c r="AI360" i="3"/>
  <c r="AH360" i="3"/>
  <c r="AF360" i="3"/>
  <c r="AE360" i="3"/>
  <c r="AD360" i="3"/>
  <c r="AB360" i="3"/>
  <c r="AA360" i="3"/>
  <c r="Z360" i="3"/>
  <c r="V360" i="3"/>
  <c r="U360" i="3"/>
  <c r="X360" i="3" s="1"/>
  <c r="S360" i="3"/>
  <c r="Q360" i="3"/>
  <c r="O360" i="3"/>
  <c r="M360" i="3"/>
  <c r="L360" i="3"/>
  <c r="K360" i="3"/>
  <c r="I360" i="3"/>
  <c r="H360" i="3"/>
  <c r="G360" i="3"/>
  <c r="E360" i="3"/>
  <c r="D360" i="3"/>
  <c r="C360" i="3"/>
  <c r="BH359" i="3"/>
  <c r="BG359" i="3"/>
  <c r="BF359" i="3"/>
  <c r="BD359" i="3"/>
  <c r="BC359" i="3"/>
  <c r="BB359" i="3"/>
  <c r="AZ359" i="3"/>
  <c r="AY359" i="3"/>
  <c r="AX359" i="3"/>
  <c r="AV359" i="3"/>
  <c r="AU359" i="3"/>
  <c r="AT359" i="3"/>
  <c r="AR359" i="3"/>
  <c r="AQ359" i="3"/>
  <c r="AP359" i="3"/>
  <c r="AN359" i="3"/>
  <c r="AM359" i="3"/>
  <c r="AL359" i="3"/>
  <c r="AJ359" i="3"/>
  <c r="AI359" i="3"/>
  <c r="AH359" i="3"/>
  <c r="AF359" i="3"/>
  <c r="AE359" i="3"/>
  <c r="AD359" i="3"/>
  <c r="AB359" i="3"/>
  <c r="AA359" i="3"/>
  <c r="Z359" i="3"/>
  <c r="U359" i="3"/>
  <c r="S359" i="3"/>
  <c r="Q359" i="3"/>
  <c r="O359" i="3"/>
  <c r="M359" i="3"/>
  <c r="L359" i="3"/>
  <c r="K359" i="3"/>
  <c r="I359" i="3"/>
  <c r="H359" i="3"/>
  <c r="G359" i="3"/>
  <c r="E359" i="3"/>
  <c r="D359" i="3"/>
  <c r="C359" i="3"/>
  <c r="BH358" i="3"/>
  <c r="BG358" i="3"/>
  <c r="BF358" i="3"/>
  <c r="BD358" i="3"/>
  <c r="BC358" i="3"/>
  <c r="BB358" i="3"/>
  <c r="AZ358" i="3"/>
  <c r="AY358" i="3"/>
  <c r="AX358" i="3"/>
  <c r="AV358" i="3"/>
  <c r="AU358" i="3"/>
  <c r="AT358" i="3"/>
  <c r="AR358" i="3"/>
  <c r="AQ358" i="3"/>
  <c r="AP358" i="3"/>
  <c r="AN358" i="3"/>
  <c r="AM358" i="3"/>
  <c r="AL358" i="3"/>
  <c r="AJ358" i="3"/>
  <c r="AI358" i="3"/>
  <c r="AH358" i="3"/>
  <c r="AF358" i="3"/>
  <c r="AE358" i="3"/>
  <c r="AD358" i="3"/>
  <c r="AB358" i="3"/>
  <c r="AA358" i="3"/>
  <c r="Z358" i="3"/>
  <c r="S358" i="3"/>
  <c r="U358" i="3" s="1"/>
  <c r="Q358" i="3"/>
  <c r="O358" i="3"/>
  <c r="M358" i="3"/>
  <c r="L358" i="3"/>
  <c r="K358" i="3"/>
  <c r="I358" i="3"/>
  <c r="H358" i="3"/>
  <c r="G358" i="3"/>
  <c r="E358" i="3"/>
  <c r="D358" i="3"/>
  <c r="C358" i="3"/>
  <c r="BH357" i="3"/>
  <c r="BG357" i="3"/>
  <c r="BF357" i="3"/>
  <c r="BD357" i="3"/>
  <c r="BC357" i="3"/>
  <c r="BB357" i="3"/>
  <c r="AZ357" i="3"/>
  <c r="AY357" i="3"/>
  <c r="AX357" i="3"/>
  <c r="AV357" i="3"/>
  <c r="AU357" i="3"/>
  <c r="AT357" i="3"/>
  <c r="AR357" i="3"/>
  <c r="AQ357" i="3"/>
  <c r="AP357" i="3"/>
  <c r="AN357" i="3"/>
  <c r="AM357" i="3"/>
  <c r="AL357" i="3"/>
  <c r="AJ357" i="3"/>
  <c r="AI357" i="3"/>
  <c r="AH357" i="3"/>
  <c r="AF357" i="3"/>
  <c r="AE357" i="3"/>
  <c r="AD357" i="3"/>
  <c r="AB357" i="3"/>
  <c r="AA357" i="3"/>
  <c r="Z357" i="3"/>
  <c r="W357" i="3"/>
  <c r="V357" i="3"/>
  <c r="U357" i="3"/>
  <c r="X357" i="3" s="1"/>
  <c r="S357" i="3"/>
  <c r="Q357" i="3"/>
  <c r="O357" i="3"/>
  <c r="M357" i="3"/>
  <c r="L357" i="3"/>
  <c r="K357" i="3"/>
  <c r="I357" i="3"/>
  <c r="H357" i="3"/>
  <c r="G357" i="3"/>
  <c r="E357" i="3"/>
  <c r="D357" i="3"/>
  <c r="C357" i="3"/>
  <c r="BH356" i="3"/>
  <c r="BG356" i="3"/>
  <c r="BF356" i="3"/>
  <c r="BD356" i="3"/>
  <c r="BC356" i="3"/>
  <c r="BB356" i="3"/>
  <c r="AZ356" i="3"/>
  <c r="AY356" i="3"/>
  <c r="AX356" i="3"/>
  <c r="AV356" i="3"/>
  <c r="AU356" i="3"/>
  <c r="AT356" i="3"/>
  <c r="AR356" i="3"/>
  <c r="AQ356" i="3"/>
  <c r="AP356" i="3"/>
  <c r="AN356" i="3"/>
  <c r="AM356" i="3"/>
  <c r="AL356" i="3"/>
  <c r="AJ356" i="3"/>
  <c r="AI356" i="3"/>
  <c r="AH356" i="3"/>
  <c r="AF356" i="3"/>
  <c r="AE356" i="3"/>
  <c r="AD356" i="3"/>
  <c r="AB356" i="3"/>
  <c r="AA356" i="3"/>
  <c r="Z356" i="3"/>
  <c r="V356" i="3"/>
  <c r="U356" i="3"/>
  <c r="X356" i="3" s="1"/>
  <c r="S356" i="3"/>
  <c r="Q356" i="3"/>
  <c r="O356" i="3"/>
  <c r="M356" i="3"/>
  <c r="L356" i="3"/>
  <c r="K356" i="3"/>
  <c r="I356" i="3"/>
  <c r="H356" i="3"/>
  <c r="G356" i="3"/>
  <c r="E356" i="3"/>
  <c r="D356" i="3"/>
  <c r="C356" i="3"/>
  <c r="BH355" i="3"/>
  <c r="BG355" i="3"/>
  <c r="BF355" i="3"/>
  <c r="BD355" i="3"/>
  <c r="BC355" i="3"/>
  <c r="BB355" i="3"/>
  <c r="AZ355" i="3"/>
  <c r="AY355" i="3"/>
  <c r="AX355" i="3"/>
  <c r="AV355" i="3"/>
  <c r="AU355" i="3"/>
  <c r="AT355" i="3"/>
  <c r="AR355" i="3"/>
  <c r="AQ355" i="3"/>
  <c r="AP355" i="3"/>
  <c r="AN355" i="3"/>
  <c r="AM355" i="3"/>
  <c r="AL355" i="3"/>
  <c r="AJ355" i="3"/>
  <c r="AI355" i="3"/>
  <c r="AH355" i="3"/>
  <c r="AF355" i="3"/>
  <c r="AE355" i="3"/>
  <c r="AD355" i="3"/>
  <c r="AB355" i="3"/>
  <c r="AA355" i="3"/>
  <c r="Z355" i="3"/>
  <c r="U355" i="3"/>
  <c r="S355" i="3"/>
  <c r="Q355" i="3"/>
  <c r="O355" i="3"/>
  <c r="M355" i="3"/>
  <c r="L355" i="3"/>
  <c r="K355" i="3"/>
  <c r="I355" i="3"/>
  <c r="H355" i="3"/>
  <c r="G355" i="3"/>
  <c r="E355" i="3"/>
  <c r="D355" i="3"/>
  <c r="C355" i="3"/>
  <c r="BH354" i="3"/>
  <c r="BG354" i="3"/>
  <c r="BF354" i="3"/>
  <c r="BD354" i="3"/>
  <c r="BC354" i="3"/>
  <c r="BB354" i="3"/>
  <c r="AZ354" i="3"/>
  <c r="AY354" i="3"/>
  <c r="AX354" i="3"/>
  <c r="AV354" i="3"/>
  <c r="AU354" i="3"/>
  <c r="AT354" i="3"/>
  <c r="AR354" i="3"/>
  <c r="AQ354" i="3"/>
  <c r="AP354" i="3"/>
  <c r="AN354" i="3"/>
  <c r="AM354" i="3"/>
  <c r="AL354" i="3"/>
  <c r="AJ354" i="3"/>
  <c r="AI354" i="3"/>
  <c r="AH354" i="3"/>
  <c r="AF354" i="3"/>
  <c r="AE354" i="3"/>
  <c r="AD354" i="3"/>
  <c r="AB354" i="3"/>
  <c r="AA354" i="3"/>
  <c r="Z354" i="3"/>
  <c r="S354" i="3"/>
  <c r="U354" i="3" s="1"/>
  <c r="Q354" i="3"/>
  <c r="O354" i="3"/>
  <c r="M354" i="3"/>
  <c r="L354" i="3"/>
  <c r="K354" i="3"/>
  <c r="I354" i="3"/>
  <c r="H354" i="3"/>
  <c r="G354" i="3"/>
  <c r="E354" i="3"/>
  <c r="D354" i="3"/>
  <c r="C354" i="3"/>
  <c r="BH353" i="3"/>
  <c r="BG353" i="3"/>
  <c r="BF353" i="3"/>
  <c r="BD353" i="3"/>
  <c r="BC353" i="3"/>
  <c r="BB353" i="3"/>
  <c r="AZ353" i="3"/>
  <c r="AY353" i="3"/>
  <c r="AX353" i="3"/>
  <c r="AV353" i="3"/>
  <c r="AU353" i="3"/>
  <c r="AT353" i="3"/>
  <c r="AR353" i="3"/>
  <c r="AQ353" i="3"/>
  <c r="AP353" i="3"/>
  <c r="AN353" i="3"/>
  <c r="AM353" i="3"/>
  <c r="AL353" i="3"/>
  <c r="AJ353" i="3"/>
  <c r="AI353" i="3"/>
  <c r="AH353" i="3"/>
  <c r="AF353" i="3"/>
  <c r="AE353" i="3"/>
  <c r="AD353" i="3"/>
  <c r="AB353" i="3"/>
  <c r="AA353" i="3"/>
  <c r="Z353" i="3"/>
  <c r="W353" i="3"/>
  <c r="V353" i="3"/>
  <c r="U353" i="3"/>
  <c r="X353" i="3" s="1"/>
  <c r="S353" i="3"/>
  <c r="Q353" i="3"/>
  <c r="O353" i="3"/>
  <c r="M353" i="3"/>
  <c r="L353" i="3"/>
  <c r="K353" i="3"/>
  <c r="I353" i="3"/>
  <c r="H353" i="3"/>
  <c r="G353" i="3"/>
  <c r="E353" i="3"/>
  <c r="D353" i="3"/>
  <c r="C353" i="3"/>
  <c r="BH352" i="3"/>
  <c r="BG352" i="3"/>
  <c r="BF352" i="3"/>
  <c r="BD352" i="3"/>
  <c r="BC352" i="3"/>
  <c r="BB352" i="3"/>
  <c r="AZ352" i="3"/>
  <c r="AY352" i="3"/>
  <c r="AX352" i="3"/>
  <c r="AV352" i="3"/>
  <c r="AU352" i="3"/>
  <c r="AT352" i="3"/>
  <c r="AR352" i="3"/>
  <c r="AQ352" i="3"/>
  <c r="AP352" i="3"/>
  <c r="AN352" i="3"/>
  <c r="AM352" i="3"/>
  <c r="AL352" i="3"/>
  <c r="AJ352" i="3"/>
  <c r="AI352" i="3"/>
  <c r="AH352" i="3"/>
  <c r="AF352" i="3"/>
  <c r="AE352" i="3"/>
  <c r="AD352" i="3"/>
  <c r="AB352" i="3"/>
  <c r="AA352" i="3"/>
  <c r="Z352" i="3"/>
  <c r="V352" i="3"/>
  <c r="U352" i="3"/>
  <c r="X352" i="3" s="1"/>
  <c r="S352" i="3"/>
  <c r="Q352" i="3"/>
  <c r="O352" i="3"/>
  <c r="M352" i="3"/>
  <c r="L352" i="3"/>
  <c r="K352" i="3"/>
  <c r="I352" i="3"/>
  <c r="H352" i="3"/>
  <c r="G352" i="3"/>
  <c r="E352" i="3"/>
  <c r="D352" i="3"/>
  <c r="C352" i="3"/>
  <c r="BH351" i="3"/>
  <c r="BG351" i="3"/>
  <c r="BF351" i="3"/>
  <c r="BD351" i="3"/>
  <c r="BC351" i="3"/>
  <c r="BB351" i="3"/>
  <c r="AZ351" i="3"/>
  <c r="AY351" i="3"/>
  <c r="AX351" i="3"/>
  <c r="AV351" i="3"/>
  <c r="AU351" i="3"/>
  <c r="AT351" i="3"/>
  <c r="AR351" i="3"/>
  <c r="AQ351" i="3"/>
  <c r="AP351" i="3"/>
  <c r="AN351" i="3"/>
  <c r="AM351" i="3"/>
  <c r="AL351" i="3"/>
  <c r="AJ351" i="3"/>
  <c r="AI351" i="3"/>
  <c r="AH351" i="3"/>
  <c r="AF351" i="3"/>
  <c r="AE351" i="3"/>
  <c r="AD351" i="3"/>
  <c r="AB351" i="3"/>
  <c r="AA351" i="3"/>
  <c r="Z351" i="3"/>
  <c r="U351" i="3"/>
  <c r="S351" i="3"/>
  <c r="Q351" i="3"/>
  <c r="O351" i="3"/>
  <c r="M351" i="3"/>
  <c r="L351" i="3"/>
  <c r="K351" i="3"/>
  <c r="I351" i="3"/>
  <c r="H351" i="3"/>
  <c r="G351" i="3"/>
  <c r="E351" i="3"/>
  <c r="D351" i="3"/>
  <c r="C351" i="3"/>
  <c r="BH350" i="3"/>
  <c r="BG350" i="3"/>
  <c r="BF350" i="3"/>
  <c r="BD350" i="3"/>
  <c r="BC350" i="3"/>
  <c r="BB350" i="3"/>
  <c r="AZ350" i="3"/>
  <c r="AY350" i="3"/>
  <c r="AX350" i="3"/>
  <c r="AV350" i="3"/>
  <c r="AU350" i="3"/>
  <c r="AT350" i="3"/>
  <c r="AR350" i="3"/>
  <c r="AQ350" i="3"/>
  <c r="AP350" i="3"/>
  <c r="AN350" i="3"/>
  <c r="AM350" i="3"/>
  <c r="AL350" i="3"/>
  <c r="AJ350" i="3"/>
  <c r="AI350" i="3"/>
  <c r="AH350" i="3"/>
  <c r="AF350" i="3"/>
  <c r="AE350" i="3"/>
  <c r="AD350" i="3"/>
  <c r="AB350" i="3"/>
  <c r="AA350" i="3"/>
  <c r="Z350" i="3"/>
  <c r="X350" i="3"/>
  <c r="S350" i="3"/>
  <c r="U350" i="3" s="1"/>
  <c r="Q350" i="3"/>
  <c r="O350" i="3"/>
  <c r="M350" i="3"/>
  <c r="L350" i="3"/>
  <c r="K350" i="3"/>
  <c r="I350" i="3"/>
  <c r="H350" i="3"/>
  <c r="G350" i="3"/>
  <c r="E350" i="3"/>
  <c r="D350" i="3"/>
  <c r="C350" i="3"/>
  <c r="BH349" i="3"/>
  <c r="BG349" i="3"/>
  <c r="BF349" i="3"/>
  <c r="BD349" i="3"/>
  <c r="BC349" i="3"/>
  <c r="BB349" i="3"/>
  <c r="AZ349" i="3"/>
  <c r="AY349" i="3"/>
  <c r="AX349" i="3"/>
  <c r="AV349" i="3"/>
  <c r="AU349" i="3"/>
  <c r="AT349" i="3"/>
  <c r="AR349" i="3"/>
  <c r="AQ349" i="3"/>
  <c r="AP349" i="3"/>
  <c r="AN349" i="3"/>
  <c r="AM349" i="3"/>
  <c r="AL349" i="3"/>
  <c r="AJ349" i="3"/>
  <c r="AI349" i="3"/>
  <c r="AH349" i="3"/>
  <c r="AF349" i="3"/>
  <c r="AE349" i="3"/>
  <c r="AD349" i="3"/>
  <c r="AB349" i="3"/>
  <c r="AA349" i="3"/>
  <c r="Z349" i="3"/>
  <c r="W349" i="3"/>
  <c r="V349" i="3"/>
  <c r="U349" i="3"/>
  <c r="X349" i="3" s="1"/>
  <c r="S349" i="3"/>
  <c r="Q349" i="3"/>
  <c r="O349" i="3"/>
  <c r="M349" i="3"/>
  <c r="L349" i="3"/>
  <c r="K349" i="3"/>
  <c r="I349" i="3"/>
  <c r="H349" i="3"/>
  <c r="G349" i="3"/>
  <c r="E349" i="3"/>
  <c r="D349" i="3"/>
  <c r="C349" i="3"/>
  <c r="BH348" i="3"/>
  <c r="BG348" i="3"/>
  <c r="BF348" i="3"/>
  <c r="BD348" i="3"/>
  <c r="BC348" i="3"/>
  <c r="BB348" i="3"/>
  <c r="AZ348" i="3"/>
  <c r="AY348" i="3"/>
  <c r="AX348" i="3"/>
  <c r="AV348" i="3"/>
  <c r="AU348" i="3"/>
  <c r="AT348" i="3"/>
  <c r="AR348" i="3"/>
  <c r="AQ348" i="3"/>
  <c r="AP348" i="3"/>
  <c r="AN348" i="3"/>
  <c r="AM348" i="3"/>
  <c r="AL348" i="3"/>
  <c r="AJ348" i="3"/>
  <c r="AI348" i="3"/>
  <c r="AH348" i="3"/>
  <c r="AF348" i="3"/>
  <c r="AE348" i="3"/>
  <c r="AD348" i="3"/>
  <c r="AB348" i="3"/>
  <c r="AA348" i="3"/>
  <c r="Z348" i="3"/>
  <c r="V348" i="3"/>
  <c r="U348" i="3"/>
  <c r="X348" i="3" s="1"/>
  <c r="S348" i="3"/>
  <c r="Q348" i="3"/>
  <c r="O348" i="3"/>
  <c r="M348" i="3"/>
  <c r="L348" i="3"/>
  <c r="K348" i="3"/>
  <c r="I348" i="3"/>
  <c r="H348" i="3"/>
  <c r="G348" i="3"/>
  <c r="E348" i="3"/>
  <c r="D348" i="3"/>
  <c r="C348" i="3"/>
  <c r="BH347" i="3"/>
  <c r="BG347" i="3"/>
  <c r="BF347" i="3"/>
  <c r="BD347" i="3"/>
  <c r="BC347" i="3"/>
  <c r="BB347" i="3"/>
  <c r="AZ347" i="3"/>
  <c r="AY347" i="3"/>
  <c r="AX347" i="3"/>
  <c r="AV347" i="3"/>
  <c r="AU347" i="3"/>
  <c r="AT347" i="3"/>
  <c r="AR347" i="3"/>
  <c r="AQ347" i="3"/>
  <c r="AP347" i="3"/>
  <c r="AN347" i="3"/>
  <c r="AM347" i="3"/>
  <c r="AL347" i="3"/>
  <c r="AJ347" i="3"/>
  <c r="AI347" i="3"/>
  <c r="AH347" i="3"/>
  <c r="AF347" i="3"/>
  <c r="AE347" i="3"/>
  <c r="AD347" i="3"/>
  <c r="AB347" i="3"/>
  <c r="AA347" i="3"/>
  <c r="Z347" i="3"/>
  <c r="U347" i="3"/>
  <c r="S347" i="3"/>
  <c r="Q347" i="3"/>
  <c r="O347" i="3"/>
  <c r="M347" i="3"/>
  <c r="L347" i="3"/>
  <c r="K347" i="3"/>
  <c r="I347" i="3"/>
  <c r="H347" i="3"/>
  <c r="G347" i="3"/>
  <c r="E347" i="3"/>
  <c r="D347" i="3"/>
  <c r="C347" i="3"/>
  <c r="BH346" i="3"/>
  <c r="BG346" i="3"/>
  <c r="BF346" i="3"/>
  <c r="BD346" i="3"/>
  <c r="BC346" i="3"/>
  <c r="BB346" i="3"/>
  <c r="AZ346" i="3"/>
  <c r="AY346" i="3"/>
  <c r="AX346" i="3"/>
  <c r="AV346" i="3"/>
  <c r="AU346" i="3"/>
  <c r="AT346" i="3"/>
  <c r="AR346" i="3"/>
  <c r="AQ346" i="3"/>
  <c r="AP346" i="3"/>
  <c r="AN346" i="3"/>
  <c r="AM346" i="3"/>
  <c r="AL346" i="3"/>
  <c r="AJ346" i="3"/>
  <c r="AI346" i="3"/>
  <c r="AH346" i="3"/>
  <c r="AF346" i="3"/>
  <c r="AE346" i="3"/>
  <c r="AD346" i="3"/>
  <c r="AB346" i="3"/>
  <c r="AA346" i="3"/>
  <c r="Z346" i="3"/>
  <c r="X346" i="3"/>
  <c r="S346" i="3"/>
  <c r="U346" i="3" s="1"/>
  <c r="Q346" i="3"/>
  <c r="O346" i="3"/>
  <c r="M346" i="3"/>
  <c r="L346" i="3"/>
  <c r="K346" i="3"/>
  <c r="I346" i="3"/>
  <c r="H346" i="3"/>
  <c r="G346" i="3"/>
  <c r="E346" i="3"/>
  <c r="D346" i="3"/>
  <c r="C346" i="3"/>
  <c r="BH345" i="3"/>
  <c r="BG345" i="3"/>
  <c r="BF345" i="3"/>
  <c r="BD345" i="3"/>
  <c r="BC345" i="3"/>
  <c r="BB345" i="3"/>
  <c r="AZ345" i="3"/>
  <c r="AY345" i="3"/>
  <c r="AX345" i="3"/>
  <c r="AV345" i="3"/>
  <c r="AU345" i="3"/>
  <c r="AT345" i="3"/>
  <c r="AR345" i="3"/>
  <c r="AQ345" i="3"/>
  <c r="AP345" i="3"/>
  <c r="AN345" i="3"/>
  <c r="AM345" i="3"/>
  <c r="AL345" i="3"/>
  <c r="AJ345" i="3"/>
  <c r="AI345" i="3"/>
  <c r="AH345" i="3"/>
  <c r="AF345" i="3"/>
  <c r="AE345" i="3"/>
  <c r="AD345" i="3"/>
  <c r="AB345" i="3"/>
  <c r="AA345" i="3"/>
  <c r="Z345" i="3"/>
  <c r="W345" i="3"/>
  <c r="V345" i="3"/>
  <c r="U345" i="3"/>
  <c r="X345" i="3" s="1"/>
  <c r="S345" i="3"/>
  <c r="Q345" i="3"/>
  <c r="O345" i="3"/>
  <c r="M345" i="3"/>
  <c r="L345" i="3"/>
  <c r="K345" i="3"/>
  <c r="I345" i="3"/>
  <c r="H345" i="3"/>
  <c r="G345" i="3"/>
  <c r="E345" i="3"/>
  <c r="D345" i="3"/>
  <c r="C345" i="3"/>
  <c r="BH344" i="3"/>
  <c r="BG344" i="3"/>
  <c r="BF344" i="3"/>
  <c r="BD344" i="3"/>
  <c r="BC344" i="3"/>
  <c r="BB344" i="3"/>
  <c r="AZ344" i="3"/>
  <c r="AY344" i="3"/>
  <c r="AX344" i="3"/>
  <c r="AV344" i="3"/>
  <c r="AU344" i="3"/>
  <c r="AT344" i="3"/>
  <c r="AR344" i="3"/>
  <c r="AQ344" i="3"/>
  <c r="AP344" i="3"/>
  <c r="AN344" i="3"/>
  <c r="AM344" i="3"/>
  <c r="AL344" i="3"/>
  <c r="AJ344" i="3"/>
  <c r="AI344" i="3"/>
  <c r="AH344" i="3"/>
  <c r="AF344" i="3"/>
  <c r="AE344" i="3"/>
  <c r="AD344" i="3"/>
  <c r="AB344" i="3"/>
  <c r="AA344" i="3"/>
  <c r="Z344" i="3"/>
  <c r="V344" i="3"/>
  <c r="U344" i="3"/>
  <c r="X344" i="3" s="1"/>
  <c r="S344" i="3"/>
  <c r="Q344" i="3"/>
  <c r="O344" i="3"/>
  <c r="M344" i="3"/>
  <c r="L344" i="3"/>
  <c r="K344" i="3"/>
  <c r="I344" i="3"/>
  <c r="H344" i="3"/>
  <c r="G344" i="3"/>
  <c r="E344" i="3"/>
  <c r="D344" i="3"/>
  <c r="C344" i="3"/>
  <c r="BH343" i="3"/>
  <c r="BG343" i="3"/>
  <c r="BF343" i="3"/>
  <c r="BD343" i="3"/>
  <c r="BC343" i="3"/>
  <c r="BB343" i="3"/>
  <c r="AZ343" i="3"/>
  <c r="AY343" i="3"/>
  <c r="AX343" i="3"/>
  <c r="AV343" i="3"/>
  <c r="AU343" i="3"/>
  <c r="AT343" i="3"/>
  <c r="AR343" i="3"/>
  <c r="AQ343" i="3"/>
  <c r="AP343" i="3"/>
  <c r="AN343" i="3"/>
  <c r="AM343" i="3"/>
  <c r="AL343" i="3"/>
  <c r="AJ343" i="3"/>
  <c r="AI343" i="3"/>
  <c r="AH343" i="3"/>
  <c r="AF343" i="3"/>
  <c r="AE343" i="3"/>
  <c r="AD343" i="3"/>
  <c r="AB343" i="3"/>
  <c r="AA343" i="3"/>
  <c r="Z343" i="3"/>
  <c r="U343" i="3"/>
  <c r="S343" i="3"/>
  <c r="Q343" i="3"/>
  <c r="O343" i="3"/>
  <c r="M343" i="3"/>
  <c r="L343" i="3"/>
  <c r="K343" i="3"/>
  <c r="I343" i="3"/>
  <c r="H343" i="3"/>
  <c r="G343" i="3"/>
  <c r="E343" i="3"/>
  <c r="D343" i="3"/>
  <c r="C343" i="3"/>
  <c r="BH342" i="3"/>
  <c r="BG342" i="3"/>
  <c r="BF342" i="3"/>
  <c r="BD342" i="3"/>
  <c r="BC342" i="3"/>
  <c r="BB342" i="3"/>
  <c r="AZ342" i="3"/>
  <c r="AY342" i="3"/>
  <c r="AX342" i="3"/>
  <c r="AV342" i="3"/>
  <c r="AU342" i="3"/>
  <c r="AT342" i="3"/>
  <c r="AR342" i="3"/>
  <c r="AQ342" i="3"/>
  <c r="AP342" i="3"/>
  <c r="AN342" i="3"/>
  <c r="AM342" i="3"/>
  <c r="AL342" i="3"/>
  <c r="AJ342" i="3"/>
  <c r="AI342" i="3"/>
  <c r="AH342" i="3"/>
  <c r="AF342" i="3"/>
  <c r="AE342" i="3"/>
  <c r="AD342" i="3"/>
  <c r="AB342" i="3"/>
  <c r="AA342" i="3"/>
  <c r="Z342" i="3"/>
  <c r="S342" i="3"/>
  <c r="U342" i="3" s="1"/>
  <c r="Q342" i="3"/>
  <c r="O342" i="3"/>
  <c r="M342" i="3"/>
  <c r="L342" i="3"/>
  <c r="K342" i="3"/>
  <c r="I342" i="3"/>
  <c r="H342" i="3"/>
  <c r="G342" i="3"/>
  <c r="E342" i="3"/>
  <c r="D342" i="3"/>
  <c r="C342" i="3"/>
  <c r="BH341" i="3"/>
  <c r="BG341" i="3"/>
  <c r="BF341" i="3"/>
  <c r="BD341" i="3"/>
  <c r="BC341" i="3"/>
  <c r="BB341" i="3"/>
  <c r="AZ341" i="3"/>
  <c r="AY341" i="3"/>
  <c r="AX341" i="3"/>
  <c r="AV341" i="3"/>
  <c r="AU341" i="3"/>
  <c r="AT341" i="3"/>
  <c r="AR341" i="3"/>
  <c r="AQ341" i="3"/>
  <c r="AP341" i="3"/>
  <c r="AN341" i="3"/>
  <c r="AM341" i="3"/>
  <c r="AL341" i="3"/>
  <c r="AJ341" i="3"/>
  <c r="AI341" i="3"/>
  <c r="AH341" i="3"/>
  <c r="AF341" i="3"/>
  <c r="AE341" i="3"/>
  <c r="AD341" i="3"/>
  <c r="AB341" i="3"/>
  <c r="AA341" i="3"/>
  <c r="Z341" i="3"/>
  <c r="W341" i="3"/>
  <c r="V341" i="3"/>
  <c r="U341" i="3"/>
  <c r="X341" i="3" s="1"/>
  <c r="S341" i="3"/>
  <c r="Q341" i="3"/>
  <c r="O341" i="3"/>
  <c r="M341" i="3"/>
  <c r="L341" i="3"/>
  <c r="K341" i="3"/>
  <c r="I341" i="3"/>
  <c r="H341" i="3"/>
  <c r="G341" i="3"/>
  <c r="E341" i="3"/>
  <c r="D341" i="3"/>
  <c r="C341" i="3"/>
  <c r="BH340" i="3"/>
  <c r="BG340" i="3"/>
  <c r="BF340" i="3"/>
  <c r="BD340" i="3"/>
  <c r="BC340" i="3"/>
  <c r="BB340" i="3"/>
  <c r="AZ340" i="3"/>
  <c r="AY340" i="3"/>
  <c r="AX340" i="3"/>
  <c r="AV340" i="3"/>
  <c r="AU340" i="3"/>
  <c r="AT340" i="3"/>
  <c r="AR340" i="3"/>
  <c r="AQ340" i="3"/>
  <c r="AP340" i="3"/>
  <c r="AN340" i="3"/>
  <c r="AM340" i="3"/>
  <c r="AL340" i="3"/>
  <c r="AJ340" i="3"/>
  <c r="AI340" i="3"/>
  <c r="AH340" i="3"/>
  <c r="AF340" i="3"/>
  <c r="AE340" i="3"/>
  <c r="AD340" i="3"/>
  <c r="AB340" i="3"/>
  <c r="AA340" i="3"/>
  <c r="Z340" i="3"/>
  <c r="V340" i="3"/>
  <c r="U340" i="3"/>
  <c r="X340" i="3" s="1"/>
  <c r="S340" i="3"/>
  <c r="Q340" i="3"/>
  <c r="O340" i="3"/>
  <c r="M340" i="3"/>
  <c r="L340" i="3"/>
  <c r="K340" i="3"/>
  <c r="I340" i="3"/>
  <c r="H340" i="3"/>
  <c r="G340" i="3"/>
  <c r="E340" i="3"/>
  <c r="D340" i="3"/>
  <c r="C340" i="3"/>
  <c r="BH339" i="3"/>
  <c r="BG339" i="3"/>
  <c r="BF339" i="3"/>
  <c r="BD339" i="3"/>
  <c r="BC339" i="3"/>
  <c r="BB339" i="3"/>
  <c r="AZ339" i="3"/>
  <c r="AY339" i="3"/>
  <c r="AX339" i="3"/>
  <c r="AV339" i="3"/>
  <c r="AU339" i="3"/>
  <c r="AT339" i="3"/>
  <c r="AR339" i="3"/>
  <c r="AQ339" i="3"/>
  <c r="AP339" i="3"/>
  <c r="AN339" i="3"/>
  <c r="AM339" i="3"/>
  <c r="AL339" i="3"/>
  <c r="AJ339" i="3"/>
  <c r="AI339" i="3"/>
  <c r="AH339" i="3"/>
  <c r="AF339" i="3"/>
  <c r="AE339" i="3"/>
  <c r="AD339" i="3"/>
  <c r="AB339" i="3"/>
  <c r="AA339" i="3"/>
  <c r="Z339" i="3"/>
  <c r="U339" i="3"/>
  <c r="S339" i="3"/>
  <c r="Q339" i="3"/>
  <c r="O339" i="3"/>
  <c r="M339" i="3"/>
  <c r="L339" i="3"/>
  <c r="K339" i="3"/>
  <c r="I339" i="3"/>
  <c r="H339" i="3"/>
  <c r="G339" i="3"/>
  <c r="E339" i="3"/>
  <c r="D339" i="3"/>
  <c r="C339" i="3"/>
  <c r="BH338" i="3"/>
  <c r="BG338" i="3"/>
  <c r="BF338" i="3"/>
  <c r="BD338" i="3"/>
  <c r="BC338" i="3"/>
  <c r="BB338" i="3"/>
  <c r="AZ338" i="3"/>
  <c r="AY338" i="3"/>
  <c r="AX338" i="3"/>
  <c r="AV338" i="3"/>
  <c r="AU338" i="3"/>
  <c r="AT338" i="3"/>
  <c r="AR338" i="3"/>
  <c r="AQ338" i="3"/>
  <c r="AP338" i="3"/>
  <c r="AN338" i="3"/>
  <c r="AM338" i="3"/>
  <c r="AL338" i="3"/>
  <c r="AJ338" i="3"/>
  <c r="AI338" i="3"/>
  <c r="AH338" i="3"/>
  <c r="AF338" i="3"/>
  <c r="AE338" i="3"/>
  <c r="AD338" i="3"/>
  <c r="AB338" i="3"/>
  <c r="AA338" i="3"/>
  <c r="Z338" i="3"/>
  <c r="X338" i="3"/>
  <c r="S338" i="3"/>
  <c r="U338" i="3" s="1"/>
  <c r="Q338" i="3"/>
  <c r="O338" i="3"/>
  <c r="M338" i="3"/>
  <c r="L338" i="3"/>
  <c r="K338" i="3"/>
  <c r="I338" i="3"/>
  <c r="H338" i="3"/>
  <c r="G338" i="3"/>
  <c r="E338" i="3"/>
  <c r="D338" i="3"/>
  <c r="C338" i="3"/>
  <c r="BH337" i="3"/>
  <c r="BG337" i="3"/>
  <c r="BF337" i="3"/>
  <c r="BD337" i="3"/>
  <c r="BC337" i="3"/>
  <c r="BB337" i="3"/>
  <c r="AZ337" i="3"/>
  <c r="AY337" i="3"/>
  <c r="AX337" i="3"/>
  <c r="AV337" i="3"/>
  <c r="AU337" i="3"/>
  <c r="AT337" i="3"/>
  <c r="AR337" i="3"/>
  <c r="AQ337" i="3"/>
  <c r="AP337" i="3"/>
  <c r="AN337" i="3"/>
  <c r="AM337" i="3"/>
  <c r="AL337" i="3"/>
  <c r="AJ337" i="3"/>
  <c r="AI337" i="3"/>
  <c r="AH337" i="3"/>
  <c r="AF337" i="3"/>
  <c r="AE337" i="3"/>
  <c r="AD337" i="3"/>
  <c r="AB337" i="3"/>
  <c r="AA337" i="3"/>
  <c r="Z337" i="3"/>
  <c r="W337" i="3"/>
  <c r="V337" i="3"/>
  <c r="U337" i="3"/>
  <c r="X337" i="3" s="1"/>
  <c r="S337" i="3"/>
  <c r="Q337" i="3"/>
  <c r="O337" i="3"/>
  <c r="M337" i="3"/>
  <c r="L337" i="3"/>
  <c r="K337" i="3"/>
  <c r="I337" i="3"/>
  <c r="H337" i="3"/>
  <c r="G337" i="3"/>
  <c r="E337" i="3"/>
  <c r="D337" i="3"/>
  <c r="C337" i="3"/>
  <c r="BH336" i="3"/>
  <c r="BG336" i="3"/>
  <c r="BF336" i="3"/>
  <c r="BD336" i="3"/>
  <c r="BC336" i="3"/>
  <c r="BB336" i="3"/>
  <c r="AZ336" i="3"/>
  <c r="AY336" i="3"/>
  <c r="AX336" i="3"/>
  <c r="AV336" i="3"/>
  <c r="AU336" i="3"/>
  <c r="AT336" i="3"/>
  <c r="AR336" i="3"/>
  <c r="AQ336" i="3"/>
  <c r="AP336" i="3"/>
  <c r="AN336" i="3"/>
  <c r="AM336" i="3"/>
  <c r="AL336" i="3"/>
  <c r="AJ336" i="3"/>
  <c r="AI336" i="3"/>
  <c r="AH336" i="3"/>
  <c r="AF336" i="3"/>
  <c r="AE336" i="3"/>
  <c r="AD336" i="3"/>
  <c r="AB336" i="3"/>
  <c r="AA336" i="3"/>
  <c r="Z336" i="3"/>
  <c r="V336" i="3"/>
  <c r="U336" i="3"/>
  <c r="X336" i="3" s="1"/>
  <c r="S336" i="3"/>
  <c r="Q336" i="3"/>
  <c r="O336" i="3"/>
  <c r="M336" i="3"/>
  <c r="L336" i="3"/>
  <c r="K336" i="3"/>
  <c r="I336" i="3"/>
  <c r="H336" i="3"/>
  <c r="G336" i="3"/>
  <c r="E336" i="3"/>
  <c r="D336" i="3"/>
  <c r="C336" i="3"/>
  <c r="BH335" i="3"/>
  <c r="BG335" i="3"/>
  <c r="BF335" i="3"/>
  <c r="BD335" i="3"/>
  <c r="BC335" i="3"/>
  <c r="BB335" i="3"/>
  <c r="AZ335" i="3"/>
  <c r="AY335" i="3"/>
  <c r="AX335" i="3"/>
  <c r="AV335" i="3"/>
  <c r="AU335" i="3"/>
  <c r="AT335" i="3"/>
  <c r="AR335" i="3"/>
  <c r="AQ335" i="3"/>
  <c r="AP335" i="3"/>
  <c r="AN335" i="3"/>
  <c r="AM335" i="3"/>
  <c r="AL335" i="3"/>
  <c r="AJ335" i="3"/>
  <c r="AI335" i="3"/>
  <c r="AH335" i="3"/>
  <c r="AF335" i="3"/>
  <c r="AE335" i="3"/>
  <c r="AD335" i="3"/>
  <c r="AB335" i="3"/>
  <c r="AA335" i="3"/>
  <c r="Z335" i="3"/>
  <c r="U335" i="3"/>
  <c r="S335" i="3"/>
  <c r="Q335" i="3"/>
  <c r="O335" i="3"/>
  <c r="M335" i="3"/>
  <c r="L335" i="3"/>
  <c r="K335" i="3"/>
  <c r="I335" i="3"/>
  <c r="H335" i="3"/>
  <c r="G335" i="3"/>
  <c r="E335" i="3"/>
  <c r="D335" i="3"/>
  <c r="C335" i="3"/>
  <c r="BH334" i="3"/>
  <c r="BG334" i="3"/>
  <c r="BF334" i="3"/>
  <c r="BD334" i="3"/>
  <c r="BC334" i="3"/>
  <c r="BB334" i="3"/>
  <c r="AZ334" i="3"/>
  <c r="AY334" i="3"/>
  <c r="AX334" i="3"/>
  <c r="AV334" i="3"/>
  <c r="AU334" i="3"/>
  <c r="AT334" i="3"/>
  <c r="AR334" i="3"/>
  <c r="AQ334" i="3"/>
  <c r="AP334" i="3"/>
  <c r="AN334" i="3"/>
  <c r="AM334" i="3"/>
  <c r="AL334" i="3"/>
  <c r="AJ334" i="3"/>
  <c r="AI334" i="3"/>
  <c r="AH334" i="3"/>
  <c r="AF334" i="3"/>
  <c r="AE334" i="3"/>
  <c r="AD334" i="3"/>
  <c r="AB334" i="3"/>
  <c r="AA334" i="3"/>
  <c r="Z334" i="3"/>
  <c r="X334" i="3"/>
  <c r="S334" i="3"/>
  <c r="U334" i="3" s="1"/>
  <c r="Q334" i="3"/>
  <c r="O334" i="3"/>
  <c r="M334" i="3"/>
  <c r="L334" i="3"/>
  <c r="K334" i="3"/>
  <c r="I334" i="3"/>
  <c r="H334" i="3"/>
  <c r="G334" i="3"/>
  <c r="E334" i="3"/>
  <c r="D334" i="3"/>
  <c r="C334" i="3"/>
  <c r="BH333" i="3"/>
  <c r="BG333" i="3"/>
  <c r="BF333" i="3"/>
  <c r="BD333" i="3"/>
  <c r="BC333" i="3"/>
  <c r="BB333" i="3"/>
  <c r="AZ333" i="3"/>
  <c r="AY333" i="3"/>
  <c r="AX333" i="3"/>
  <c r="AV333" i="3"/>
  <c r="AU333" i="3"/>
  <c r="AT333" i="3"/>
  <c r="AR333" i="3"/>
  <c r="AQ333" i="3"/>
  <c r="AP333" i="3"/>
  <c r="AN333" i="3"/>
  <c r="AM333" i="3"/>
  <c r="AL333" i="3"/>
  <c r="AJ333" i="3"/>
  <c r="AI333" i="3"/>
  <c r="AH333" i="3"/>
  <c r="AF333" i="3"/>
  <c r="AE333" i="3"/>
  <c r="AD333" i="3"/>
  <c r="AB333" i="3"/>
  <c r="AA333" i="3"/>
  <c r="Z333" i="3"/>
  <c r="W333" i="3"/>
  <c r="V333" i="3"/>
  <c r="U333" i="3"/>
  <c r="X333" i="3" s="1"/>
  <c r="S333" i="3"/>
  <c r="Q333" i="3"/>
  <c r="O333" i="3"/>
  <c r="M333" i="3"/>
  <c r="L333" i="3"/>
  <c r="K333" i="3"/>
  <c r="I333" i="3"/>
  <c r="H333" i="3"/>
  <c r="G333" i="3"/>
  <c r="E333" i="3"/>
  <c r="D333" i="3"/>
  <c r="C333" i="3"/>
  <c r="BH332" i="3"/>
  <c r="BG332" i="3"/>
  <c r="BF332" i="3"/>
  <c r="BD332" i="3"/>
  <c r="BC332" i="3"/>
  <c r="BB332" i="3"/>
  <c r="AZ332" i="3"/>
  <c r="AY332" i="3"/>
  <c r="AX332" i="3"/>
  <c r="AV332" i="3"/>
  <c r="AU332" i="3"/>
  <c r="AT332" i="3"/>
  <c r="AR332" i="3"/>
  <c r="AQ332" i="3"/>
  <c r="AP332" i="3"/>
  <c r="AN332" i="3"/>
  <c r="AM332" i="3"/>
  <c r="AL332" i="3"/>
  <c r="AJ332" i="3"/>
  <c r="AI332" i="3"/>
  <c r="AH332" i="3"/>
  <c r="AF332" i="3"/>
  <c r="AE332" i="3"/>
  <c r="AD332" i="3"/>
  <c r="AB332" i="3"/>
  <c r="AA332" i="3"/>
  <c r="Z332" i="3"/>
  <c r="V332" i="3"/>
  <c r="U332" i="3"/>
  <c r="X332" i="3" s="1"/>
  <c r="S332" i="3"/>
  <c r="Q332" i="3"/>
  <c r="O332" i="3"/>
  <c r="M332" i="3"/>
  <c r="L332" i="3"/>
  <c r="K332" i="3"/>
  <c r="I332" i="3"/>
  <c r="H332" i="3"/>
  <c r="G332" i="3"/>
  <c r="E332" i="3"/>
  <c r="D332" i="3"/>
  <c r="C332" i="3"/>
  <c r="BH331" i="3"/>
  <c r="BG331" i="3"/>
  <c r="BF331" i="3"/>
  <c r="BD331" i="3"/>
  <c r="BC331" i="3"/>
  <c r="BB331" i="3"/>
  <c r="AZ331" i="3"/>
  <c r="AY331" i="3"/>
  <c r="AX331" i="3"/>
  <c r="AV331" i="3"/>
  <c r="AU331" i="3"/>
  <c r="AT331" i="3"/>
  <c r="AR331" i="3"/>
  <c r="AQ331" i="3"/>
  <c r="AP331" i="3"/>
  <c r="AN331" i="3"/>
  <c r="AM331" i="3"/>
  <c r="AL331" i="3"/>
  <c r="AJ331" i="3"/>
  <c r="AI331" i="3"/>
  <c r="AH331" i="3"/>
  <c r="AF331" i="3"/>
  <c r="AE331" i="3"/>
  <c r="AD331" i="3"/>
  <c r="AB331" i="3"/>
  <c r="AA331" i="3"/>
  <c r="Z331" i="3"/>
  <c r="U331" i="3"/>
  <c r="S331" i="3"/>
  <c r="Q331" i="3"/>
  <c r="O331" i="3"/>
  <c r="M331" i="3"/>
  <c r="L331" i="3"/>
  <c r="K331" i="3"/>
  <c r="I331" i="3"/>
  <c r="H331" i="3"/>
  <c r="G331" i="3"/>
  <c r="E331" i="3"/>
  <c r="D331" i="3"/>
  <c r="C331" i="3"/>
  <c r="BH330" i="3"/>
  <c r="BG330" i="3"/>
  <c r="BF330" i="3"/>
  <c r="BD330" i="3"/>
  <c r="BC330" i="3"/>
  <c r="BB330" i="3"/>
  <c r="AZ330" i="3"/>
  <c r="AY330" i="3"/>
  <c r="AX330" i="3"/>
  <c r="AV330" i="3"/>
  <c r="AU330" i="3"/>
  <c r="AT330" i="3"/>
  <c r="AR330" i="3"/>
  <c r="AQ330" i="3"/>
  <c r="AP330" i="3"/>
  <c r="AN330" i="3"/>
  <c r="AM330" i="3"/>
  <c r="AL330" i="3"/>
  <c r="AJ330" i="3"/>
  <c r="AI330" i="3"/>
  <c r="AH330" i="3"/>
  <c r="AF330" i="3"/>
  <c r="AE330" i="3"/>
  <c r="AD330" i="3"/>
  <c r="AB330" i="3"/>
  <c r="AA330" i="3"/>
  <c r="Z330" i="3"/>
  <c r="X330" i="3"/>
  <c r="S330" i="3"/>
  <c r="U330" i="3" s="1"/>
  <c r="Q330" i="3"/>
  <c r="O330" i="3"/>
  <c r="M330" i="3"/>
  <c r="L330" i="3"/>
  <c r="K330" i="3"/>
  <c r="I330" i="3"/>
  <c r="H330" i="3"/>
  <c r="G330" i="3"/>
  <c r="E330" i="3"/>
  <c r="D330" i="3"/>
  <c r="C330" i="3"/>
  <c r="BH329" i="3"/>
  <c r="BG329" i="3"/>
  <c r="BF329" i="3"/>
  <c r="BD329" i="3"/>
  <c r="BC329" i="3"/>
  <c r="BB329" i="3"/>
  <c r="AZ329" i="3"/>
  <c r="AY329" i="3"/>
  <c r="AX329" i="3"/>
  <c r="AV329" i="3"/>
  <c r="AU329" i="3"/>
  <c r="AT329" i="3"/>
  <c r="AR329" i="3"/>
  <c r="AQ329" i="3"/>
  <c r="AP329" i="3"/>
  <c r="AN329" i="3"/>
  <c r="AM329" i="3"/>
  <c r="AL329" i="3"/>
  <c r="AJ329" i="3"/>
  <c r="AI329" i="3"/>
  <c r="AH329" i="3"/>
  <c r="AF329" i="3"/>
  <c r="AE329" i="3"/>
  <c r="AD329" i="3"/>
  <c r="AB329" i="3"/>
  <c r="AA329" i="3"/>
  <c r="Z329" i="3"/>
  <c r="W329" i="3"/>
  <c r="V329" i="3"/>
  <c r="U329" i="3"/>
  <c r="X329" i="3" s="1"/>
  <c r="S329" i="3"/>
  <c r="Q329" i="3"/>
  <c r="O329" i="3"/>
  <c r="M329" i="3"/>
  <c r="L329" i="3"/>
  <c r="K329" i="3"/>
  <c r="I329" i="3"/>
  <c r="H329" i="3"/>
  <c r="G329" i="3"/>
  <c r="E329" i="3"/>
  <c r="D329" i="3"/>
  <c r="C329" i="3"/>
  <c r="BH328" i="3"/>
  <c r="BG328" i="3"/>
  <c r="BF328" i="3"/>
  <c r="BD328" i="3"/>
  <c r="BC328" i="3"/>
  <c r="BB328" i="3"/>
  <c r="AZ328" i="3"/>
  <c r="AY328" i="3"/>
  <c r="AX328" i="3"/>
  <c r="AV328" i="3"/>
  <c r="AU328" i="3"/>
  <c r="AT328" i="3"/>
  <c r="AR328" i="3"/>
  <c r="AQ328" i="3"/>
  <c r="AP328" i="3"/>
  <c r="AN328" i="3"/>
  <c r="AM328" i="3"/>
  <c r="AL328" i="3"/>
  <c r="AJ328" i="3"/>
  <c r="AI328" i="3"/>
  <c r="AH328" i="3"/>
  <c r="AF328" i="3"/>
  <c r="AE328" i="3"/>
  <c r="AD328" i="3"/>
  <c r="AB328" i="3"/>
  <c r="AA328" i="3"/>
  <c r="Z328" i="3"/>
  <c r="V328" i="3"/>
  <c r="U328" i="3"/>
  <c r="X328" i="3" s="1"/>
  <c r="S328" i="3"/>
  <c r="Q328" i="3"/>
  <c r="O328" i="3"/>
  <c r="M328" i="3"/>
  <c r="L328" i="3"/>
  <c r="K328" i="3"/>
  <c r="I328" i="3"/>
  <c r="H328" i="3"/>
  <c r="G328" i="3"/>
  <c r="E328" i="3"/>
  <c r="D328" i="3"/>
  <c r="C328" i="3"/>
  <c r="BH327" i="3"/>
  <c r="BG327" i="3"/>
  <c r="BF327" i="3"/>
  <c r="BD327" i="3"/>
  <c r="BC327" i="3"/>
  <c r="BB327" i="3"/>
  <c r="AZ327" i="3"/>
  <c r="AY327" i="3"/>
  <c r="AX327" i="3"/>
  <c r="AV327" i="3"/>
  <c r="AU327" i="3"/>
  <c r="AT327" i="3"/>
  <c r="AR327" i="3"/>
  <c r="AQ327" i="3"/>
  <c r="AP327" i="3"/>
  <c r="AN327" i="3"/>
  <c r="AM327" i="3"/>
  <c r="AL327" i="3"/>
  <c r="AJ327" i="3"/>
  <c r="AI327" i="3"/>
  <c r="AH327" i="3"/>
  <c r="AF327" i="3"/>
  <c r="AE327" i="3"/>
  <c r="AD327" i="3"/>
  <c r="AB327" i="3"/>
  <c r="AA327" i="3"/>
  <c r="Z327" i="3"/>
  <c r="U327" i="3"/>
  <c r="S327" i="3"/>
  <c r="Q327" i="3"/>
  <c r="O327" i="3"/>
  <c r="M327" i="3"/>
  <c r="L327" i="3"/>
  <c r="K327" i="3"/>
  <c r="I327" i="3"/>
  <c r="H327" i="3"/>
  <c r="G327" i="3"/>
  <c r="E327" i="3"/>
  <c r="D327" i="3"/>
  <c r="C327" i="3"/>
  <c r="BH326" i="3"/>
  <c r="BG326" i="3"/>
  <c r="BF326" i="3"/>
  <c r="BD326" i="3"/>
  <c r="BC326" i="3"/>
  <c r="BB326" i="3"/>
  <c r="AZ326" i="3"/>
  <c r="AY326" i="3"/>
  <c r="AX326" i="3"/>
  <c r="AV326" i="3"/>
  <c r="AU326" i="3"/>
  <c r="AT326" i="3"/>
  <c r="AR326" i="3"/>
  <c r="AQ326" i="3"/>
  <c r="AP326" i="3"/>
  <c r="AN326" i="3"/>
  <c r="AM326" i="3"/>
  <c r="AL326" i="3"/>
  <c r="AJ326" i="3"/>
  <c r="AI326" i="3"/>
  <c r="AH326" i="3"/>
  <c r="AF326" i="3"/>
  <c r="AE326" i="3"/>
  <c r="AD326" i="3"/>
  <c r="AB326" i="3"/>
  <c r="AA326" i="3"/>
  <c r="Z326" i="3"/>
  <c r="S326" i="3"/>
  <c r="U326" i="3" s="1"/>
  <c r="Q326" i="3"/>
  <c r="O326" i="3"/>
  <c r="M326" i="3"/>
  <c r="L326" i="3"/>
  <c r="K326" i="3"/>
  <c r="I326" i="3"/>
  <c r="H326" i="3"/>
  <c r="G326" i="3"/>
  <c r="E326" i="3"/>
  <c r="D326" i="3"/>
  <c r="C326" i="3"/>
  <c r="BH325" i="3"/>
  <c r="BG325" i="3"/>
  <c r="BF325" i="3"/>
  <c r="BD325" i="3"/>
  <c r="BC325" i="3"/>
  <c r="BB325" i="3"/>
  <c r="AZ325" i="3"/>
  <c r="AY325" i="3"/>
  <c r="AX325" i="3"/>
  <c r="AV325" i="3"/>
  <c r="AU325" i="3"/>
  <c r="AT325" i="3"/>
  <c r="AR325" i="3"/>
  <c r="AQ325" i="3"/>
  <c r="AP325" i="3"/>
  <c r="AN325" i="3"/>
  <c r="AM325" i="3"/>
  <c r="AL325" i="3"/>
  <c r="AJ325" i="3"/>
  <c r="AI325" i="3"/>
  <c r="AH325" i="3"/>
  <c r="AF325" i="3"/>
  <c r="AE325" i="3"/>
  <c r="AD325" i="3"/>
  <c r="AB325" i="3"/>
  <c r="AA325" i="3"/>
  <c r="Z325" i="3"/>
  <c r="W325" i="3"/>
  <c r="V325" i="3"/>
  <c r="U325" i="3"/>
  <c r="X325" i="3" s="1"/>
  <c r="S325" i="3"/>
  <c r="Q325" i="3"/>
  <c r="O325" i="3"/>
  <c r="M325" i="3"/>
  <c r="L325" i="3"/>
  <c r="K325" i="3"/>
  <c r="I325" i="3"/>
  <c r="H325" i="3"/>
  <c r="G325" i="3"/>
  <c r="E325" i="3"/>
  <c r="D325" i="3"/>
  <c r="C325" i="3"/>
  <c r="BH324" i="3"/>
  <c r="BG324" i="3"/>
  <c r="BF324" i="3"/>
  <c r="BD324" i="3"/>
  <c r="BC324" i="3"/>
  <c r="BB324" i="3"/>
  <c r="AZ324" i="3"/>
  <c r="AY324" i="3"/>
  <c r="AX324" i="3"/>
  <c r="AV324" i="3"/>
  <c r="AU324" i="3"/>
  <c r="AT324" i="3"/>
  <c r="AR324" i="3"/>
  <c r="AQ324" i="3"/>
  <c r="AP324" i="3"/>
  <c r="AN324" i="3"/>
  <c r="AM324" i="3"/>
  <c r="AL324" i="3"/>
  <c r="AJ324" i="3"/>
  <c r="AI324" i="3"/>
  <c r="AH324" i="3"/>
  <c r="AF324" i="3"/>
  <c r="AE324" i="3"/>
  <c r="AD324" i="3"/>
  <c r="AB324" i="3"/>
  <c r="AA324" i="3"/>
  <c r="Z324" i="3"/>
  <c r="V324" i="3"/>
  <c r="U324" i="3"/>
  <c r="X324" i="3" s="1"/>
  <c r="S324" i="3"/>
  <c r="Q324" i="3"/>
  <c r="O324" i="3"/>
  <c r="M324" i="3"/>
  <c r="L324" i="3"/>
  <c r="K324" i="3"/>
  <c r="I324" i="3"/>
  <c r="H324" i="3"/>
  <c r="G324" i="3"/>
  <c r="E324" i="3"/>
  <c r="D324" i="3"/>
  <c r="C324" i="3"/>
  <c r="BH323" i="3"/>
  <c r="BG323" i="3"/>
  <c r="BF323" i="3"/>
  <c r="BD323" i="3"/>
  <c r="BC323" i="3"/>
  <c r="BB323" i="3"/>
  <c r="AZ323" i="3"/>
  <c r="AY323" i="3"/>
  <c r="AX323" i="3"/>
  <c r="AV323" i="3"/>
  <c r="AU323" i="3"/>
  <c r="AT323" i="3"/>
  <c r="AR323" i="3"/>
  <c r="AQ323" i="3"/>
  <c r="AP323" i="3"/>
  <c r="AN323" i="3"/>
  <c r="AM323" i="3"/>
  <c r="AL323" i="3"/>
  <c r="AJ323" i="3"/>
  <c r="AI323" i="3"/>
  <c r="AH323" i="3"/>
  <c r="AF323" i="3"/>
  <c r="AE323" i="3"/>
  <c r="AD323" i="3"/>
  <c r="AB323" i="3"/>
  <c r="AA323" i="3"/>
  <c r="Z323" i="3"/>
  <c r="U323" i="3"/>
  <c r="S323" i="3"/>
  <c r="Q323" i="3"/>
  <c r="O323" i="3"/>
  <c r="M323" i="3"/>
  <c r="L323" i="3"/>
  <c r="K323" i="3"/>
  <c r="I323" i="3"/>
  <c r="H323" i="3"/>
  <c r="G323" i="3"/>
  <c r="E323" i="3"/>
  <c r="D323" i="3"/>
  <c r="C323" i="3"/>
  <c r="BH322" i="3"/>
  <c r="BG322" i="3"/>
  <c r="BF322" i="3"/>
  <c r="BD322" i="3"/>
  <c r="BC322" i="3"/>
  <c r="BB322" i="3"/>
  <c r="AZ322" i="3"/>
  <c r="AY322" i="3"/>
  <c r="AX322" i="3"/>
  <c r="AV322" i="3"/>
  <c r="AU322" i="3"/>
  <c r="AT322" i="3"/>
  <c r="AR322" i="3"/>
  <c r="AQ322" i="3"/>
  <c r="AP322" i="3"/>
  <c r="AN322" i="3"/>
  <c r="AM322" i="3"/>
  <c r="AL322" i="3"/>
  <c r="AJ322" i="3"/>
  <c r="AI322" i="3"/>
  <c r="AH322" i="3"/>
  <c r="AF322" i="3"/>
  <c r="AE322" i="3"/>
  <c r="AD322" i="3"/>
  <c r="AB322" i="3"/>
  <c r="AA322" i="3"/>
  <c r="Z322" i="3"/>
  <c r="X322" i="3"/>
  <c r="S322" i="3"/>
  <c r="U322" i="3" s="1"/>
  <c r="Q322" i="3"/>
  <c r="O322" i="3"/>
  <c r="M322" i="3"/>
  <c r="L322" i="3"/>
  <c r="K322" i="3"/>
  <c r="I322" i="3"/>
  <c r="H322" i="3"/>
  <c r="G322" i="3"/>
  <c r="E322" i="3"/>
  <c r="D322" i="3"/>
  <c r="C322" i="3"/>
  <c r="BH321" i="3"/>
  <c r="BG321" i="3"/>
  <c r="BF321" i="3"/>
  <c r="BD321" i="3"/>
  <c r="BC321" i="3"/>
  <c r="BB321" i="3"/>
  <c r="AZ321" i="3"/>
  <c r="AY321" i="3"/>
  <c r="AX321" i="3"/>
  <c r="AV321" i="3"/>
  <c r="AU321" i="3"/>
  <c r="AT321" i="3"/>
  <c r="AR321" i="3"/>
  <c r="AQ321" i="3"/>
  <c r="AP321" i="3"/>
  <c r="AN321" i="3"/>
  <c r="AM321" i="3"/>
  <c r="AL321" i="3"/>
  <c r="AJ321" i="3"/>
  <c r="AI321" i="3"/>
  <c r="AH321" i="3"/>
  <c r="AF321" i="3"/>
  <c r="AE321" i="3"/>
  <c r="AD321" i="3"/>
  <c r="AB321" i="3"/>
  <c r="AA321" i="3"/>
  <c r="Z321" i="3"/>
  <c r="W321" i="3"/>
  <c r="V321" i="3"/>
  <c r="U321" i="3"/>
  <c r="X321" i="3" s="1"/>
  <c r="S321" i="3"/>
  <c r="Q321" i="3"/>
  <c r="O321" i="3"/>
  <c r="M321" i="3"/>
  <c r="L321" i="3"/>
  <c r="K321" i="3"/>
  <c r="I321" i="3"/>
  <c r="H321" i="3"/>
  <c r="G321" i="3"/>
  <c r="E321" i="3"/>
  <c r="D321" i="3"/>
  <c r="C321" i="3"/>
  <c r="BH320" i="3"/>
  <c r="BG320" i="3"/>
  <c r="BF320" i="3"/>
  <c r="BD320" i="3"/>
  <c r="BC320" i="3"/>
  <c r="BB320" i="3"/>
  <c r="AZ320" i="3"/>
  <c r="AY320" i="3"/>
  <c r="AX320" i="3"/>
  <c r="AV320" i="3"/>
  <c r="AU320" i="3"/>
  <c r="AT320" i="3"/>
  <c r="AR320" i="3"/>
  <c r="AQ320" i="3"/>
  <c r="AP320" i="3"/>
  <c r="AN320" i="3"/>
  <c r="AM320" i="3"/>
  <c r="AL320" i="3"/>
  <c r="AJ320" i="3"/>
  <c r="AI320" i="3"/>
  <c r="AH320" i="3"/>
  <c r="AF320" i="3"/>
  <c r="AE320" i="3"/>
  <c r="AD320" i="3"/>
  <c r="AB320" i="3"/>
  <c r="AA320" i="3"/>
  <c r="Z320" i="3"/>
  <c r="V320" i="3"/>
  <c r="U320" i="3"/>
  <c r="X320" i="3" s="1"/>
  <c r="S320" i="3"/>
  <c r="Q320" i="3"/>
  <c r="O320" i="3"/>
  <c r="M320" i="3"/>
  <c r="L320" i="3"/>
  <c r="K320" i="3"/>
  <c r="I320" i="3"/>
  <c r="H320" i="3"/>
  <c r="G320" i="3"/>
  <c r="E320" i="3"/>
  <c r="D320" i="3"/>
  <c r="C320" i="3"/>
  <c r="BH319" i="3"/>
  <c r="BG319" i="3"/>
  <c r="BF319" i="3"/>
  <c r="BD319" i="3"/>
  <c r="BC319" i="3"/>
  <c r="BB319" i="3"/>
  <c r="AZ319" i="3"/>
  <c r="AY319" i="3"/>
  <c r="AX319" i="3"/>
  <c r="AV319" i="3"/>
  <c r="AU319" i="3"/>
  <c r="AT319" i="3"/>
  <c r="AR319" i="3"/>
  <c r="AQ319" i="3"/>
  <c r="AP319" i="3"/>
  <c r="AN319" i="3"/>
  <c r="AM319" i="3"/>
  <c r="AL319" i="3"/>
  <c r="AJ319" i="3"/>
  <c r="AI319" i="3"/>
  <c r="AH319" i="3"/>
  <c r="AF319" i="3"/>
  <c r="AE319" i="3"/>
  <c r="AD319" i="3"/>
  <c r="AB319" i="3"/>
  <c r="AA319" i="3"/>
  <c r="Z319" i="3"/>
  <c r="U319" i="3"/>
  <c r="S319" i="3"/>
  <c r="Q319" i="3"/>
  <c r="O319" i="3"/>
  <c r="M319" i="3"/>
  <c r="L319" i="3"/>
  <c r="K319" i="3"/>
  <c r="I319" i="3"/>
  <c r="H319" i="3"/>
  <c r="G319" i="3"/>
  <c r="E319" i="3"/>
  <c r="D319" i="3"/>
  <c r="C319" i="3"/>
  <c r="BH318" i="3"/>
  <c r="BG318" i="3"/>
  <c r="BF318" i="3"/>
  <c r="BD318" i="3"/>
  <c r="BC318" i="3"/>
  <c r="BB318" i="3"/>
  <c r="AZ318" i="3"/>
  <c r="AY318" i="3"/>
  <c r="AX318" i="3"/>
  <c r="AV318" i="3"/>
  <c r="AU318" i="3"/>
  <c r="AT318" i="3"/>
  <c r="AR318" i="3"/>
  <c r="AQ318" i="3"/>
  <c r="AP318" i="3"/>
  <c r="AN318" i="3"/>
  <c r="AM318" i="3"/>
  <c r="AL318" i="3"/>
  <c r="AJ318" i="3"/>
  <c r="AI318" i="3"/>
  <c r="AH318" i="3"/>
  <c r="AF318" i="3"/>
  <c r="AE318" i="3"/>
  <c r="AD318" i="3"/>
  <c r="AB318" i="3"/>
  <c r="AA318" i="3"/>
  <c r="Z318" i="3"/>
  <c r="X318" i="3"/>
  <c r="S318" i="3"/>
  <c r="U318" i="3" s="1"/>
  <c r="Q318" i="3"/>
  <c r="O318" i="3"/>
  <c r="M318" i="3"/>
  <c r="L318" i="3"/>
  <c r="K318" i="3"/>
  <c r="I318" i="3"/>
  <c r="H318" i="3"/>
  <c r="G318" i="3"/>
  <c r="E318" i="3"/>
  <c r="D318" i="3"/>
  <c r="C318" i="3"/>
  <c r="BH317" i="3"/>
  <c r="BG317" i="3"/>
  <c r="BF317" i="3"/>
  <c r="BD317" i="3"/>
  <c r="BC317" i="3"/>
  <c r="BB317" i="3"/>
  <c r="AZ317" i="3"/>
  <c r="AY317" i="3"/>
  <c r="AX317" i="3"/>
  <c r="AV317" i="3"/>
  <c r="AU317" i="3"/>
  <c r="AT317" i="3"/>
  <c r="AR317" i="3"/>
  <c r="AQ317" i="3"/>
  <c r="AP317" i="3"/>
  <c r="AN317" i="3"/>
  <c r="AM317" i="3"/>
  <c r="AL317" i="3"/>
  <c r="AJ317" i="3"/>
  <c r="AI317" i="3"/>
  <c r="AH317" i="3"/>
  <c r="AF317" i="3"/>
  <c r="AE317" i="3"/>
  <c r="AD317" i="3"/>
  <c r="AB317" i="3"/>
  <c r="AA317" i="3"/>
  <c r="Z317" i="3"/>
  <c r="W317" i="3"/>
  <c r="V317" i="3"/>
  <c r="U317" i="3"/>
  <c r="X317" i="3" s="1"/>
  <c r="S317" i="3"/>
  <c r="Q317" i="3"/>
  <c r="O317" i="3"/>
  <c r="M317" i="3"/>
  <c r="L317" i="3"/>
  <c r="K317" i="3"/>
  <c r="I317" i="3"/>
  <c r="H317" i="3"/>
  <c r="G317" i="3"/>
  <c r="E317" i="3"/>
  <c r="D317" i="3"/>
  <c r="C317" i="3"/>
  <c r="BH316" i="3"/>
  <c r="BG316" i="3"/>
  <c r="BF316" i="3"/>
  <c r="BD316" i="3"/>
  <c r="BC316" i="3"/>
  <c r="BB316" i="3"/>
  <c r="AZ316" i="3"/>
  <c r="AY316" i="3"/>
  <c r="AX316" i="3"/>
  <c r="AV316" i="3"/>
  <c r="AU316" i="3"/>
  <c r="AT316" i="3"/>
  <c r="AR316" i="3"/>
  <c r="AQ316" i="3"/>
  <c r="AP316" i="3"/>
  <c r="AN316" i="3"/>
  <c r="AM316" i="3"/>
  <c r="AL316" i="3"/>
  <c r="AJ316" i="3"/>
  <c r="AI316" i="3"/>
  <c r="AH316" i="3"/>
  <c r="AF316" i="3"/>
  <c r="AE316" i="3"/>
  <c r="AD316" i="3"/>
  <c r="AB316" i="3"/>
  <c r="AA316" i="3"/>
  <c r="Z316" i="3"/>
  <c r="V316" i="3"/>
  <c r="U316" i="3"/>
  <c r="X316" i="3" s="1"/>
  <c r="S316" i="3"/>
  <c r="Q316" i="3"/>
  <c r="O316" i="3"/>
  <c r="M316" i="3"/>
  <c r="L316" i="3"/>
  <c r="K316" i="3"/>
  <c r="I316" i="3"/>
  <c r="H316" i="3"/>
  <c r="G316" i="3"/>
  <c r="E316" i="3"/>
  <c r="D316" i="3"/>
  <c r="C316" i="3"/>
  <c r="BH315" i="3"/>
  <c r="BG315" i="3"/>
  <c r="BF315" i="3"/>
  <c r="BD315" i="3"/>
  <c r="BC315" i="3"/>
  <c r="BB315" i="3"/>
  <c r="AZ315" i="3"/>
  <c r="AY315" i="3"/>
  <c r="AX315" i="3"/>
  <c r="AV315" i="3"/>
  <c r="AU315" i="3"/>
  <c r="AT315" i="3"/>
  <c r="AR315" i="3"/>
  <c r="AQ315" i="3"/>
  <c r="AP315" i="3"/>
  <c r="AN315" i="3"/>
  <c r="AM315" i="3"/>
  <c r="AL315" i="3"/>
  <c r="AJ315" i="3"/>
  <c r="AI315" i="3"/>
  <c r="AH315" i="3"/>
  <c r="AF315" i="3"/>
  <c r="AE315" i="3"/>
  <c r="AD315" i="3"/>
  <c r="AB315" i="3"/>
  <c r="AA315" i="3"/>
  <c r="Z315" i="3"/>
  <c r="U315" i="3"/>
  <c r="S315" i="3"/>
  <c r="Q315" i="3"/>
  <c r="O315" i="3"/>
  <c r="M315" i="3"/>
  <c r="L315" i="3"/>
  <c r="K315" i="3"/>
  <c r="I315" i="3"/>
  <c r="H315" i="3"/>
  <c r="G315" i="3"/>
  <c r="E315" i="3"/>
  <c r="D315" i="3"/>
  <c r="C315" i="3"/>
  <c r="BH314" i="3"/>
  <c r="BG314" i="3"/>
  <c r="BF314" i="3"/>
  <c r="BD314" i="3"/>
  <c r="BC314" i="3"/>
  <c r="BB314" i="3"/>
  <c r="AZ314" i="3"/>
  <c r="AY314" i="3"/>
  <c r="AX314" i="3"/>
  <c r="AV314" i="3"/>
  <c r="AU314" i="3"/>
  <c r="AT314" i="3"/>
  <c r="AR314" i="3"/>
  <c r="AQ314" i="3"/>
  <c r="AP314" i="3"/>
  <c r="AN314" i="3"/>
  <c r="AM314" i="3"/>
  <c r="AL314" i="3"/>
  <c r="AJ314" i="3"/>
  <c r="AI314" i="3"/>
  <c r="AH314" i="3"/>
  <c r="AF314" i="3"/>
  <c r="AE314" i="3"/>
  <c r="AD314" i="3"/>
  <c r="AB314" i="3"/>
  <c r="AA314" i="3"/>
  <c r="Z314" i="3"/>
  <c r="X314" i="3"/>
  <c r="S314" i="3"/>
  <c r="U314" i="3" s="1"/>
  <c r="Q314" i="3"/>
  <c r="O314" i="3"/>
  <c r="M314" i="3"/>
  <c r="L314" i="3"/>
  <c r="K314" i="3"/>
  <c r="I314" i="3"/>
  <c r="H314" i="3"/>
  <c r="G314" i="3"/>
  <c r="E314" i="3"/>
  <c r="D314" i="3"/>
  <c r="C314" i="3"/>
  <c r="BH313" i="3"/>
  <c r="BG313" i="3"/>
  <c r="BF313" i="3"/>
  <c r="BD313" i="3"/>
  <c r="BC313" i="3"/>
  <c r="BB313" i="3"/>
  <c r="AZ313" i="3"/>
  <c r="AY313" i="3"/>
  <c r="AX313" i="3"/>
  <c r="AV313" i="3"/>
  <c r="AU313" i="3"/>
  <c r="AT313" i="3"/>
  <c r="AR313" i="3"/>
  <c r="AQ313" i="3"/>
  <c r="AP313" i="3"/>
  <c r="AN313" i="3"/>
  <c r="AM313" i="3"/>
  <c r="AL313" i="3"/>
  <c r="AJ313" i="3"/>
  <c r="AI313" i="3"/>
  <c r="AH313" i="3"/>
  <c r="AF313" i="3"/>
  <c r="AE313" i="3"/>
  <c r="AD313" i="3"/>
  <c r="AB313" i="3"/>
  <c r="AA313" i="3"/>
  <c r="Z313" i="3"/>
  <c r="W313" i="3"/>
  <c r="V313" i="3"/>
  <c r="U313" i="3"/>
  <c r="X313" i="3" s="1"/>
  <c r="S313" i="3"/>
  <c r="Q313" i="3"/>
  <c r="O313" i="3"/>
  <c r="M313" i="3"/>
  <c r="L313" i="3"/>
  <c r="K313" i="3"/>
  <c r="I313" i="3"/>
  <c r="H313" i="3"/>
  <c r="G313" i="3"/>
  <c r="E313" i="3"/>
  <c r="D313" i="3"/>
  <c r="C313" i="3"/>
  <c r="BH312" i="3"/>
  <c r="BG312" i="3"/>
  <c r="BF312" i="3"/>
  <c r="BD312" i="3"/>
  <c r="BC312" i="3"/>
  <c r="BB312" i="3"/>
  <c r="AZ312" i="3"/>
  <c r="AY312" i="3"/>
  <c r="AX312" i="3"/>
  <c r="AV312" i="3"/>
  <c r="AU312" i="3"/>
  <c r="AT312" i="3"/>
  <c r="AR312" i="3"/>
  <c r="AQ312" i="3"/>
  <c r="AP312" i="3"/>
  <c r="AN312" i="3"/>
  <c r="AM312" i="3"/>
  <c r="AL312" i="3"/>
  <c r="AJ312" i="3"/>
  <c r="AI312" i="3"/>
  <c r="AH312" i="3"/>
  <c r="AF312" i="3"/>
  <c r="AE312" i="3"/>
  <c r="AD312" i="3"/>
  <c r="AB312" i="3"/>
  <c r="AA312" i="3"/>
  <c r="Z312" i="3"/>
  <c r="V312" i="3"/>
  <c r="U312" i="3"/>
  <c r="X312" i="3" s="1"/>
  <c r="S312" i="3"/>
  <c r="Q312" i="3"/>
  <c r="O312" i="3"/>
  <c r="M312" i="3"/>
  <c r="L312" i="3"/>
  <c r="K312" i="3"/>
  <c r="I312" i="3"/>
  <c r="H312" i="3"/>
  <c r="G312" i="3"/>
  <c r="E312" i="3"/>
  <c r="D312" i="3"/>
  <c r="C312" i="3"/>
  <c r="BH311" i="3"/>
  <c r="BG311" i="3"/>
  <c r="BF311" i="3"/>
  <c r="BD311" i="3"/>
  <c r="BC311" i="3"/>
  <c r="BB311" i="3"/>
  <c r="AZ311" i="3"/>
  <c r="AY311" i="3"/>
  <c r="AX311" i="3"/>
  <c r="AV311" i="3"/>
  <c r="AU311" i="3"/>
  <c r="AT311" i="3"/>
  <c r="AR311" i="3"/>
  <c r="AQ311" i="3"/>
  <c r="AP311" i="3"/>
  <c r="AN311" i="3"/>
  <c r="AM311" i="3"/>
  <c r="AL311" i="3"/>
  <c r="AJ311" i="3"/>
  <c r="AI311" i="3"/>
  <c r="AH311" i="3"/>
  <c r="AF311" i="3"/>
  <c r="AE311" i="3"/>
  <c r="AD311" i="3"/>
  <c r="AB311" i="3"/>
  <c r="AA311" i="3"/>
  <c r="Z311" i="3"/>
  <c r="U311" i="3"/>
  <c r="S311" i="3"/>
  <c r="Q311" i="3"/>
  <c r="O311" i="3"/>
  <c r="M311" i="3"/>
  <c r="L311" i="3"/>
  <c r="K311" i="3"/>
  <c r="I311" i="3"/>
  <c r="H311" i="3"/>
  <c r="G311" i="3"/>
  <c r="E311" i="3"/>
  <c r="D311" i="3"/>
  <c r="C311" i="3"/>
  <c r="BH310" i="3"/>
  <c r="BG310" i="3"/>
  <c r="BF310" i="3"/>
  <c r="BD310" i="3"/>
  <c r="BC310" i="3"/>
  <c r="BB310" i="3"/>
  <c r="AZ310" i="3"/>
  <c r="AY310" i="3"/>
  <c r="AX310" i="3"/>
  <c r="AV310" i="3"/>
  <c r="AU310" i="3"/>
  <c r="AT310" i="3"/>
  <c r="AR310" i="3"/>
  <c r="AQ310" i="3"/>
  <c r="AP310" i="3"/>
  <c r="AN310" i="3"/>
  <c r="AM310" i="3"/>
  <c r="AL310" i="3"/>
  <c r="AJ310" i="3"/>
  <c r="AI310" i="3"/>
  <c r="AH310" i="3"/>
  <c r="AF310" i="3"/>
  <c r="AE310" i="3"/>
  <c r="AD310" i="3"/>
  <c r="AB310" i="3"/>
  <c r="AA310" i="3"/>
  <c r="Z310" i="3"/>
  <c r="S310" i="3"/>
  <c r="U310" i="3" s="1"/>
  <c r="Q310" i="3"/>
  <c r="O310" i="3"/>
  <c r="M310" i="3"/>
  <c r="L310" i="3"/>
  <c r="K310" i="3"/>
  <c r="I310" i="3"/>
  <c r="H310" i="3"/>
  <c r="G310" i="3"/>
  <c r="E310" i="3"/>
  <c r="D310" i="3"/>
  <c r="C310" i="3"/>
  <c r="BH309" i="3"/>
  <c r="BG309" i="3"/>
  <c r="BF309" i="3"/>
  <c r="BD309" i="3"/>
  <c r="BC309" i="3"/>
  <c r="BB309" i="3"/>
  <c r="AZ309" i="3"/>
  <c r="AY309" i="3"/>
  <c r="AX309" i="3"/>
  <c r="AV309" i="3"/>
  <c r="AU309" i="3"/>
  <c r="AT309" i="3"/>
  <c r="AR309" i="3"/>
  <c r="AQ309" i="3"/>
  <c r="AP309" i="3"/>
  <c r="AN309" i="3"/>
  <c r="AM309" i="3"/>
  <c r="AL309" i="3"/>
  <c r="AJ309" i="3"/>
  <c r="AI309" i="3"/>
  <c r="AH309" i="3"/>
  <c r="AF309" i="3"/>
  <c r="AE309" i="3"/>
  <c r="AD309" i="3"/>
  <c r="AB309" i="3"/>
  <c r="AA309" i="3"/>
  <c r="Z309" i="3"/>
  <c r="W309" i="3"/>
  <c r="V309" i="3"/>
  <c r="U309" i="3"/>
  <c r="X309" i="3" s="1"/>
  <c r="S309" i="3"/>
  <c r="Q309" i="3"/>
  <c r="O309" i="3"/>
  <c r="M309" i="3"/>
  <c r="L309" i="3"/>
  <c r="K309" i="3"/>
  <c r="I309" i="3"/>
  <c r="H309" i="3"/>
  <c r="G309" i="3"/>
  <c r="E309" i="3"/>
  <c r="D309" i="3"/>
  <c r="C309" i="3"/>
  <c r="BH308" i="3"/>
  <c r="BG308" i="3"/>
  <c r="BF308" i="3"/>
  <c r="BD308" i="3"/>
  <c r="BC308" i="3"/>
  <c r="BB308" i="3"/>
  <c r="AZ308" i="3"/>
  <c r="AY308" i="3"/>
  <c r="AX308" i="3"/>
  <c r="AV308" i="3"/>
  <c r="AU308" i="3"/>
  <c r="AT308" i="3"/>
  <c r="AR308" i="3"/>
  <c r="AQ308" i="3"/>
  <c r="AP308" i="3"/>
  <c r="AN308" i="3"/>
  <c r="AM308" i="3"/>
  <c r="AL308" i="3"/>
  <c r="AJ308" i="3"/>
  <c r="AI308" i="3"/>
  <c r="AH308" i="3"/>
  <c r="AF308" i="3"/>
  <c r="AE308" i="3"/>
  <c r="AD308" i="3"/>
  <c r="AB308" i="3"/>
  <c r="AA308" i="3"/>
  <c r="Z308" i="3"/>
  <c r="V308" i="3"/>
  <c r="U308" i="3"/>
  <c r="X308" i="3" s="1"/>
  <c r="S308" i="3"/>
  <c r="Q308" i="3"/>
  <c r="O308" i="3"/>
  <c r="M308" i="3"/>
  <c r="L308" i="3"/>
  <c r="K308" i="3"/>
  <c r="I308" i="3"/>
  <c r="H308" i="3"/>
  <c r="G308" i="3"/>
  <c r="E308" i="3"/>
  <c r="D308" i="3"/>
  <c r="C308" i="3"/>
  <c r="BH307" i="3"/>
  <c r="BG307" i="3"/>
  <c r="BF307" i="3"/>
  <c r="BD307" i="3"/>
  <c r="BC307" i="3"/>
  <c r="BB307" i="3"/>
  <c r="AZ307" i="3"/>
  <c r="AY307" i="3"/>
  <c r="AX307" i="3"/>
  <c r="AV307" i="3"/>
  <c r="AU307" i="3"/>
  <c r="AT307" i="3"/>
  <c r="AR307" i="3"/>
  <c r="AQ307" i="3"/>
  <c r="AP307" i="3"/>
  <c r="AN307" i="3"/>
  <c r="AM307" i="3"/>
  <c r="AL307" i="3"/>
  <c r="AJ307" i="3"/>
  <c r="AI307" i="3"/>
  <c r="AH307" i="3"/>
  <c r="AF307" i="3"/>
  <c r="AE307" i="3"/>
  <c r="AD307" i="3"/>
  <c r="AB307" i="3"/>
  <c r="AA307" i="3"/>
  <c r="Z307" i="3"/>
  <c r="U307" i="3"/>
  <c r="S307" i="3"/>
  <c r="Q307" i="3"/>
  <c r="O307" i="3"/>
  <c r="M307" i="3"/>
  <c r="L307" i="3"/>
  <c r="K307" i="3"/>
  <c r="I307" i="3"/>
  <c r="H307" i="3"/>
  <c r="G307" i="3"/>
  <c r="E307" i="3"/>
  <c r="D307" i="3"/>
  <c r="C307" i="3"/>
  <c r="BH306" i="3"/>
  <c r="BG306" i="3"/>
  <c r="BF306" i="3"/>
  <c r="BD306" i="3"/>
  <c r="BC306" i="3"/>
  <c r="BB306" i="3"/>
  <c r="AZ306" i="3"/>
  <c r="AY306" i="3"/>
  <c r="AX306" i="3"/>
  <c r="AV306" i="3"/>
  <c r="AU306" i="3"/>
  <c r="AT306" i="3"/>
  <c r="AR306" i="3"/>
  <c r="AQ306" i="3"/>
  <c r="AP306" i="3"/>
  <c r="AN306" i="3"/>
  <c r="AM306" i="3"/>
  <c r="AL306" i="3"/>
  <c r="AJ306" i="3"/>
  <c r="AI306" i="3"/>
  <c r="AH306" i="3"/>
  <c r="AF306" i="3"/>
  <c r="AE306" i="3"/>
  <c r="AD306" i="3"/>
  <c r="AB306" i="3"/>
  <c r="AA306" i="3"/>
  <c r="Z306" i="3"/>
  <c r="X306" i="3"/>
  <c r="S306" i="3"/>
  <c r="U306" i="3" s="1"/>
  <c r="Q306" i="3"/>
  <c r="O306" i="3"/>
  <c r="M306" i="3"/>
  <c r="L306" i="3"/>
  <c r="K306" i="3"/>
  <c r="I306" i="3"/>
  <c r="H306" i="3"/>
  <c r="G306" i="3"/>
  <c r="E306" i="3"/>
  <c r="D306" i="3"/>
  <c r="C306" i="3"/>
  <c r="BH305" i="3"/>
  <c r="BG305" i="3"/>
  <c r="BF305" i="3"/>
  <c r="BD305" i="3"/>
  <c r="BC305" i="3"/>
  <c r="BB305" i="3"/>
  <c r="AZ305" i="3"/>
  <c r="AY305" i="3"/>
  <c r="AX305" i="3"/>
  <c r="AV305" i="3"/>
  <c r="AU305" i="3"/>
  <c r="AT305" i="3"/>
  <c r="AR305" i="3"/>
  <c r="AQ305" i="3"/>
  <c r="AP305" i="3"/>
  <c r="AN305" i="3"/>
  <c r="AM305" i="3"/>
  <c r="AL305" i="3"/>
  <c r="AJ305" i="3"/>
  <c r="AI305" i="3"/>
  <c r="AH305" i="3"/>
  <c r="AF305" i="3"/>
  <c r="AE305" i="3"/>
  <c r="AD305" i="3"/>
  <c r="AB305" i="3"/>
  <c r="AA305" i="3"/>
  <c r="Z305" i="3"/>
  <c r="W305" i="3"/>
  <c r="V305" i="3"/>
  <c r="U305" i="3"/>
  <c r="X305" i="3" s="1"/>
  <c r="S305" i="3"/>
  <c r="Q305" i="3"/>
  <c r="O305" i="3"/>
  <c r="M305" i="3"/>
  <c r="L305" i="3"/>
  <c r="K305" i="3"/>
  <c r="I305" i="3"/>
  <c r="H305" i="3"/>
  <c r="G305" i="3"/>
  <c r="E305" i="3"/>
  <c r="D305" i="3"/>
  <c r="C305" i="3"/>
  <c r="BH304" i="3"/>
  <c r="BG304" i="3"/>
  <c r="BF304" i="3"/>
  <c r="BD304" i="3"/>
  <c r="BC304" i="3"/>
  <c r="BB304" i="3"/>
  <c r="AZ304" i="3"/>
  <c r="AY304" i="3"/>
  <c r="AX304" i="3"/>
  <c r="AV304" i="3"/>
  <c r="AU304" i="3"/>
  <c r="AT304" i="3"/>
  <c r="AR304" i="3"/>
  <c r="AQ304" i="3"/>
  <c r="AP304" i="3"/>
  <c r="AN304" i="3"/>
  <c r="AM304" i="3"/>
  <c r="AL304" i="3"/>
  <c r="AJ304" i="3"/>
  <c r="AI304" i="3"/>
  <c r="AH304" i="3"/>
  <c r="AF304" i="3"/>
  <c r="AE304" i="3"/>
  <c r="AD304" i="3"/>
  <c r="AB304" i="3"/>
  <c r="AA304" i="3"/>
  <c r="Z304" i="3"/>
  <c r="V304" i="3"/>
  <c r="U304" i="3"/>
  <c r="X304" i="3" s="1"/>
  <c r="S304" i="3"/>
  <c r="Q304" i="3"/>
  <c r="O304" i="3"/>
  <c r="M304" i="3"/>
  <c r="L304" i="3"/>
  <c r="K304" i="3"/>
  <c r="I304" i="3"/>
  <c r="H304" i="3"/>
  <c r="G304" i="3"/>
  <c r="E304" i="3"/>
  <c r="D304" i="3"/>
  <c r="C304" i="3"/>
  <c r="BH303" i="3"/>
  <c r="BG303" i="3"/>
  <c r="BF303" i="3"/>
  <c r="BD303" i="3"/>
  <c r="BC303" i="3"/>
  <c r="BB303" i="3"/>
  <c r="AZ303" i="3"/>
  <c r="AY303" i="3"/>
  <c r="AX303" i="3"/>
  <c r="AV303" i="3"/>
  <c r="AU303" i="3"/>
  <c r="AT303" i="3"/>
  <c r="AR303" i="3"/>
  <c r="AQ303" i="3"/>
  <c r="AP303" i="3"/>
  <c r="AN303" i="3"/>
  <c r="AM303" i="3"/>
  <c r="AL303" i="3"/>
  <c r="AJ303" i="3"/>
  <c r="AI303" i="3"/>
  <c r="AH303" i="3"/>
  <c r="AF303" i="3"/>
  <c r="AE303" i="3"/>
  <c r="AD303" i="3"/>
  <c r="AB303" i="3"/>
  <c r="AA303" i="3"/>
  <c r="Z303" i="3"/>
  <c r="U303" i="3"/>
  <c r="S303" i="3"/>
  <c r="Q303" i="3"/>
  <c r="O303" i="3"/>
  <c r="M303" i="3"/>
  <c r="L303" i="3"/>
  <c r="K303" i="3"/>
  <c r="I303" i="3"/>
  <c r="H303" i="3"/>
  <c r="G303" i="3"/>
  <c r="E303" i="3"/>
  <c r="D303" i="3"/>
  <c r="C303" i="3"/>
  <c r="BH302" i="3"/>
  <c r="BG302" i="3"/>
  <c r="BF302" i="3"/>
  <c r="BD302" i="3"/>
  <c r="BC302" i="3"/>
  <c r="BB302" i="3"/>
  <c r="AZ302" i="3"/>
  <c r="AY302" i="3"/>
  <c r="AX302" i="3"/>
  <c r="AV302" i="3"/>
  <c r="AU302" i="3"/>
  <c r="AT302" i="3"/>
  <c r="AR302" i="3"/>
  <c r="AQ302" i="3"/>
  <c r="AP302" i="3"/>
  <c r="AN302" i="3"/>
  <c r="AM302" i="3"/>
  <c r="AL302" i="3"/>
  <c r="AJ302" i="3"/>
  <c r="AI302" i="3"/>
  <c r="AH302" i="3"/>
  <c r="AF302" i="3"/>
  <c r="AE302" i="3"/>
  <c r="AD302" i="3"/>
  <c r="AB302" i="3"/>
  <c r="AA302" i="3"/>
  <c r="Z302" i="3"/>
  <c r="X302" i="3"/>
  <c r="S302" i="3"/>
  <c r="U302" i="3" s="1"/>
  <c r="Q302" i="3"/>
  <c r="O302" i="3"/>
  <c r="M302" i="3"/>
  <c r="L302" i="3"/>
  <c r="K302" i="3"/>
  <c r="I302" i="3"/>
  <c r="H302" i="3"/>
  <c r="G302" i="3"/>
  <c r="E302" i="3"/>
  <c r="D302" i="3"/>
  <c r="C302" i="3"/>
  <c r="BH301" i="3"/>
  <c r="BG301" i="3"/>
  <c r="BF301" i="3"/>
  <c r="BD301" i="3"/>
  <c r="BC301" i="3"/>
  <c r="BB301" i="3"/>
  <c r="AZ301" i="3"/>
  <c r="AY301" i="3"/>
  <c r="AX301" i="3"/>
  <c r="AV301" i="3"/>
  <c r="AU301" i="3"/>
  <c r="AT301" i="3"/>
  <c r="AR301" i="3"/>
  <c r="AQ301" i="3"/>
  <c r="AP301" i="3"/>
  <c r="AN301" i="3"/>
  <c r="AM301" i="3"/>
  <c r="AL301" i="3"/>
  <c r="AJ301" i="3"/>
  <c r="AI301" i="3"/>
  <c r="AH301" i="3"/>
  <c r="AF301" i="3"/>
  <c r="AE301" i="3"/>
  <c r="AD301" i="3"/>
  <c r="AB301" i="3"/>
  <c r="AA301" i="3"/>
  <c r="Z301" i="3"/>
  <c r="W301" i="3"/>
  <c r="V301" i="3"/>
  <c r="U301" i="3"/>
  <c r="X301" i="3" s="1"/>
  <c r="S301" i="3"/>
  <c r="Q301" i="3"/>
  <c r="O301" i="3"/>
  <c r="M301" i="3"/>
  <c r="L301" i="3"/>
  <c r="K301" i="3"/>
  <c r="I301" i="3"/>
  <c r="H301" i="3"/>
  <c r="G301" i="3"/>
  <c r="E301" i="3"/>
  <c r="D301" i="3"/>
  <c r="C301" i="3"/>
  <c r="BH300" i="3"/>
  <c r="BG300" i="3"/>
  <c r="BF300" i="3"/>
  <c r="BD300" i="3"/>
  <c r="BC300" i="3"/>
  <c r="BB300" i="3"/>
  <c r="AZ300" i="3"/>
  <c r="AY300" i="3"/>
  <c r="AX300" i="3"/>
  <c r="AV300" i="3"/>
  <c r="AU300" i="3"/>
  <c r="AT300" i="3"/>
  <c r="AR300" i="3"/>
  <c r="AQ300" i="3"/>
  <c r="AP300" i="3"/>
  <c r="AN300" i="3"/>
  <c r="AM300" i="3"/>
  <c r="AL300" i="3"/>
  <c r="AJ300" i="3"/>
  <c r="AI300" i="3"/>
  <c r="AH300" i="3"/>
  <c r="AF300" i="3"/>
  <c r="AE300" i="3"/>
  <c r="AD300" i="3"/>
  <c r="AB300" i="3"/>
  <c r="AA300" i="3"/>
  <c r="Z300" i="3"/>
  <c r="V300" i="3"/>
  <c r="U300" i="3"/>
  <c r="X300" i="3" s="1"/>
  <c r="S300" i="3"/>
  <c r="Q300" i="3"/>
  <c r="O300" i="3"/>
  <c r="M300" i="3"/>
  <c r="L300" i="3"/>
  <c r="K300" i="3"/>
  <c r="I300" i="3"/>
  <c r="H300" i="3"/>
  <c r="G300" i="3"/>
  <c r="E300" i="3"/>
  <c r="D300" i="3"/>
  <c r="C300" i="3"/>
  <c r="BH299" i="3"/>
  <c r="BG299" i="3"/>
  <c r="BF299" i="3"/>
  <c r="BD299" i="3"/>
  <c r="BC299" i="3"/>
  <c r="BB299" i="3"/>
  <c r="AZ299" i="3"/>
  <c r="AY299" i="3"/>
  <c r="AX299" i="3"/>
  <c r="AV299" i="3"/>
  <c r="AU299" i="3"/>
  <c r="AT299" i="3"/>
  <c r="AR299" i="3"/>
  <c r="AQ299" i="3"/>
  <c r="AP299" i="3"/>
  <c r="AN299" i="3"/>
  <c r="AM299" i="3"/>
  <c r="AL299" i="3"/>
  <c r="AJ299" i="3"/>
  <c r="AI299" i="3"/>
  <c r="AH299" i="3"/>
  <c r="AF299" i="3"/>
  <c r="AE299" i="3"/>
  <c r="AD299" i="3"/>
  <c r="AB299" i="3"/>
  <c r="AA299" i="3"/>
  <c r="Z299" i="3"/>
  <c r="U299" i="3"/>
  <c r="S299" i="3"/>
  <c r="Q299" i="3"/>
  <c r="O299" i="3"/>
  <c r="M299" i="3"/>
  <c r="L299" i="3"/>
  <c r="K299" i="3"/>
  <c r="I299" i="3"/>
  <c r="H299" i="3"/>
  <c r="G299" i="3"/>
  <c r="E299" i="3"/>
  <c r="D299" i="3"/>
  <c r="C299" i="3"/>
  <c r="BH298" i="3"/>
  <c r="BG298" i="3"/>
  <c r="BF298" i="3"/>
  <c r="BD298" i="3"/>
  <c r="BC298" i="3"/>
  <c r="BB298" i="3"/>
  <c r="AZ298" i="3"/>
  <c r="AY298" i="3"/>
  <c r="AX298" i="3"/>
  <c r="AV298" i="3"/>
  <c r="AU298" i="3"/>
  <c r="AT298" i="3"/>
  <c r="AR298" i="3"/>
  <c r="AQ298" i="3"/>
  <c r="AP298" i="3"/>
  <c r="AN298" i="3"/>
  <c r="AM298" i="3"/>
  <c r="AL298" i="3"/>
  <c r="AJ298" i="3"/>
  <c r="AI298" i="3"/>
  <c r="AH298" i="3"/>
  <c r="AF298" i="3"/>
  <c r="AE298" i="3"/>
  <c r="AD298" i="3"/>
  <c r="AB298" i="3"/>
  <c r="AA298" i="3"/>
  <c r="Z298" i="3"/>
  <c r="X298" i="3"/>
  <c r="S298" i="3"/>
  <c r="U298" i="3" s="1"/>
  <c r="Q298" i="3"/>
  <c r="O298" i="3"/>
  <c r="M298" i="3"/>
  <c r="L298" i="3"/>
  <c r="K298" i="3"/>
  <c r="I298" i="3"/>
  <c r="H298" i="3"/>
  <c r="G298" i="3"/>
  <c r="E298" i="3"/>
  <c r="D298" i="3"/>
  <c r="C298" i="3"/>
  <c r="BH297" i="3"/>
  <c r="BG297" i="3"/>
  <c r="BF297" i="3"/>
  <c r="BD297" i="3"/>
  <c r="BC297" i="3"/>
  <c r="BB297" i="3"/>
  <c r="AZ297" i="3"/>
  <c r="AY297" i="3"/>
  <c r="AX297" i="3"/>
  <c r="AV297" i="3"/>
  <c r="AU297" i="3"/>
  <c r="AT297" i="3"/>
  <c r="AR297" i="3"/>
  <c r="AQ297" i="3"/>
  <c r="AP297" i="3"/>
  <c r="AN297" i="3"/>
  <c r="AM297" i="3"/>
  <c r="AL297" i="3"/>
  <c r="AJ297" i="3"/>
  <c r="AI297" i="3"/>
  <c r="AH297" i="3"/>
  <c r="AF297" i="3"/>
  <c r="AE297" i="3"/>
  <c r="AD297" i="3"/>
  <c r="AB297" i="3"/>
  <c r="AA297" i="3"/>
  <c r="Z297" i="3"/>
  <c r="W297" i="3"/>
  <c r="V297" i="3"/>
  <c r="U297" i="3"/>
  <c r="X297" i="3" s="1"/>
  <c r="S297" i="3"/>
  <c r="Q297" i="3"/>
  <c r="O297" i="3"/>
  <c r="M297" i="3"/>
  <c r="L297" i="3"/>
  <c r="K297" i="3"/>
  <c r="I297" i="3"/>
  <c r="H297" i="3"/>
  <c r="G297" i="3"/>
  <c r="E297" i="3"/>
  <c r="D297" i="3"/>
  <c r="C297" i="3"/>
  <c r="BH296" i="3"/>
  <c r="BG296" i="3"/>
  <c r="BF296" i="3"/>
  <c r="BD296" i="3"/>
  <c r="BC296" i="3"/>
  <c r="BB296" i="3"/>
  <c r="AZ296" i="3"/>
  <c r="AY296" i="3"/>
  <c r="AX296" i="3"/>
  <c r="AV296" i="3"/>
  <c r="AU296" i="3"/>
  <c r="AT296" i="3"/>
  <c r="AR296" i="3"/>
  <c r="AQ296" i="3"/>
  <c r="AP296" i="3"/>
  <c r="AN296" i="3"/>
  <c r="AM296" i="3"/>
  <c r="AL296" i="3"/>
  <c r="AJ296" i="3"/>
  <c r="AI296" i="3"/>
  <c r="AH296" i="3"/>
  <c r="AF296" i="3"/>
  <c r="AE296" i="3"/>
  <c r="AD296" i="3"/>
  <c r="AB296" i="3"/>
  <c r="AA296" i="3"/>
  <c r="Z296" i="3"/>
  <c r="V296" i="3"/>
  <c r="U296" i="3"/>
  <c r="X296" i="3" s="1"/>
  <c r="S296" i="3"/>
  <c r="Q296" i="3"/>
  <c r="O296" i="3"/>
  <c r="M296" i="3"/>
  <c r="L296" i="3"/>
  <c r="K296" i="3"/>
  <c r="I296" i="3"/>
  <c r="H296" i="3"/>
  <c r="G296" i="3"/>
  <c r="E296" i="3"/>
  <c r="D296" i="3"/>
  <c r="C296" i="3"/>
  <c r="BH295" i="3"/>
  <c r="BG295" i="3"/>
  <c r="BF295" i="3"/>
  <c r="BD295" i="3"/>
  <c r="BC295" i="3"/>
  <c r="BB295" i="3"/>
  <c r="AZ295" i="3"/>
  <c r="AY295" i="3"/>
  <c r="AX295" i="3"/>
  <c r="AV295" i="3"/>
  <c r="AU295" i="3"/>
  <c r="AT295" i="3"/>
  <c r="AR295" i="3"/>
  <c r="AQ295" i="3"/>
  <c r="AP295" i="3"/>
  <c r="AN295" i="3"/>
  <c r="AM295" i="3"/>
  <c r="AL295" i="3"/>
  <c r="AJ295" i="3"/>
  <c r="AI295" i="3"/>
  <c r="AH295" i="3"/>
  <c r="AF295" i="3"/>
  <c r="AE295" i="3"/>
  <c r="AD295" i="3"/>
  <c r="AB295" i="3"/>
  <c r="AA295" i="3"/>
  <c r="Z295" i="3"/>
  <c r="U295" i="3"/>
  <c r="S295" i="3"/>
  <c r="Q295" i="3"/>
  <c r="O295" i="3"/>
  <c r="M295" i="3"/>
  <c r="L295" i="3"/>
  <c r="K295" i="3"/>
  <c r="I295" i="3"/>
  <c r="H295" i="3"/>
  <c r="G295" i="3"/>
  <c r="E295" i="3"/>
  <c r="D295" i="3"/>
  <c r="C295" i="3"/>
  <c r="BH294" i="3"/>
  <c r="BG294" i="3"/>
  <c r="BF294" i="3"/>
  <c r="BD294" i="3"/>
  <c r="BC294" i="3"/>
  <c r="BB294" i="3"/>
  <c r="AZ294" i="3"/>
  <c r="AY294" i="3"/>
  <c r="AX294" i="3"/>
  <c r="AV294" i="3"/>
  <c r="AU294" i="3"/>
  <c r="AT294" i="3"/>
  <c r="AR294" i="3"/>
  <c r="AQ294" i="3"/>
  <c r="AP294" i="3"/>
  <c r="AN294" i="3"/>
  <c r="AM294" i="3"/>
  <c r="AL294" i="3"/>
  <c r="AJ294" i="3"/>
  <c r="AI294" i="3"/>
  <c r="AH294" i="3"/>
  <c r="AF294" i="3"/>
  <c r="AE294" i="3"/>
  <c r="AD294" i="3"/>
  <c r="AB294" i="3"/>
  <c r="AA294" i="3"/>
  <c r="Z294" i="3"/>
  <c r="S294" i="3"/>
  <c r="U294" i="3" s="1"/>
  <c r="Q294" i="3"/>
  <c r="O294" i="3"/>
  <c r="M294" i="3"/>
  <c r="L294" i="3"/>
  <c r="K294" i="3"/>
  <c r="I294" i="3"/>
  <c r="H294" i="3"/>
  <c r="G294" i="3"/>
  <c r="E294" i="3"/>
  <c r="D294" i="3"/>
  <c r="C294" i="3"/>
  <c r="BH293" i="3"/>
  <c r="BG293" i="3"/>
  <c r="BF293" i="3"/>
  <c r="BD293" i="3"/>
  <c r="BC293" i="3"/>
  <c r="BB293" i="3"/>
  <c r="AZ293" i="3"/>
  <c r="AY293" i="3"/>
  <c r="AX293" i="3"/>
  <c r="AV293" i="3"/>
  <c r="AU293" i="3"/>
  <c r="AT293" i="3"/>
  <c r="AR293" i="3"/>
  <c r="AQ293" i="3"/>
  <c r="AP293" i="3"/>
  <c r="AN293" i="3"/>
  <c r="AM293" i="3"/>
  <c r="AL293" i="3"/>
  <c r="AJ293" i="3"/>
  <c r="AI293" i="3"/>
  <c r="AH293" i="3"/>
  <c r="AF293" i="3"/>
  <c r="AE293" i="3"/>
  <c r="AD293" i="3"/>
  <c r="AB293" i="3"/>
  <c r="AA293" i="3"/>
  <c r="Z293" i="3"/>
  <c r="W293" i="3"/>
  <c r="V293" i="3"/>
  <c r="U293" i="3"/>
  <c r="X293" i="3" s="1"/>
  <c r="S293" i="3"/>
  <c r="Q293" i="3"/>
  <c r="O293" i="3"/>
  <c r="M293" i="3"/>
  <c r="L293" i="3"/>
  <c r="K293" i="3"/>
  <c r="I293" i="3"/>
  <c r="H293" i="3"/>
  <c r="G293" i="3"/>
  <c r="E293" i="3"/>
  <c r="D293" i="3"/>
  <c r="C293" i="3"/>
  <c r="BH292" i="3"/>
  <c r="BG292" i="3"/>
  <c r="BF292" i="3"/>
  <c r="BD292" i="3"/>
  <c r="BC292" i="3"/>
  <c r="BB292" i="3"/>
  <c r="AZ292" i="3"/>
  <c r="AY292" i="3"/>
  <c r="AX292" i="3"/>
  <c r="AV292" i="3"/>
  <c r="AU292" i="3"/>
  <c r="AT292" i="3"/>
  <c r="AR292" i="3"/>
  <c r="AQ292" i="3"/>
  <c r="AP292" i="3"/>
  <c r="AN292" i="3"/>
  <c r="AM292" i="3"/>
  <c r="AL292" i="3"/>
  <c r="AJ292" i="3"/>
  <c r="AI292" i="3"/>
  <c r="AH292" i="3"/>
  <c r="AF292" i="3"/>
  <c r="AE292" i="3"/>
  <c r="AD292" i="3"/>
  <c r="AB292" i="3"/>
  <c r="AA292" i="3"/>
  <c r="Z292" i="3"/>
  <c r="V292" i="3"/>
  <c r="U292" i="3"/>
  <c r="X292" i="3" s="1"/>
  <c r="S292" i="3"/>
  <c r="Q292" i="3"/>
  <c r="O292" i="3"/>
  <c r="M292" i="3"/>
  <c r="L292" i="3"/>
  <c r="K292" i="3"/>
  <c r="I292" i="3"/>
  <c r="H292" i="3"/>
  <c r="G292" i="3"/>
  <c r="E292" i="3"/>
  <c r="D292" i="3"/>
  <c r="C292" i="3"/>
  <c r="BH291" i="3"/>
  <c r="BG291" i="3"/>
  <c r="BF291" i="3"/>
  <c r="BD291" i="3"/>
  <c r="BC291" i="3"/>
  <c r="BB291" i="3"/>
  <c r="AZ291" i="3"/>
  <c r="AY291" i="3"/>
  <c r="AX291" i="3"/>
  <c r="AV291" i="3"/>
  <c r="AU291" i="3"/>
  <c r="AT291" i="3"/>
  <c r="AR291" i="3"/>
  <c r="AQ291" i="3"/>
  <c r="AP291" i="3"/>
  <c r="AN291" i="3"/>
  <c r="AM291" i="3"/>
  <c r="AL291" i="3"/>
  <c r="AJ291" i="3"/>
  <c r="AI291" i="3"/>
  <c r="AH291" i="3"/>
  <c r="AF291" i="3"/>
  <c r="AE291" i="3"/>
  <c r="AD291" i="3"/>
  <c r="AB291" i="3"/>
  <c r="AA291" i="3"/>
  <c r="Z291" i="3"/>
  <c r="U291" i="3"/>
  <c r="S291" i="3"/>
  <c r="Q291" i="3"/>
  <c r="O291" i="3"/>
  <c r="M291" i="3"/>
  <c r="L291" i="3"/>
  <c r="K291" i="3"/>
  <c r="I291" i="3"/>
  <c r="H291" i="3"/>
  <c r="G291" i="3"/>
  <c r="E291" i="3"/>
  <c r="D291" i="3"/>
  <c r="C291" i="3"/>
  <c r="BH290" i="3"/>
  <c r="BG290" i="3"/>
  <c r="BF290" i="3"/>
  <c r="BD290" i="3"/>
  <c r="BC290" i="3"/>
  <c r="BB290" i="3"/>
  <c r="AZ290" i="3"/>
  <c r="AY290" i="3"/>
  <c r="AX290" i="3"/>
  <c r="AV290" i="3"/>
  <c r="AU290" i="3"/>
  <c r="AT290" i="3"/>
  <c r="AR290" i="3"/>
  <c r="AQ290" i="3"/>
  <c r="AP290" i="3"/>
  <c r="AN290" i="3"/>
  <c r="AM290" i="3"/>
  <c r="AL290" i="3"/>
  <c r="AJ290" i="3"/>
  <c r="AI290" i="3"/>
  <c r="AH290" i="3"/>
  <c r="AF290" i="3"/>
  <c r="AE290" i="3"/>
  <c r="AD290" i="3"/>
  <c r="AB290" i="3"/>
  <c r="AA290" i="3"/>
  <c r="Z290" i="3"/>
  <c r="X290" i="3"/>
  <c r="S290" i="3"/>
  <c r="U290" i="3" s="1"/>
  <c r="Q290" i="3"/>
  <c r="O290" i="3"/>
  <c r="M290" i="3"/>
  <c r="L290" i="3"/>
  <c r="K290" i="3"/>
  <c r="I290" i="3"/>
  <c r="H290" i="3"/>
  <c r="G290" i="3"/>
  <c r="E290" i="3"/>
  <c r="D290" i="3"/>
  <c r="C290" i="3"/>
  <c r="BH289" i="3"/>
  <c r="BG289" i="3"/>
  <c r="BF289" i="3"/>
  <c r="BD289" i="3"/>
  <c r="BC289" i="3"/>
  <c r="BB289" i="3"/>
  <c r="AZ289" i="3"/>
  <c r="AY289" i="3"/>
  <c r="AX289" i="3"/>
  <c r="AV289" i="3"/>
  <c r="AU289" i="3"/>
  <c r="AT289" i="3"/>
  <c r="AR289" i="3"/>
  <c r="AQ289" i="3"/>
  <c r="AP289" i="3"/>
  <c r="AN289" i="3"/>
  <c r="AM289" i="3"/>
  <c r="AL289" i="3"/>
  <c r="AJ289" i="3"/>
  <c r="AI289" i="3"/>
  <c r="AH289" i="3"/>
  <c r="AF289" i="3"/>
  <c r="AE289" i="3"/>
  <c r="AD289" i="3"/>
  <c r="AB289" i="3"/>
  <c r="AA289" i="3"/>
  <c r="Z289" i="3"/>
  <c r="W289" i="3"/>
  <c r="V289" i="3"/>
  <c r="U289" i="3"/>
  <c r="X289" i="3" s="1"/>
  <c r="S289" i="3"/>
  <c r="Q289" i="3"/>
  <c r="O289" i="3"/>
  <c r="M289" i="3"/>
  <c r="L289" i="3"/>
  <c r="K289" i="3"/>
  <c r="I289" i="3"/>
  <c r="H289" i="3"/>
  <c r="G289" i="3"/>
  <c r="E289" i="3"/>
  <c r="D289" i="3"/>
  <c r="C289" i="3"/>
  <c r="BH288" i="3"/>
  <c r="BG288" i="3"/>
  <c r="BF288" i="3"/>
  <c r="BD288" i="3"/>
  <c r="BC288" i="3"/>
  <c r="BB288" i="3"/>
  <c r="AZ288" i="3"/>
  <c r="AY288" i="3"/>
  <c r="AX288" i="3"/>
  <c r="AV288" i="3"/>
  <c r="AU288" i="3"/>
  <c r="AT288" i="3"/>
  <c r="AR288" i="3"/>
  <c r="AQ288" i="3"/>
  <c r="AP288" i="3"/>
  <c r="AN288" i="3"/>
  <c r="AM288" i="3"/>
  <c r="AL288" i="3"/>
  <c r="AJ288" i="3"/>
  <c r="AI288" i="3"/>
  <c r="AH288" i="3"/>
  <c r="AF288" i="3"/>
  <c r="AE288" i="3"/>
  <c r="AD288" i="3"/>
  <c r="AB288" i="3"/>
  <c r="AA288" i="3"/>
  <c r="Z288" i="3"/>
  <c r="V288" i="3"/>
  <c r="U288" i="3"/>
  <c r="X288" i="3" s="1"/>
  <c r="S288" i="3"/>
  <c r="Q288" i="3"/>
  <c r="O288" i="3"/>
  <c r="M288" i="3"/>
  <c r="L288" i="3"/>
  <c r="K288" i="3"/>
  <c r="I288" i="3"/>
  <c r="H288" i="3"/>
  <c r="G288" i="3"/>
  <c r="E288" i="3"/>
  <c r="D288" i="3"/>
  <c r="C288" i="3"/>
  <c r="BH287" i="3"/>
  <c r="BG287" i="3"/>
  <c r="BF287" i="3"/>
  <c r="BD287" i="3"/>
  <c r="BC287" i="3"/>
  <c r="BB287" i="3"/>
  <c r="AZ287" i="3"/>
  <c r="AY287" i="3"/>
  <c r="AX287" i="3"/>
  <c r="AV287" i="3"/>
  <c r="AU287" i="3"/>
  <c r="AT287" i="3"/>
  <c r="AR287" i="3"/>
  <c r="AQ287" i="3"/>
  <c r="AP287" i="3"/>
  <c r="AN287" i="3"/>
  <c r="AM287" i="3"/>
  <c r="AL287" i="3"/>
  <c r="AJ287" i="3"/>
  <c r="AI287" i="3"/>
  <c r="AH287" i="3"/>
  <c r="AF287" i="3"/>
  <c r="AE287" i="3"/>
  <c r="AD287" i="3"/>
  <c r="AB287" i="3"/>
  <c r="AA287" i="3"/>
  <c r="Z287" i="3"/>
  <c r="U287" i="3"/>
  <c r="S287" i="3"/>
  <c r="Q287" i="3"/>
  <c r="O287" i="3"/>
  <c r="M287" i="3"/>
  <c r="L287" i="3"/>
  <c r="K287" i="3"/>
  <c r="I287" i="3"/>
  <c r="H287" i="3"/>
  <c r="G287" i="3"/>
  <c r="E287" i="3"/>
  <c r="D287" i="3"/>
  <c r="C287" i="3"/>
  <c r="BH286" i="3"/>
  <c r="BG286" i="3"/>
  <c r="BF286" i="3"/>
  <c r="BD286" i="3"/>
  <c r="BC286" i="3"/>
  <c r="BB286" i="3"/>
  <c r="AZ286" i="3"/>
  <c r="AY286" i="3"/>
  <c r="AX286" i="3"/>
  <c r="AV286" i="3"/>
  <c r="AU286" i="3"/>
  <c r="AT286" i="3"/>
  <c r="AR286" i="3"/>
  <c r="AQ286" i="3"/>
  <c r="AP286" i="3"/>
  <c r="AN286" i="3"/>
  <c r="AM286" i="3"/>
  <c r="AL286" i="3"/>
  <c r="AJ286" i="3"/>
  <c r="AI286" i="3"/>
  <c r="AH286" i="3"/>
  <c r="AF286" i="3"/>
  <c r="AE286" i="3"/>
  <c r="AD286" i="3"/>
  <c r="AB286" i="3"/>
  <c r="AA286" i="3"/>
  <c r="Z286" i="3"/>
  <c r="X286" i="3"/>
  <c r="S286" i="3"/>
  <c r="U286" i="3" s="1"/>
  <c r="Q286" i="3"/>
  <c r="O286" i="3"/>
  <c r="M286" i="3"/>
  <c r="L286" i="3"/>
  <c r="K286" i="3"/>
  <c r="I286" i="3"/>
  <c r="H286" i="3"/>
  <c r="G286" i="3"/>
  <c r="E286" i="3"/>
  <c r="D286" i="3"/>
  <c r="C286" i="3"/>
  <c r="BH285" i="3"/>
  <c r="BG285" i="3"/>
  <c r="BF285" i="3"/>
  <c r="BD285" i="3"/>
  <c r="BC285" i="3"/>
  <c r="BB285" i="3"/>
  <c r="AZ285" i="3"/>
  <c r="AY285" i="3"/>
  <c r="AX285" i="3"/>
  <c r="AV285" i="3"/>
  <c r="AU285" i="3"/>
  <c r="AT285" i="3"/>
  <c r="AR285" i="3"/>
  <c r="AQ285" i="3"/>
  <c r="AP285" i="3"/>
  <c r="AN285" i="3"/>
  <c r="AM285" i="3"/>
  <c r="AL285" i="3"/>
  <c r="AJ285" i="3"/>
  <c r="AI285" i="3"/>
  <c r="AH285" i="3"/>
  <c r="AF285" i="3"/>
  <c r="AE285" i="3"/>
  <c r="AD285" i="3"/>
  <c r="AB285" i="3"/>
  <c r="AA285" i="3"/>
  <c r="Z285" i="3"/>
  <c r="W285" i="3"/>
  <c r="V285" i="3"/>
  <c r="U285" i="3"/>
  <c r="X285" i="3" s="1"/>
  <c r="S285" i="3"/>
  <c r="Q285" i="3"/>
  <c r="O285" i="3"/>
  <c r="M285" i="3"/>
  <c r="L285" i="3"/>
  <c r="K285" i="3"/>
  <c r="I285" i="3"/>
  <c r="H285" i="3"/>
  <c r="G285" i="3"/>
  <c r="E285" i="3"/>
  <c r="D285" i="3"/>
  <c r="C285" i="3"/>
  <c r="BH284" i="3"/>
  <c r="BG284" i="3"/>
  <c r="BF284" i="3"/>
  <c r="BD284" i="3"/>
  <c r="BC284" i="3"/>
  <c r="BB284" i="3"/>
  <c r="AZ284" i="3"/>
  <c r="AY284" i="3"/>
  <c r="AX284" i="3"/>
  <c r="AV284" i="3"/>
  <c r="AU284" i="3"/>
  <c r="AT284" i="3"/>
  <c r="AR284" i="3"/>
  <c r="AQ284" i="3"/>
  <c r="AP284" i="3"/>
  <c r="AN284" i="3"/>
  <c r="AM284" i="3"/>
  <c r="AL284" i="3"/>
  <c r="AJ284" i="3"/>
  <c r="AI284" i="3"/>
  <c r="AH284" i="3"/>
  <c r="AF284" i="3"/>
  <c r="AE284" i="3"/>
  <c r="AD284" i="3"/>
  <c r="AB284" i="3"/>
  <c r="AA284" i="3"/>
  <c r="Z284" i="3"/>
  <c r="V284" i="3"/>
  <c r="U284" i="3"/>
  <c r="X284" i="3" s="1"/>
  <c r="S284" i="3"/>
  <c r="Q284" i="3"/>
  <c r="O284" i="3"/>
  <c r="M284" i="3"/>
  <c r="L284" i="3"/>
  <c r="K284" i="3"/>
  <c r="I284" i="3"/>
  <c r="H284" i="3"/>
  <c r="G284" i="3"/>
  <c r="E284" i="3"/>
  <c r="D284" i="3"/>
  <c r="C284" i="3"/>
  <c r="BH283" i="3"/>
  <c r="BG283" i="3"/>
  <c r="BF283" i="3"/>
  <c r="BD283" i="3"/>
  <c r="BC283" i="3"/>
  <c r="BB283" i="3"/>
  <c r="AZ283" i="3"/>
  <c r="AY283" i="3"/>
  <c r="AX283" i="3"/>
  <c r="AV283" i="3"/>
  <c r="AU283" i="3"/>
  <c r="AT283" i="3"/>
  <c r="AR283" i="3"/>
  <c r="AQ283" i="3"/>
  <c r="AP283" i="3"/>
  <c r="AN283" i="3"/>
  <c r="AM283" i="3"/>
  <c r="AL283" i="3"/>
  <c r="AJ283" i="3"/>
  <c r="AI283" i="3"/>
  <c r="AH283" i="3"/>
  <c r="AF283" i="3"/>
  <c r="AE283" i="3"/>
  <c r="AD283" i="3"/>
  <c r="AB283" i="3"/>
  <c r="AA283" i="3"/>
  <c r="Z283" i="3"/>
  <c r="U283" i="3"/>
  <c r="S283" i="3"/>
  <c r="Q283" i="3"/>
  <c r="O283" i="3"/>
  <c r="M283" i="3"/>
  <c r="L283" i="3"/>
  <c r="K283" i="3"/>
  <c r="I283" i="3"/>
  <c r="H283" i="3"/>
  <c r="G283" i="3"/>
  <c r="E283" i="3"/>
  <c r="D283" i="3"/>
  <c r="C283" i="3"/>
  <c r="BH282" i="3"/>
  <c r="BG282" i="3"/>
  <c r="BF282" i="3"/>
  <c r="BD282" i="3"/>
  <c r="BC282" i="3"/>
  <c r="BB282" i="3"/>
  <c r="AZ282" i="3"/>
  <c r="AY282" i="3"/>
  <c r="AX282" i="3"/>
  <c r="AV282" i="3"/>
  <c r="AU282" i="3"/>
  <c r="AT282" i="3"/>
  <c r="AR282" i="3"/>
  <c r="AQ282" i="3"/>
  <c r="AP282" i="3"/>
  <c r="AN282" i="3"/>
  <c r="AM282" i="3"/>
  <c r="AL282" i="3"/>
  <c r="AJ282" i="3"/>
  <c r="AI282" i="3"/>
  <c r="AH282" i="3"/>
  <c r="AF282" i="3"/>
  <c r="AE282" i="3"/>
  <c r="AD282" i="3"/>
  <c r="AB282" i="3"/>
  <c r="AA282" i="3"/>
  <c r="Z282" i="3"/>
  <c r="X282" i="3"/>
  <c r="S282" i="3"/>
  <c r="U282" i="3" s="1"/>
  <c r="Q282" i="3"/>
  <c r="O282" i="3"/>
  <c r="M282" i="3"/>
  <c r="L282" i="3"/>
  <c r="K282" i="3"/>
  <c r="I282" i="3"/>
  <c r="H282" i="3"/>
  <c r="G282" i="3"/>
  <c r="E282" i="3"/>
  <c r="D282" i="3"/>
  <c r="C282" i="3"/>
  <c r="BH281" i="3"/>
  <c r="BG281" i="3"/>
  <c r="BF281" i="3"/>
  <c r="BD281" i="3"/>
  <c r="BC281" i="3"/>
  <c r="BB281" i="3"/>
  <c r="AZ281" i="3"/>
  <c r="AY281" i="3"/>
  <c r="AX281" i="3"/>
  <c r="AV281" i="3"/>
  <c r="AU281" i="3"/>
  <c r="AT281" i="3"/>
  <c r="AR281" i="3"/>
  <c r="AQ281" i="3"/>
  <c r="AP281" i="3"/>
  <c r="AN281" i="3"/>
  <c r="AM281" i="3"/>
  <c r="AL281" i="3"/>
  <c r="AJ281" i="3"/>
  <c r="AI281" i="3"/>
  <c r="AH281" i="3"/>
  <c r="AF281" i="3"/>
  <c r="AE281" i="3"/>
  <c r="AD281" i="3"/>
  <c r="AB281" i="3"/>
  <c r="AA281" i="3"/>
  <c r="Z281" i="3"/>
  <c r="W281" i="3"/>
  <c r="V281" i="3"/>
  <c r="U281" i="3"/>
  <c r="X281" i="3" s="1"/>
  <c r="S281" i="3"/>
  <c r="Q281" i="3"/>
  <c r="O281" i="3"/>
  <c r="M281" i="3"/>
  <c r="L281" i="3"/>
  <c r="K281" i="3"/>
  <c r="I281" i="3"/>
  <c r="H281" i="3"/>
  <c r="G281" i="3"/>
  <c r="E281" i="3"/>
  <c r="D281" i="3"/>
  <c r="C281" i="3"/>
  <c r="BH280" i="3"/>
  <c r="BG280" i="3"/>
  <c r="BF280" i="3"/>
  <c r="BD280" i="3"/>
  <c r="BC280" i="3"/>
  <c r="BB280" i="3"/>
  <c r="AZ280" i="3"/>
  <c r="AY280" i="3"/>
  <c r="AX280" i="3"/>
  <c r="AV280" i="3"/>
  <c r="AU280" i="3"/>
  <c r="AT280" i="3"/>
  <c r="AR280" i="3"/>
  <c r="AQ280" i="3"/>
  <c r="AP280" i="3"/>
  <c r="AN280" i="3"/>
  <c r="AM280" i="3"/>
  <c r="AL280" i="3"/>
  <c r="AJ280" i="3"/>
  <c r="AI280" i="3"/>
  <c r="AH280" i="3"/>
  <c r="AF280" i="3"/>
  <c r="AE280" i="3"/>
  <c r="AD280" i="3"/>
  <c r="AB280" i="3"/>
  <c r="AA280" i="3"/>
  <c r="Z280" i="3"/>
  <c r="V280" i="3"/>
  <c r="U280" i="3"/>
  <c r="X280" i="3" s="1"/>
  <c r="S280" i="3"/>
  <c r="Q280" i="3"/>
  <c r="O280" i="3"/>
  <c r="M280" i="3"/>
  <c r="L280" i="3"/>
  <c r="K280" i="3"/>
  <c r="I280" i="3"/>
  <c r="H280" i="3"/>
  <c r="G280" i="3"/>
  <c r="E280" i="3"/>
  <c r="D280" i="3"/>
  <c r="C280" i="3"/>
  <c r="BH279" i="3"/>
  <c r="BG279" i="3"/>
  <c r="BF279" i="3"/>
  <c r="BD279" i="3"/>
  <c r="BC279" i="3"/>
  <c r="BB279" i="3"/>
  <c r="AZ279" i="3"/>
  <c r="AY279" i="3"/>
  <c r="AX279" i="3"/>
  <c r="AV279" i="3"/>
  <c r="AU279" i="3"/>
  <c r="AT279" i="3"/>
  <c r="AR279" i="3"/>
  <c r="AQ279" i="3"/>
  <c r="AP279" i="3"/>
  <c r="AN279" i="3"/>
  <c r="AM279" i="3"/>
  <c r="AL279" i="3"/>
  <c r="AJ279" i="3"/>
  <c r="AI279" i="3"/>
  <c r="AH279" i="3"/>
  <c r="AF279" i="3"/>
  <c r="AE279" i="3"/>
  <c r="AD279" i="3"/>
  <c r="AB279" i="3"/>
  <c r="AA279" i="3"/>
  <c r="Z279" i="3"/>
  <c r="U279" i="3"/>
  <c r="S279" i="3"/>
  <c r="Q279" i="3"/>
  <c r="O279" i="3"/>
  <c r="M279" i="3"/>
  <c r="L279" i="3"/>
  <c r="K279" i="3"/>
  <c r="I279" i="3"/>
  <c r="H279" i="3"/>
  <c r="G279" i="3"/>
  <c r="E279" i="3"/>
  <c r="D279" i="3"/>
  <c r="C279" i="3"/>
  <c r="BH278" i="3"/>
  <c r="BG278" i="3"/>
  <c r="BF278" i="3"/>
  <c r="BD278" i="3"/>
  <c r="BC278" i="3"/>
  <c r="BB278" i="3"/>
  <c r="AZ278" i="3"/>
  <c r="AY278" i="3"/>
  <c r="AX278" i="3"/>
  <c r="AV278" i="3"/>
  <c r="AU278" i="3"/>
  <c r="AT278" i="3"/>
  <c r="AR278" i="3"/>
  <c r="AQ278" i="3"/>
  <c r="AP278" i="3"/>
  <c r="AN278" i="3"/>
  <c r="AM278" i="3"/>
  <c r="AL278" i="3"/>
  <c r="AJ278" i="3"/>
  <c r="AI278" i="3"/>
  <c r="AH278" i="3"/>
  <c r="AF278" i="3"/>
  <c r="AE278" i="3"/>
  <c r="AD278" i="3"/>
  <c r="AB278" i="3"/>
  <c r="AA278" i="3"/>
  <c r="Z278" i="3"/>
  <c r="S278" i="3"/>
  <c r="U278" i="3" s="1"/>
  <c r="Q278" i="3"/>
  <c r="O278" i="3"/>
  <c r="M278" i="3"/>
  <c r="L278" i="3"/>
  <c r="K278" i="3"/>
  <c r="I278" i="3"/>
  <c r="H278" i="3"/>
  <c r="G278" i="3"/>
  <c r="E278" i="3"/>
  <c r="D278" i="3"/>
  <c r="C278" i="3"/>
  <c r="BH277" i="3"/>
  <c r="BG277" i="3"/>
  <c r="BF277" i="3"/>
  <c r="BD277" i="3"/>
  <c r="BC277" i="3"/>
  <c r="BB277" i="3"/>
  <c r="AZ277" i="3"/>
  <c r="AY277" i="3"/>
  <c r="AX277" i="3"/>
  <c r="AV277" i="3"/>
  <c r="AU277" i="3"/>
  <c r="AT277" i="3"/>
  <c r="AR277" i="3"/>
  <c r="AQ277" i="3"/>
  <c r="AP277" i="3"/>
  <c r="AN277" i="3"/>
  <c r="AM277" i="3"/>
  <c r="AL277" i="3"/>
  <c r="AJ277" i="3"/>
  <c r="AI277" i="3"/>
  <c r="AH277" i="3"/>
  <c r="AF277" i="3"/>
  <c r="AE277" i="3"/>
  <c r="AD277" i="3"/>
  <c r="AB277" i="3"/>
  <c r="AA277" i="3"/>
  <c r="Z277" i="3"/>
  <c r="W277" i="3"/>
  <c r="V277" i="3"/>
  <c r="U277" i="3"/>
  <c r="X277" i="3" s="1"/>
  <c r="S277" i="3"/>
  <c r="Q277" i="3"/>
  <c r="O277" i="3"/>
  <c r="M277" i="3"/>
  <c r="L277" i="3"/>
  <c r="K277" i="3"/>
  <c r="I277" i="3"/>
  <c r="H277" i="3"/>
  <c r="G277" i="3"/>
  <c r="E277" i="3"/>
  <c r="D277" i="3"/>
  <c r="C277" i="3"/>
  <c r="BH276" i="3"/>
  <c r="BG276" i="3"/>
  <c r="BF276" i="3"/>
  <c r="BD276" i="3"/>
  <c r="BC276" i="3"/>
  <c r="BB276" i="3"/>
  <c r="AZ276" i="3"/>
  <c r="AY276" i="3"/>
  <c r="AX276" i="3"/>
  <c r="AV276" i="3"/>
  <c r="AU276" i="3"/>
  <c r="AT276" i="3"/>
  <c r="AR276" i="3"/>
  <c r="AQ276" i="3"/>
  <c r="AP276" i="3"/>
  <c r="AN276" i="3"/>
  <c r="AM276" i="3"/>
  <c r="AL276" i="3"/>
  <c r="AJ276" i="3"/>
  <c r="AI276" i="3"/>
  <c r="AH276" i="3"/>
  <c r="AF276" i="3"/>
  <c r="AE276" i="3"/>
  <c r="AD276" i="3"/>
  <c r="AB276" i="3"/>
  <c r="AA276" i="3"/>
  <c r="Z276" i="3"/>
  <c r="V276" i="3"/>
  <c r="U276" i="3"/>
  <c r="X276" i="3" s="1"/>
  <c r="S276" i="3"/>
  <c r="Q276" i="3"/>
  <c r="O276" i="3"/>
  <c r="M276" i="3"/>
  <c r="L276" i="3"/>
  <c r="K276" i="3"/>
  <c r="I276" i="3"/>
  <c r="H276" i="3"/>
  <c r="G276" i="3"/>
  <c r="E276" i="3"/>
  <c r="D276" i="3"/>
  <c r="C276" i="3"/>
  <c r="BH275" i="3"/>
  <c r="BG275" i="3"/>
  <c r="BF275" i="3"/>
  <c r="BD275" i="3"/>
  <c r="BC275" i="3"/>
  <c r="BB275" i="3"/>
  <c r="AZ275" i="3"/>
  <c r="AY275" i="3"/>
  <c r="AX275" i="3"/>
  <c r="AV275" i="3"/>
  <c r="AU275" i="3"/>
  <c r="AT275" i="3"/>
  <c r="AR275" i="3"/>
  <c r="AQ275" i="3"/>
  <c r="AP275" i="3"/>
  <c r="AN275" i="3"/>
  <c r="AM275" i="3"/>
  <c r="AL275" i="3"/>
  <c r="AJ275" i="3"/>
  <c r="AI275" i="3"/>
  <c r="AH275" i="3"/>
  <c r="AF275" i="3"/>
  <c r="AE275" i="3"/>
  <c r="AD275" i="3"/>
  <c r="AB275" i="3"/>
  <c r="AA275" i="3"/>
  <c r="Z275" i="3"/>
  <c r="U275" i="3"/>
  <c r="S275" i="3"/>
  <c r="Q275" i="3"/>
  <c r="O275" i="3"/>
  <c r="M275" i="3"/>
  <c r="L275" i="3"/>
  <c r="K275" i="3"/>
  <c r="I275" i="3"/>
  <c r="H275" i="3"/>
  <c r="G275" i="3"/>
  <c r="E275" i="3"/>
  <c r="D275" i="3"/>
  <c r="C275" i="3"/>
  <c r="BH274" i="3"/>
  <c r="BG274" i="3"/>
  <c r="BF274" i="3"/>
  <c r="BD274" i="3"/>
  <c r="BC274" i="3"/>
  <c r="BB274" i="3"/>
  <c r="AZ274" i="3"/>
  <c r="AY274" i="3"/>
  <c r="AX274" i="3"/>
  <c r="AV274" i="3"/>
  <c r="AU274" i="3"/>
  <c r="AT274" i="3"/>
  <c r="AR274" i="3"/>
  <c r="AQ274" i="3"/>
  <c r="AP274" i="3"/>
  <c r="AN274" i="3"/>
  <c r="AM274" i="3"/>
  <c r="AL274" i="3"/>
  <c r="AJ274" i="3"/>
  <c r="AI274" i="3"/>
  <c r="AH274" i="3"/>
  <c r="AF274" i="3"/>
  <c r="AE274" i="3"/>
  <c r="AD274" i="3"/>
  <c r="AB274" i="3"/>
  <c r="AA274" i="3"/>
  <c r="Z274" i="3"/>
  <c r="X274" i="3"/>
  <c r="S274" i="3"/>
  <c r="U274" i="3" s="1"/>
  <c r="Q274" i="3"/>
  <c r="O274" i="3"/>
  <c r="M274" i="3"/>
  <c r="L274" i="3"/>
  <c r="K274" i="3"/>
  <c r="I274" i="3"/>
  <c r="H274" i="3"/>
  <c r="G274" i="3"/>
  <c r="E274" i="3"/>
  <c r="D274" i="3"/>
  <c r="C274" i="3"/>
  <c r="BH273" i="3"/>
  <c r="BG273" i="3"/>
  <c r="BF273" i="3"/>
  <c r="BD273" i="3"/>
  <c r="BC273" i="3"/>
  <c r="BB273" i="3"/>
  <c r="AZ273" i="3"/>
  <c r="AY273" i="3"/>
  <c r="AX273" i="3"/>
  <c r="AV273" i="3"/>
  <c r="AU273" i="3"/>
  <c r="AT273" i="3"/>
  <c r="AR273" i="3"/>
  <c r="AQ273" i="3"/>
  <c r="AP273" i="3"/>
  <c r="AN273" i="3"/>
  <c r="AM273" i="3"/>
  <c r="AL273" i="3"/>
  <c r="AJ273" i="3"/>
  <c r="AI273" i="3"/>
  <c r="AH273" i="3"/>
  <c r="AF273" i="3"/>
  <c r="AE273" i="3"/>
  <c r="AD273" i="3"/>
  <c r="AB273" i="3"/>
  <c r="AA273" i="3"/>
  <c r="Z273" i="3"/>
  <c r="W273" i="3"/>
  <c r="V273" i="3"/>
  <c r="U273" i="3"/>
  <c r="X273" i="3" s="1"/>
  <c r="S273" i="3"/>
  <c r="Q273" i="3"/>
  <c r="O273" i="3"/>
  <c r="M273" i="3"/>
  <c r="L273" i="3"/>
  <c r="K273" i="3"/>
  <c r="I273" i="3"/>
  <c r="H273" i="3"/>
  <c r="G273" i="3"/>
  <c r="E273" i="3"/>
  <c r="D273" i="3"/>
  <c r="C273" i="3"/>
  <c r="BH272" i="3"/>
  <c r="BG272" i="3"/>
  <c r="BF272" i="3"/>
  <c r="BD272" i="3"/>
  <c r="BC272" i="3"/>
  <c r="BB272" i="3"/>
  <c r="AZ272" i="3"/>
  <c r="AY272" i="3"/>
  <c r="AX272" i="3"/>
  <c r="AV272" i="3"/>
  <c r="AU272" i="3"/>
  <c r="AT272" i="3"/>
  <c r="AR272" i="3"/>
  <c r="AQ272" i="3"/>
  <c r="AP272" i="3"/>
  <c r="AN272" i="3"/>
  <c r="AM272" i="3"/>
  <c r="AL272" i="3"/>
  <c r="AJ272" i="3"/>
  <c r="AI272" i="3"/>
  <c r="AH272" i="3"/>
  <c r="AF272" i="3"/>
  <c r="AE272" i="3"/>
  <c r="AD272" i="3"/>
  <c r="AB272" i="3"/>
  <c r="AA272" i="3"/>
  <c r="Z272" i="3"/>
  <c r="V272" i="3"/>
  <c r="U272" i="3"/>
  <c r="X272" i="3" s="1"/>
  <c r="S272" i="3"/>
  <c r="Q272" i="3"/>
  <c r="O272" i="3"/>
  <c r="M272" i="3"/>
  <c r="L272" i="3"/>
  <c r="K272" i="3"/>
  <c r="I272" i="3"/>
  <c r="H272" i="3"/>
  <c r="G272" i="3"/>
  <c r="E272" i="3"/>
  <c r="D272" i="3"/>
  <c r="C272" i="3"/>
  <c r="BH271" i="3"/>
  <c r="BG271" i="3"/>
  <c r="BF271" i="3"/>
  <c r="BD271" i="3"/>
  <c r="BC271" i="3"/>
  <c r="BB271" i="3"/>
  <c r="AZ271" i="3"/>
  <c r="AY271" i="3"/>
  <c r="AX271" i="3"/>
  <c r="AV271" i="3"/>
  <c r="AU271" i="3"/>
  <c r="AT271" i="3"/>
  <c r="AR271" i="3"/>
  <c r="AQ271" i="3"/>
  <c r="AP271" i="3"/>
  <c r="AN271" i="3"/>
  <c r="AM271" i="3"/>
  <c r="AL271" i="3"/>
  <c r="AJ271" i="3"/>
  <c r="AI271" i="3"/>
  <c r="AH271" i="3"/>
  <c r="AF271" i="3"/>
  <c r="AE271" i="3"/>
  <c r="AD271" i="3"/>
  <c r="AB271" i="3"/>
  <c r="AA271" i="3"/>
  <c r="Z271" i="3"/>
  <c r="U271" i="3"/>
  <c r="S271" i="3"/>
  <c r="Q271" i="3"/>
  <c r="O271" i="3"/>
  <c r="M271" i="3"/>
  <c r="L271" i="3"/>
  <c r="K271" i="3"/>
  <c r="I271" i="3"/>
  <c r="H271" i="3"/>
  <c r="G271" i="3"/>
  <c r="E271" i="3"/>
  <c r="D271" i="3"/>
  <c r="C271" i="3"/>
  <c r="BH270" i="3"/>
  <c r="BG270" i="3"/>
  <c r="BF270" i="3"/>
  <c r="BD270" i="3"/>
  <c r="BC270" i="3"/>
  <c r="BB270" i="3"/>
  <c r="AZ270" i="3"/>
  <c r="AY270" i="3"/>
  <c r="AX270" i="3"/>
  <c r="AV270" i="3"/>
  <c r="AU270" i="3"/>
  <c r="AT270" i="3"/>
  <c r="AR270" i="3"/>
  <c r="AQ270" i="3"/>
  <c r="AP270" i="3"/>
  <c r="AN270" i="3"/>
  <c r="AM270" i="3"/>
  <c r="AL270" i="3"/>
  <c r="AJ270" i="3"/>
  <c r="AI270" i="3"/>
  <c r="AH270" i="3"/>
  <c r="AF270" i="3"/>
  <c r="AE270" i="3"/>
  <c r="AD270" i="3"/>
  <c r="AB270" i="3"/>
  <c r="AA270" i="3"/>
  <c r="Z270" i="3"/>
  <c r="X270" i="3"/>
  <c r="S270" i="3"/>
  <c r="U270" i="3" s="1"/>
  <c r="Q270" i="3"/>
  <c r="O270" i="3"/>
  <c r="M270" i="3"/>
  <c r="L270" i="3"/>
  <c r="K270" i="3"/>
  <c r="I270" i="3"/>
  <c r="H270" i="3"/>
  <c r="G270" i="3"/>
  <c r="E270" i="3"/>
  <c r="D270" i="3"/>
  <c r="C270" i="3"/>
  <c r="BH269" i="3"/>
  <c r="BG269" i="3"/>
  <c r="BF269" i="3"/>
  <c r="BD269" i="3"/>
  <c r="BC269" i="3"/>
  <c r="BB269" i="3"/>
  <c r="AZ269" i="3"/>
  <c r="AY269" i="3"/>
  <c r="AX269" i="3"/>
  <c r="AV269" i="3"/>
  <c r="AU269" i="3"/>
  <c r="AT269" i="3"/>
  <c r="AR269" i="3"/>
  <c r="AQ269" i="3"/>
  <c r="AP269" i="3"/>
  <c r="AN269" i="3"/>
  <c r="AM269" i="3"/>
  <c r="AL269" i="3"/>
  <c r="AJ269" i="3"/>
  <c r="AI269" i="3"/>
  <c r="AH269" i="3"/>
  <c r="AF269" i="3"/>
  <c r="AE269" i="3"/>
  <c r="AD269" i="3"/>
  <c r="AB269" i="3"/>
  <c r="AA269" i="3"/>
  <c r="Z269" i="3"/>
  <c r="W269" i="3"/>
  <c r="V269" i="3"/>
  <c r="U269" i="3"/>
  <c r="X269" i="3" s="1"/>
  <c r="S269" i="3"/>
  <c r="Q269" i="3"/>
  <c r="O269" i="3"/>
  <c r="M269" i="3"/>
  <c r="L269" i="3"/>
  <c r="K269" i="3"/>
  <c r="I269" i="3"/>
  <c r="H269" i="3"/>
  <c r="G269" i="3"/>
  <c r="E269" i="3"/>
  <c r="D269" i="3"/>
  <c r="C269" i="3"/>
  <c r="BH268" i="3"/>
  <c r="BG268" i="3"/>
  <c r="BF268" i="3"/>
  <c r="BD268" i="3"/>
  <c r="BC268" i="3"/>
  <c r="BB268" i="3"/>
  <c r="AZ268" i="3"/>
  <c r="AY268" i="3"/>
  <c r="AX268" i="3"/>
  <c r="AV268" i="3"/>
  <c r="AU268" i="3"/>
  <c r="AT268" i="3"/>
  <c r="AR268" i="3"/>
  <c r="AQ268" i="3"/>
  <c r="AP268" i="3"/>
  <c r="AN268" i="3"/>
  <c r="AM268" i="3"/>
  <c r="AL268" i="3"/>
  <c r="AJ268" i="3"/>
  <c r="AI268" i="3"/>
  <c r="AH268" i="3"/>
  <c r="AF268" i="3"/>
  <c r="AE268" i="3"/>
  <c r="AD268" i="3"/>
  <c r="AB268" i="3"/>
  <c r="AA268" i="3"/>
  <c r="Z268" i="3"/>
  <c r="V268" i="3"/>
  <c r="U268" i="3"/>
  <c r="X268" i="3" s="1"/>
  <c r="S268" i="3"/>
  <c r="Q268" i="3"/>
  <c r="O268" i="3"/>
  <c r="M268" i="3"/>
  <c r="L268" i="3"/>
  <c r="K268" i="3"/>
  <c r="I268" i="3"/>
  <c r="H268" i="3"/>
  <c r="G268" i="3"/>
  <c r="E268" i="3"/>
  <c r="D268" i="3"/>
  <c r="C268" i="3"/>
  <c r="BH267" i="3"/>
  <c r="BG267" i="3"/>
  <c r="BF267" i="3"/>
  <c r="BD267" i="3"/>
  <c r="BC267" i="3"/>
  <c r="BB267" i="3"/>
  <c r="AZ267" i="3"/>
  <c r="AY267" i="3"/>
  <c r="AX267" i="3"/>
  <c r="AV267" i="3"/>
  <c r="AU267" i="3"/>
  <c r="AT267" i="3"/>
  <c r="AR267" i="3"/>
  <c r="AQ267" i="3"/>
  <c r="AP267" i="3"/>
  <c r="AN267" i="3"/>
  <c r="AM267" i="3"/>
  <c r="AL267" i="3"/>
  <c r="AJ267" i="3"/>
  <c r="AI267" i="3"/>
  <c r="AH267" i="3"/>
  <c r="AF267" i="3"/>
  <c r="AE267" i="3"/>
  <c r="AD267" i="3"/>
  <c r="AB267" i="3"/>
  <c r="AA267" i="3"/>
  <c r="Z267" i="3"/>
  <c r="U267" i="3"/>
  <c r="S267" i="3"/>
  <c r="Q267" i="3"/>
  <c r="O267" i="3"/>
  <c r="M267" i="3"/>
  <c r="L267" i="3"/>
  <c r="K267" i="3"/>
  <c r="I267" i="3"/>
  <c r="H267" i="3"/>
  <c r="G267" i="3"/>
  <c r="E267" i="3"/>
  <c r="D267" i="3"/>
  <c r="C267" i="3"/>
  <c r="BH266" i="3"/>
  <c r="BG266" i="3"/>
  <c r="BF266" i="3"/>
  <c r="BD266" i="3"/>
  <c r="BC266" i="3"/>
  <c r="BB266" i="3"/>
  <c r="AZ266" i="3"/>
  <c r="AY266" i="3"/>
  <c r="AX266" i="3"/>
  <c r="AV266" i="3"/>
  <c r="AU266" i="3"/>
  <c r="AT266" i="3"/>
  <c r="AR266" i="3"/>
  <c r="AQ266" i="3"/>
  <c r="AP266" i="3"/>
  <c r="AN266" i="3"/>
  <c r="AM266" i="3"/>
  <c r="AL266" i="3"/>
  <c r="AJ266" i="3"/>
  <c r="AI266" i="3"/>
  <c r="AH266" i="3"/>
  <c r="AF266" i="3"/>
  <c r="AE266" i="3"/>
  <c r="AD266" i="3"/>
  <c r="AB266" i="3"/>
  <c r="AA266" i="3"/>
  <c r="Z266" i="3"/>
  <c r="X266" i="3"/>
  <c r="S266" i="3"/>
  <c r="U266" i="3" s="1"/>
  <c r="Q266" i="3"/>
  <c r="O266" i="3"/>
  <c r="M266" i="3"/>
  <c r="L266" i="3"/>
  <c r="K266" i="3"/>
  <c r="I266" i="3"/>
  <c r="H266" i="3"/>
  <c r="G266" i="3"/>
  <c r="E266" i="3"/>
  <c r="D266" i="3"/>
  <c r="C266" i="3"/>
  <c r="BH265" i="3"/>
  <c r="BG265" i="3"/>
  <c r="BF265" i="3"/>
  <c r="BD265" i="3"/>
  <c r="BC265" i="3"/>
  <c r="BB265" i="3"/>
  <c r="AZ265" i="3"/>
  <c r="AY265" i="3"/>
  <c r="AX265" i="3"/>
  <c r="AV265" i="3"/>
  <c r="AU265" i="3"/>
  <c r="AT265" i="3"/>
  <c r="AR265" i="3"/>
  <c r="AQ265" i="3"/>
  <c r="AP265" i="3"/>
  <c r="AN265" i="3"/>
  <c r="AM265" i="3"/>
  <c r="AL265" i="3"/>
  <c r="AJ265" i="3"/>
  <c r="AI265" i="3"/>
  <c r="AH265" i="3"/>
  <c r="AF265" i="3"/>
  <c r="AE265" i="3"/>
  <c r="AD265" i="3"/>
  <c r="AB265" i="3"/>
  <c r="AA265" i="3"/>
  <c r="Z265" i="3"/>
  <c r="W265" i="3"/>
  <c r="V265" i="3"/>
  <c r="U265" i="3"/>
  <c r="X265" i="3" s="1"/>
  <c r="S265" i="3"/>
  <c r="Q265" i="3"/>
  <c r="O265" i="3"/>
  <c r="M265" i="3"/>
  <c r="L265" i="3"/>
  <c r="K265" i="3"/>
  <c r="I265" i="3"/>
  <c r="H265" i="3"/>
  <c r="G265" i="3"/>
  <c r="E265" i="3"/>
  <c r="D265" i="3"/>
  <c r="C265" i="3"/>
  <c r="BH264" i="3"/>
  <c r="BG264" i="3"/>
  <c r="BF264" i="3"/>
  <c r="BD264" i="3"/>
  <c r="BC264" i="3"/>
  <c r="BB264" i="3"/>
  <c r="AZ264" i="3"/>
  <c r="AY264" i="3"/>
  <c r="AX264" i="3"/>
  <c r="AV264" i="3"/>
  <c r="AU264" i="3"/>
  <c r="AT264" i="3"/>
  <c r="AR264" i="3"/>
  <c r="AQ264" i="3"/>
  <c r="AP264" i="3"/>
  <c r="AN264" i="3"/>
  <c r="AM264" i="3"/>
  <c r="AL264" i="3"/>
  <c r="AJ264" i="3"/>
  <c r="AI264" i="3"/>
  <c r="AH264" i="3"/>
  <c r="AF264" i="3"/>
  <c r="AE264" i="3"/>
  <c r="AD264" i="3"/>
  <c r="AB264" i="3"/>
  <c r="AA264" i="3"/>
  <c r="Z264" i="3"/>
  <c r="V264" i="3"/>
  <c r="U264" i="3"/>
  <c r="X264" i="3" s="1"/>
  <c r="S264" i="3"/>
  <c r="Q264" i="3"/>
  <c r="O264" i="3"/>
  <c r="M264" i="3"/>
  <c r="L264" i="3"/>
  <c r="K264" i="3"/>
  <c r="I264" i="3"/>
  <c r="H264" i="3"/>
  <c r="G264" i="3"/>
  <c r="E264" i="3"/>
  <c r="D264" i="3"/>
  <c r="C264" i="3"/>
  <c r="BH263" i="3"/>
  <c r="BG263" i="3"/>
  <c r="BF263" i="3"/>
  <c r="BD263" i="3"/>
  <c r="BC263" i="3"/>
  <c r="BB263" i="3"/>
  <c r="AZ263" i="3"/>
  <c r="AY263" i="3"/>
  <c r="AX263" i="3"/>
  <c r="AV263" i="3"/>
  <c r="AU263" i="3"/>
  <c r="AT263" i="3"/>
  <c r="AR263" i="3"/>
  <c r="AQ263" i="3"/>
  <c r="AP263" i="3"/>
  <c r="AN263" i="3"/>
  <c r="AM263" i="3"/>
  <c r="AL263" i="3"/>
  <c r="AJ263" i="3"/>
  <c r="AI263" i="3"/>
  <c r="AH263" i="3"/>
  <c r="AF263" i="3"/>
  <c r="AE263" i="3"/>
  <c r="AD263" i="3"/>
  <c r="AB263" i="3"/>
  <c r="AA263" i="3"/>
  <c r="Z263" i="3"/>
  <c r="U263" i="3"/>
  <c r="S263" i="3"/>
  <c r="Q263" i="3"/>
  <c r="O263" i="3"/>
  <c r="M263" i="3"/>
  <c r="L263" i="3"/>
  <c r="K263" i="3"/>
  <c r="I263" i="3"/>
  <c r="H263" i="3"/>
  <c r="G263" i="3"/>
  <c r="E263" i="3"/>
  <c r="D263" i="3"/>
  <c r="C263" i="3"/>
  <c r="BH262" i="3"/>
  <c r="BG262" i="3"/>
  <c r="BF262" i="3"/>
  <c r="BD262" i="3"/>
  <c r="BC262" i="3"/>
  <c r="BB262" i="3"/>
  <c r="AZ262" i="3"/>
  <c r="AY262" i="3"/>
  <c r="AX262" i="3"/>
  <c r="AV262" i="3"/>
  <c r="AU262" i="3"/>
  <c r="AT262" i="3"/>
  <c r="AR262" i="3"/>
  <c r="AQ262" i="3"/>
  <c r="AP262" i="3"/>
  <c r="AN262" i="3"/>
  <c r="AM262" i="3"/>
  <c r="AL262" i="3"/>
  <c r="AJ262" i="3"/>
  <c r="AI262" i="3"/>
  <c r="AH262" i="3"/>
  <c r="AF262" i="3"/>
  <c r="AE262" i="3"/>
  <c r="AD262" i="3"/>
  <c r="AB262" i="3"/>
  <c r="AA262" i="3"/>
  <c r="Z262" i="3"/>
  <c r="S262" i="3"/>
  <c r="U262" i="3" s="1"/>
  <c r="Q262" i="3"/>
  <c r="O262" i="3"/>
  <c r="M262" i="3"/>
  <c r="L262" i="3"/>
  <c r="K262" i="3"/>
  <c r="I262" i="3"/>
  <c r="H262" i="3"/>
  <c r="G262" i="3"/>
  <c r="E262" i="3"/>
  <c r="D262" i="3"/>
  <c r="C262" i="3"/>
  <c r="BH261" i="3"/>
  <c r="BG261" i="3"/>
  <c r="BF261" i="3"/>
  <c r="BD261" i="3"/>
  <c r="BC261" i="3"/>
  <c r="BB261" i="3"/>
  <c r="AZ261" i="3"/>
  <c r="AY261" i="3"/>
  <c r="AX261" i="3"/>
  <c r="AV261" i="3"/>
  <c r="AU261" i="3"/>
  <c r="AT261" i="3"/>
  <c r="AR261" i="3"/>
  <c r="AQ261" i="3"/>
  <c r="AP261" i="3"/>
  <c r="AN261" i="3"/>
  <c r="AM261" i="3"/>
  <c r="AL261" i="3"/>
  <c r="AJ261" i="3"/>
  <c r="AI261" i="3"/>
  <c r="AH261" i="3"/>
  <c r="AF261" i="3"/>
  <c r="AE261" i="3"/>
  <c r="AD261" i="3"/>
  <c r="AB261" i="3"/>
  <c r="AA261" i="3"/>
  <c r="Z261" i="3"/>
  <c r="W261" i="3"/>
  <c r="V261" i="3"/>
  <c r="U261" i="3"/>
  <c r="X261" i="3" s="1"/>
  <c r="S261" i="3"/>
  <c r="Q261" i="3"/>
  <c r="O261" i="3"/>
  <c r="M261" i="3"/>
  <c r="L261" i="3"/>
  <c r="K261" i="3"/>
  <c r="I261" i="3"/>
  <c r="H261" i="3"/>
  <c r="G261" i="3"/>
  <c r="E261" i="3"/>
  <c r="D261" i="3"/>
  <c r="C261" i="3"/>
  <c r="BH260" i="3"/>
  <c r="BG260" i="3"/>
  <c r="BF260" i="3"/>
  <c r="BD260" i="3"/>
  <c r="BC260" i="3"/>
  <c r="BB260" i="3"/>
  <c r="AZ260" i="3"/>
  <c r="AY260" i="3"/>
  <c r="AX260" i="3"/>
  <c r="AV260" i="3"/>
  <c r="AU260" i="3"/>
  <c r="AT260" i="3"/>
  <c r="AR260" i="3"/>
  <c r="AQ260" i="3"/>
  <c r="AP260" i="3"/>
  <c r="AN260" i="3"/>
  <c r="AM260" i="3"/>
  <c r="AL260" i="3"/>
  <c r="AJ260" i="3"/>
  <c r="AI260" i="3"/>
  <c r="AH260" i="3"/>
  <c r="AF260" i="3"/>
  <c r="AE260" i="3"/>
  <c r="AD260" i="3"/>
  <c r="AB260" i="3"/>
  <c r="AA260" i="3"/>
  <c r="Z260" i="3"/>
  <c r="V260" i="3"/>
  <c r="U260" i="3"/>
  <c r="X260" i="3" s="1"/>
  <c r="S260" i="3"/>
  <c r="Q260" i="3"/>
  <c r="O260" i="3"/>
  <c r="M260" i="3"/>
  <c r="L260" i="3"/>
  <c r="K260" i="3"/>
  <c r="I260" i="3"/>
  <c r="H260" i="3"/>
  <c r="G260" i="3"/>
  <c r="E260" i="3"/>
  <c r="D260" i="3"/>
  <c r="C260" i="3"/>
  <c r="BH259" i="3"/>
  <c r="BG259" i="3"/>
  <c r="BF259" i="3"/>
  <c r="BD259" i="3"/>
  <c r="BC259" i="3"/>
  <c r="BB259" i="3"/>
  <c r="AZ259" i="3"/>
  <c r="AY259" i="3"/>
  <c r="AX259" i="3"/>
  <c r="AV259" i="3"/>
  <c r="AU259" i="3"/>
  <c r="AT259" i="3"/>
  <c r="AR259" i="3"/>
  <c r="AQ259" i="3"/>
  <c r="AP259" i="3"/>
  <c r="AN259" i="3"/>
  <c r="AM259" i="3"/>
  <c r="AL259" i="3"/>
  <c r="AJ259" i="3"/>
  <c r="AI259" i="3"/>
  <c r="AH259" i="3"/>
  <c r="AF259" i="3"/>
  <c r="AE259" i="3"/>
  <c r="AD259" i="3"/>
  <c r="AB259" i="3"/>
  <c r="AA259" i="3"/>
  <c r="Z259" i="3"/>
  <c r="U259" i="3"/>
  <c r="S259" i="3"/>
  <c r="Q259" i="3"/>
  <c r="O259" i="3"/>
  <c r="M259" i="3"/>
  <c r="L259" i="3"/>
  <c r="K259" i="3"/>
  <c r="I259" i="3"/>
  <c r="H259" i="3"/>
  <c r="G259" i="3"/>
  <c r="E259" i="3"/>
  <c r="D259" i="3"/>
  <c r="C259" i="3"/>
  <c r="BH258" i="3"/>
  <c r="BG258" i="3"/>
  <c r="BF258" i="3"/>
  <c r="BD258" i="3"/>
  <c r="BC258" i="3"/>
  <c r="BB258" i="3"/>
  <c r="AZ258" i="3"/>
  <c r="AY258" i="3"/>
  <c r="AX258" i="3"/>
  <c r="AV258" i="3"/>
  <c r="AU258" i="3"/>
  <c r="AT258" i="3"/>
  <c r="AR258" i="3"/>
  <c r="AQ258" i="3"/>
  <c r="AP258" i="3"/>
  <c r="AN258" i="3"/>
  <c r="AM258" i="3"/>
  <c r="AL258" i="3"/>
  <c r="AJ258" i="3"/>
  <c r="AI258" i="3"/>
  <c r="AH258" i="3"/>
  <c r="AF258" i="3"/>
  <c r="AE258" i="3"/>
  <c r="AD258" i="3"/>
  <c r="AB258" i="3"/>
  <c r="AA258" i="3"/>
  <c r="Z258" i="3"/>
  <c r="S258" i="3"/>
  <c r="U258" i="3" s="1"/>
  <c r="Q258" i="3"/>
  <c r="O258" i="3"/>
  <c r="M258" i="3"/>
  <c r="L258" i="3"/>
  <c r="K258" i="3"/>
  <c r="I258" i="3"/>
  <c r="H258" i="3"/>
  <c r="G258" i="3"/>
  <c r="E258" i="3"/>
  <c r="D258" i="3"/>
  <c r="C258" i="3"/>
  <c r="BH257" i="3"/>
  <c r="BG257" i="3"/>
  <c r="BF257" i="3"/>
  <c r="BD257" i="3"/>
  <c r="BC257" i="3"/>
  <c r="BB257" i="3"/>
  <c r="AZ257" i="3"/>
  <c r="AY257" i="3"/>
  <c r="AX257" i="3"/>
  <c r="AV257" i="3"/>
  <c r="AU257" i="3"/>
  <c r="AT257" i="3"/>
  <c r="AR257" i="3"/>
  <c r="AQ257" i="3"/>
  <c r="AP257" i="3"/>
  <c r="AN257" i="3"/>
  <c r="AM257" i="3"/>
  <c r="AL257" i="3"/>
  <c r="AJ257" i="3"/>
  <c r="AI257" i="3"/>
  <c r="AH257" i="3"/>
  <c r="AF257" i="3"/>
  <c r="AE257" i="3"/>
  <c r="AD257" i="3"/>
  <c r="AB257" i="3"/>
  <c r="AA257" i="3"/>
  <c r="Z257" i="3"/>
  <c r="W257" i="3"/>
  <c r="V257" i="3"/>
  <c r="U257" i="3"/>
  <c r="X257" i="3" s="1"/>
  <c r="S257" i="3"/>
  <c r="Q257" i="3"/>
  <c r="O257" i="3"/>
  <c r="M257" i="3"/>
  <c r="L257" i="3"/>
  <c r="K257" i="3"/>
  <c r="I257" i="3"/>
  <c r="H257" i="3"/>
  <c r="G257" i="3"/>
  <c r="E257" i="3"/>
  <c r="D257" i="3"/>
  <c r="C257" i="3"/>
  <c r="BH256" i="3"/>
  <c r="BG256" i="3"/>
  <c r="BF256" i="3"/>
  <c r="BD256" i="3"/>
  <c r="BC256" i="3"/>
  <c r="BB256" i="3"/>
  <c r="AZ256" i="3"/>
  <c r="AY256" i="3"/>
  <c r="AX256" i="3"/>
  <c r="AV256" i="3"/>
  <c r="AU256" i="3"/>
  <c r="AT256" i="3"/>
  <c r="AR256" i="3"/>
  <c r="AQ256" i="3"/>
  <c r="AP256" i="3"/>
  <c r="AN256" i="3"/>
  <c r="AM256" i="3"/>
  <c r="AL256" i="3"/>
  <c r="AJ256" i="3"/>
  <c r="AI256" i="3"/>
  <c r="AH256" i="3"/>
  <c r="AF256" i="3"/>
  <c r="AE256" i="3"/>
  <c r="AD256" i="3"/>
  <c r="AB256" i="3"/>
  <c r="AA256" i="3"/>
  <c r="Z256" i="3"/>
  <c r="V256" i="3"/>
  <c r="U256" i="3"/>
  <c r="S256" i="3"/>
  <c r="Q256" i="3"/>
  <c r="O256" i="3"/>
  <c r="M256" i="3"/>
  <c r="L256" i="3"/>
  <c r="K256" i="3"/>
  <c r="I256" i="3"/>
  <c r="H256" i="3"/>
  <c r="G256" i="3"/>
  <c r="E256" i="3"/>
  <c r="D256" i="3"/>
  <c r="C256" i="3"/>
  <c r="BH255" i="3"/>
  <c r="BG255" i="3"/>
  <c r="BF255" i="3"/>
  <c r="BD255" i="3"/>
  <c r="BC255" i="3"/>
  <c r="BB255" i="3"/>
  <c r="AZ255" i="3"/>
  <c r="AY255" i="3"/>
  <c r="AX255" i="3"/>
  <c r="AV255" i="3"/>
  <c r="AU255" i="3"/>
  <c r="AT255" i="3"/>
  <c r="AR255" i="3"/>
  <c r="AQ255" i="3"/>
  <c r="AP255" i="3"/>
  <c r="AN255" i="3"/>
  <c r="AM255" i="3"/>
  <c r="AL255" i="3"/>
  <c r="AJ255" i="3"/>
  <c r="AI255" i="3"/>
  <c r="AH255" i="3"/>
  <c r="AF255" i="3"/>
  <c r="AE255" i="3"/>
  <c r="AD255" i="3"/>
  <c r="AB255" i="3"/>
  <c r="AA255" i="3"/>
  <c r="Z255" i="3"/>
  <c r="S255" i="3"/>
  <c r="U255" i="3" s="1"/>
  <c r="Q255" i="3"/>
  <c r="O255" i="3"/>
  <c r="M255" i="3"/>
  <c r="L255" i="3"/>
  <c r="K255" i="3"/>
  <c r="I255" i="3"/>
  <c r="H255" i="3"/>
  <c r="G255" i="3"/>
  <c r="E255" i="3"/>
  <c r="D255" i="3"/>
  <c r="C255" i="3"/>
  <c r="BH254" i="3"/>
  <c r="BG254" i="3"/>
  <c r="BF254" i="3"/>
  <c r="BD254" i="3"/>
  <c r="BC254" i="3"/>
  <c r="BB254" i="3"/>
  <c r="AZ254" i="3"/>
  <c r="AY254" i="3"/>
  <c r="AX254" i="3"/>
  <c r="AV254" i="3"/>
  <c r="AU254" i="3"/>
  <c r="AT254" i="3"/>
  <c r="AR254" i="3"/>
  <c r="AQ254" i="3"/>
  <c r="AP254" i="3"/>
  <c r="AN254" i="3"/>
  <c r="AM254" i="3"/>
  <c r="AL254" i="3"/>
  <c r="AJ254" i="3"/>
  <c r="AI254" i="3"/>
  <c r="AH254" i="3"/>
  <c r="AF254" i="3"/>
  <c r="AE254" i="3"/>
  <c r="AD254" i="3"/>
  <c r="AB254" i="3"/>
  <c r="AA254" i="3"/>
  <c r="Z254" i="3"/>
  <c r="W254" i="3"/>
  <c r="V254" i="3"/>
  <c r="S254" i="3"/>
  <c r="U254" i="3" s="1"/>
  <c r="X254" i="3" s="1"/>
  <c r="Q254" i="3"/>
  <c r="O254" i="3"/>
  <c r="M254" i="3"/>
  <c r="L254" i="3"/>
  <c r="K254" i="3"/>
  <c r="I254" i="3"/>
  <c r="H254" i="3"/>
  <c r="G254" i="3"/>
  <c r="E254" i="3"/>
  <c r="D254" i="3"/>
  <c r="C254" i="3"/>
  <c r="BH253" i="3"/>
  <c r="BG253" i="3"/>
  <c r="BF253" i="3"/>
  <c r="BD253" i="3"/>
  <c r="BC253" i="3"/>
  <c r="BB253" i="3"/>
  <c r="AZ253" i="3"/>
  <c r="AY253" i="3"/>
  <c r="AX253" i="3"/>
  <c r="AV253" i="3"/>
  <c r="AU253" i="3"/>
  <c r="AT253" i="3"/>
  <c r="AR253" i="3"/>
  <c r="AQ253" i="3"/>
  <c r="AP253" i="3"/>
  <c r="AN253" i="3"/>
  <c r="AM253" i="3"/>
  <c r="AL253" i="3"/>
  <c r="AJ253" i="3"/>
  <c r="AI253" i="3"/>
  <c r="AH253" i="3"/>
  <c r="AF253" i="3"/>
  <c r="AE253" i="3"/>
  <c r="AD253" i="3"/>
  <c r="AB253" i="3"/>
  <c r="AA253" i="3"/>
  <c r="Z253" i="3"/>
  <c r="W253" i="3"/>
  <c r="V253" i="3"/>
  <c r="U253" i="3"/>
  <c r="X253" i="3" s="1"/>
  <c r="S253" i="3"/>
  <c r="Q253" i="3"/>
  <c r="O253" i="3"/>
  <c r="M253" i="3"/>
  <c r="L253" i="3"/>
  <c r="K253" i="3"/>
  <c r="I253" i="3"/>
  <c r="H253" i="3"/>
  <c r="G253" i="3"/>
  <c r="E253" i="3"/>
  <c r="D253" i="3"/>
  <c r="C253" i="3"/>
  <c r="BH252" i="3"/>
  <c r="BG252" i="3"/>
  <c r="BF252" i="3"/>
  <c r="BD252" i="3"/>
  <c r="BC252" i="3"/>
  <c r="BB252" i="3"/>
  <c r="AZ252" i="3"/>
  <c r="AY252" i="3"/>
  <c r="AX252" i="3"/>
  <c r="AV252" i="3"/>
  <c r="AU252" i="3"/>
  <c r="AT252" i="3"/>
  <c r="AR252" i="3"/>
  <c r="AQ252" i="3"/>
  <c r="AP252" i="3"/>
  <c r="AN252" i="3"/>
  <c r="AM252" i="3"/>
  <c r="AL252" i="3"/>
  <c r="AJ252" i="3"/>
  <c r="AI252" i="3"/>
  <c r="AH252" i="3"/>
  <c r="AF252" i="3"/>
  <c r="AE252" i="3"/>
  <c r="AD252" i="3"/>
  <c r="AB252" i="3"/>
  <c r="AA252" i="3"/>
  <c r="Z252" i="3"/>
  <c r="V252" i="3"/>
  <c r="U252" i="3"/>
  <c r="W252" i="3" s="1"/>
  <c r="S252" i="3"/>
  <c r="Q252" i="3"/>
  <c r="O252" i="3"/>
  <c r="M252" i="3"/>
  <c r="L252" i="3"/>
  <c r="K252" i="3"/>
  <c r="I252" i="3"/>
  <c r="H252" i="3"/>
  <c r="G252" i="3"/>
  <c r="E252" i="3"/>
  <c r="D252" i="3"/>
  <c r="C252" i="3"/>
  <c r="BH251" i="3"/>
  <c r="BG251" i="3"/>
  <c r="BF251" i="3"/>
  <c r="BD251" i="3"/>
  <c r="BC251" i="3"/>
  <c r="BB251" i="3"/>
  <c r="AZ251" i="3"/>
  <c r="AY251" i="3"/>
  <c r="AX251" i="3"/>
  <c r="AV251" i="3"/>
  <c r="AU251" i="3"/>
  <c r="AT251" i="3"/>
  <c r="AR251" i="3"/>
  <c r="AQ251" i="3"/>
  <c r="AP251" i="3"/>
  <c r="AN251" i="3"/>
  <c r="AM251" i="3"/>
  <c r="AL251" i="3"/>
  <c r="AJ251" i="3"/>
  <c r="AI251" i="3"/>
  <c r="AH251" i="3"/>
  <c r="AF251" i="3"/>
  <c r="AE251" i="3"/>
  <c r="AD251" i="3"/>
  <c r="AB251" i="3"/>
  <c r="AA251" i="3"/>
  <c r="Z251" i="3"/>
  <c r="S251" i="3"/>
  <c r="U251" i="3" s="1"/>
  <c r="Q251" i="3"/>
  <c r="O251" i="3"/>
  <c r="M251" i="3"/>
  <c r="L251" i="3"/>
  <c r="K251" i="3"/>
  <c r="I251" i="3"/>
  <c r="H251" i="3"/>
  <c r="G251" i="3"/>
  <c r="E251" i="3"/>
  <c r="D251" i="3"/>
  <c r="C251" i="3"/>
  <c r="BH250" i="3"/>
  <c r="BG250" i="3"/>
  <c r="BF250" i="3"/>
  <c r="BD250" i="3"/>
  <c r="BC250" i="3"/>
  <c r="BB250" i="3"/>
  <c r="AZ250" i="3"/>
  <c r="AY250" i="3"/>
  <c r="AX250" i="3"/>
  <c r="AV250" i="3"/>
  <c r="AU250" i="3"/>
  <c r="AT250" i="3"/>
  <c r="AR250" i="3"/>
  <c r="AQ250" i="3"/>
  <c r="AP250" i="3"/>
  <c r="AN250" i="3"/>
  <c r="AM250" i="3"/>
  <c r="AL250" i="3"/>
  <c r="AJ250" i="3"/>
  <c r="AI250" i="3"/>
  <c r="AH250" i="3"/>
  <c r="AF250" i="3"/>
  <c r="AE250" i="3"/>
  <c r="AD250" i="3"/>
  <c r="AB250" i="3"/>
  <c r="AA250" i="3"/>
  <c r="Z250" i="3"/>
  <c r="W250" i="3"/>
  <c r="V250" i="3"/>
  <c r="S250" i="3"/>
  <c r="U250" i="3" s="1"/>
  <c r="X250" i="3" s="1"/>
  <c r="Q250" i="3"/>
  <c r="O250" i="3"/>
  <c r="M250" i="3"/>
  <c r="L250" i="3"/>
  <c r="K250" i="3"/>
  <c r="I250" i="3"/>
  <c r="H250" i="3"/>
  <c r="G250" i="3"/>
  <c r="E250" i="3"/>
  <c r="D250" i="3"/>
  <c r="C250" i="3"/>
  <c r="BH249" i="3"/>
  <c r="BG249" i="3"/>
  <c r="BF249" i="3"/>
  <c r="BD249" i="3"/>
  <c r="BC249" i="3"/>
  <c r="BB249" i="3"/>
  <c r="AZ249" i="3"/>
  <c r="AY249" i="3"/>
  <c r="AX249" i="3"/>
  <c r="AV249" i="3"/>
  <c r="AU249" i="3"/>
  <c r="AT249" i="3"/>
  <c r="AR249" i="3"/>
  <c r="AQ249" i="3"/>
  <c r="AP249" i="3"/>
  <c r="AN249" i="3"/>
  <c r="AM249" i="3"/>
  <c r="AL249" i="3"/>
  <c r="AJ249" i="3"/>
  <c r="AI249" i="3"/>
  <c r="AH249" i="3"/>
  <c r="AF249" i="3"/>
  <c r="AE249" i="3"/>
  <c r="AD249" i="3"/>
  <c r="AB249" i="3"/>
  <c r="AA249" i="3"/>
  <c r="Z249" i="3"/>
  <c r="W249" i="3"/>
  <c r="V249" i="3"/>
  <c r="U249" i="3"/>
  <c r="X249" i="3" s="1"/>
  <c r="S249" i="3"/>
  <c r="Q249" i="3"/>
  <c r="O249" i="3"/>
  <c r="M249" i="3"/>
  <c r="L249" i="3"/>
  <c r="K249" i="3"/>
  <c r="I249" i="3"/>
  <c r="H249" i="3"/>
  <c r="G249" i="3"/>
  <c r="E249" i="3"/>
  <c r="D249" i="3"/>
  <c r="C249" i="3"/>
  <c r="BH248" i="3"/>
  <c r="BG248" i="3"/>
  <c r="BF248" i="3"/>
  <c r="BD248" i="3"/>
  <c r="BC248" i="3"/>
  <c r="BB248" i="3"/>
  <c r="AZ248" i="3"/>
  <c r="AY248" i="3"/>
  <c r="AX248" i="3"/>
  <c r="AV248" i="3"/>
  <c r="AU248" i="3"/>
  <c r="AT248" i="3"/>
  <c r="AR248" i="3"/>
  <c r="AQ248" i="3"/>
  <c r="AP248" i="3"/>
  <c r="AN248" i="3"/>
  <c r="AM248" i="3"/>
  <c r="AL248" i="3"/>
  <c r="AJ248" i="3"/>
  <c r="AI248" i="3"/>
  <c r="AH248" i="3"/>
  <c r="AF248" i="3"/>
  <c r="AE248" i="3"/>
  <c r="AD248" i="3"/>
  <c r="AB248" i="3"/>
  <c r="AA248" i="3"/>
  <c r="Z248" i="3"/>
  <c r="V248" i="3"/>
  <c r="U248" i="3"/>
  <c r="W248" i="3" s="1"/>
  <c r="S248" i="3"/>
  <c r="Q248" i="3"/>
  <c r="O248" i="3"/>
  <c r="M248" i="3"/>
  <c r="L248" i="3"/>
  <c r="K248" i="3"/>
  <c r="I248" i="3"/>
  <c r="H248" i="3"/>
  <c r="G248" i="3"/>
  <c r="E248" i="3"/>
  <c r="D248" i="3"/>
  <c r="C248" i="3"/>
  <c r="BH247" i="3"/>
  <c r="BG247" i="3"/>
  <c r="BF247" i="3"/>
  <c r="BD247" i="3"/>
  <c r="BC247" i="3"/>
  <c r="BB247" i="3"/>
  <c r="AZ247" i="3"/>
  <c r="AY247" i="3"/>
  <c r="AX247" i="3"/>
  <c r="AV247" i="3"/>
  <c r="AU247" i="3"/>
  <c r="AT247" i="3"/>
  <c r="AR247" i="3"/>
  <c r="AQ247" i="3"/>
  <c r="AP247" i="3"/>
  <c r="AN247" i="3"/>
  <c r="AM247" i="3"/>
  <c r="AL247" i="3"/>
  <c r="AJ247" i="3"/>
  <c r="AI247" i="3"/>
  <c r="AH247" i="3"/>
  <c r="AF247" i="3"/>
  <c r="AE247" i="3"/>
  <c r="AD247" i="3"/>
  <c r="AB247" i="3"/>
  <c r="AA247" i="3"/>
  <c r="Z247" i="3"/>
  <c r="S247" i="3"/>
  <c r="U247" i="3" s="1"/>
  <c r="Q247" i="3"/>
  <c r="O247" i="3"/>
  <c r="M247" i="3"/>
  <c r="L247" i="3"/>
  <c r="K247" i="3"/>
  <c r="I247" i="3"/>
  <c r="H247" i="3"/>
  <c r="G247" i="3"/>
  <c r="E247" i="3"/>
  <c r="D247" i="3"/>
  <c r="C247" i="3"/>
  <c r="BH246" i="3"/>
  <c r="BG246" i="3"/>
  <c r="BF246" i="3"/>
  <c r="BD246" i="3"/>
  <c r="BC246" i="3"/>
  <c r="BB246" i="3"/>
  <c r="AZ246" i="3"/>
  <c r="AY246" i="3"/>
  <c r="AX246" i="3"/>
  <c r="AV246" i="3"/>
  <c r="AU246" i="3"/>
  <c r="AT246" i="3"/>
  <c r="AR246" i="3"/>
  <c r="AQ246" i="3"/>
  <c r="AP246" i="3"/>
  <c r="AN246" i="3"/>
  <c r="AM246" i="3"/>
  <c r="AL246" i="3"/>
  <c r="AJ246" i="3"/>
  <c r="AI246" i="3"/>
  <c r="AH246" i="3"/>
  <c r="AF246" i="3"/>
  <c r="AE246" i="3"/>
  <c r="AD246" i="3"/>
  <c r="AB246" i="3"/>
  <c r="AA246" i="3"/>
  <c r="Z246" i="3"/>
  <c r="W246" i="3"/>
  <c r="V246" i="3"/>
  <c r="S246" i="3"/>
  <c r="U246" i="3" s="1"/>
  <c r="X246" i="3" s="1"/>
  <c r="Q246" i="3"/>
  <c r="O246" i="3"/>
  <c r="M246" i="3"/>
  <c r="L246" i="3"/>
  <c r="K246" i="3"/>
  <c r="I246" i="3"/>
  <c r="H246" i="3"/>
  <c r="G246" i="3"/>
  <c r="E246" i="3"/>
  <c r="D246" i="3"/>
  <c r="C246" i="3"/>
  <c r="BH245" i="3"/>
  <c r="BG245" i="3"/>
  <c r="BF245" i="3"/>
  <c r="BD245" i="3"/>
  <c r="BC245" i="3"/>
  <c r="BB245" i="3"/>
  <c r="AZ245" i="3"/>
  <c r="AY245" i="3"/>
  <c r="AX245" i="3"/>
  <c r="AV245" i="3"/>
  <c r="AU245" i="3"/>
  <c r="AT245" i="3"/>
  <c r="AR245" i="3"/>
  <c r="AQ245" i="3"/>
  <c r="AP245" i="3"/>
  <c r="AN245" i="3"/>
  <c r="AM245" i="3"/>
  <c r="AL245" i="3"/>
  <c r="AJ245" i="3"/>
  <c r="AI245" i="3"/>
  <c r="AH245" i="3"/>
  <c r="AF245" i="3"/>
  <c r="AE245" i="3"/>
  <c r="AD245" i="3"/>
  <c r="AB245" i="3"/>
  <c r="AA245" i="3"/>
  <c r="Z245" i="3"/>
  <c r="W245" i="3"/>
  <c r="V245" i="3"/>
  <c r="U245" i="3"/>
  <c r="X245" i="3" s="1"/>
  <c r="S245" i="3"/>
  <c r="Q245" i="3"/>
  <c r="O245" i="3"/>
  <c r="M245" i="3"/>
  <c r="L245" i="3"/>
  <c r="K245" i="3"/>
  <c r="I245" i="3"/>
  <c r="H245" i="3"/>
  <c r="G245" i="3"/>
  <c r="E245" i="3"/>
  <c r="D245" i="3"/>
  <c r="C245" i="3"/>
  <c r="BH244" i="3"/>
  <c r="BG244" i="3"/>
  <c r="BF244" i="3"/>
  <c r="BD244" i="3"/>
  <c r="BC244" i="3"/>
  <c r="BB244" i="3"/>
  <c r="AZ244" i="3"/>
  <c r="AY244" i="3"/>
  <c r="AX244" i="3"/>
  <c r="AV244" i="3"/>
  <c r="AU244" i="3"/>
  <c r="AT244" i="3"/>
  <c r="AR244" i="3"/>
  <c r="AQ244" i="3"/>
  <c r="AP244" i="3"/>
  <c r="AN244" i="3"/>
  <c r="AM244" i="3"/>
  <c r="AL244" i="3"/>
  <c r="AJ244" i="3"/>
  <c r="AI244" i="3"/>
  <c r="AH244" i="3"/>
  <c r="AF244" i="3"/>
  <c r="AE244" i="3"/>
  <c r="AD244" i="3"/>
  <c r="AB244" i="3"/>
  <c r="AA244" i="3"/>
  <c r="Z244" i="3"/>
  <c r="V244" i="3"/>
  <c r="U244" i="3"/>
  <c r="W244" i="3" s="1"/>
  <c r="S244" i="3"/>
  <c r="Q244" i="3"/>
  <c r="O244" i="3"/>
  <c r="M244" i="3"/>
  <c r="L244" i="3"/>
  <c r="K244" i="3"/>
  <c r="I244" i="3"/>
  <c r="H244" i="3"/>
  <c r="G244" i="3"/>
  <c r="E244" i="3"/>
  <c r="D244" i="3"/>
  <c r="C244" i="3"/>
  <c r="BH243" i="3"/>
  <c r="BG243" i="3"/>
  <c r="BF243" i="3"/>
  <c r="BD243" i="3"/>
  <c r="BC243" i="3"/>
  <c r="BB243" i="3"/>
  <c r="AZ243" i="3"/>
  <c r="AY243" i="3"/>
  <c r="AX243" i="3"/>
  <c r="AV243" i="3"/>
  <c r="AU243" i="3"/>
  <c r="AT243" i="3"/>
  <c r="AR243" i="3"/>
  <c r="AQ243" i="3"/>
  <c r="AP243" i="3"/>
  <c r="AN243" i="3"/>
  <c r="AM243" i="3"/>
  <c r="AL243" i="3"/>
  <c r="AJ243" i="3"/>
  <c r="AI243" i="3"/>
  <c r="AH243" i="3"/>
  <c r="AF243" i="3"/>
  <c r="AE243" i="3"/>
  <c r="AD243" i="3"/>
  <c r="AB243" i="3"/>
  <c r="AA243" i="3"/>
  <c r="Z243" i="3"/>
  <c r="S243" i="3"/>
  <c r="U243" i="3" s="1"/>
  <c r="Q243" i="3"/>
  <c r="O243" i="3"/>
  <c r="M243" i="3"/>
  <c r="L243" i="3"/>
  <c r="K243" i="3"/>
  <c r="I243" i="3"/>
  <c r="H243" i="3"/>
  <c r="G243" i="3"/>
  <c r="E243" i="3"/>
  <c r="D243" i="3"/>
  <c r="C243" i="3"/>
  <c r="BH242" i="3"/>
  <c r="BG242" i="3"/>
  <c r="BF242" i="3"/>
  <c r="BD242" i="3"/>
  <c r="BC242" i="3"/>
  <c r="BB242" i="3"/>
  <c r="AZ242" i="3"/>
  <c r="AY242" i="3"/>
  <c r="AX242" i="3"/>
  <c r="AV242" i="3"/>
  <c r="AU242" i="3"/>
  <c r="AT242" i="3"/>
  <c r="AR242" i="3"/>
  <c r="AQ242" i="3"/>
  <c r="AP242" i="3"/>
  <c r="AN242" i="3"/>
  <c r="AM242" i="3"/>
  <c r="AL242" i="3"/>
  <c r="AJ242" i="3"/>
  <c r="AI242" i="3"/>
  <c r="AH242" i="3"/>
  <c r="AF242" i="3"/>
  <c r="AE242" i="3"/>
  <c r="AD242" i="3"/>
  <c r="AB242" i="3"/>
  <c r="AA242" i="3"/>
  <c r="Z242" i="3"/>
  <c r="W242" i="3"/>
  <c r="V242" i="3"/>
  <c r="S242" i="3"/>
  <c r="U242" i="3" s="1"/>
  <c r="X242" i="3" s="1"/>
  <c r="Q242" i="3"/>
  <c r="O242" i="3"/>
  <c r="M242" i="3"/>
  <c r="L242" i="3"/>
  <c r="K242" i="3"/>
  <c r="I242" i="3"/>
  <c r="H242" i="3"/>
  <c r="G242" i="3"/>
  <c r="E242" i="3"/>
  <c r="D242" i="3"/>
  <c r="C242" i="3"/>
  <c r="BH241" i="3"/>
  <c r="BG241" i="3"/>
  <c r="BF241" i="3"/>
  <c r="BD241" i="3"/>
  <c r="BC241" i="3"/>
  <c r="BB241" i="3"/>
  <c r="AZ241" i="3"/>
  <c r="AY241" i="3"/>
  <c r="AX241" i="3"/>
  <c r="AV241" i="3"/>
  <c r="AU241" i="3"/>
  <c r="AT241" i="3"/>
  <c r="AR241" i="3"/>
  <c r="AQ241" i="3"/>
  <c r="AP241" i="3"/>
  <c r="AN241" i="3"/>
  <c r="AM241" i="3"/>
  <c r="AL241" i="3"/>
  <c r="AJ241" i="3"/>
  <c r="AI241" i="3"/>
  <c r="AH241" i="3"/>
  <c r="AF241" i="3"/>
  <c r="AE241" i="3"/>
  <c r="AD241" i="3"/>
  <c r="AB241" i="3"/>
  <c r="AA241" i="3"/>
  <c r="Z241" i="3"/>
  <c r="W241" i="3"/>
  <c r="V241" i="3"/>
  <c r="U241" i="3"/>
  <c r="X241" i="3" s="1"/>
  <c r="S241" i="3"/>
  <c r="Q241" i="3"/>
  <c r="O241" i="3"/>
  <c r="M241" i="3"/>
  <c r="L241" i="3"/>
  <c r="K241" i="3"/>
  <c r="I241" i="3"/>
  <c r="H241" i="3"/>
  <c r="G241" i="3"/>
  <c r="E241" i="3"/>
  <c r="D241" i="3"/>
  <c r="C241" i="3"/>
  <c r="BH240" i="3"/>
  <c r="BG240" i="3"/>
  <c r="BF240" i="3"/>
  <c r="BD240" i="3"/>
  <c r="BC240" i="3"/>
  <c r="BB240" i="3"/>
  <c r="AZ240" i="3"/>
  <c r="AY240" i="3"/>
  <c r="AX240" i="3"/>
  <c r="AV240" i="3"/>
  <c r="AU240" i="3"/>
  <c r="AT240" i="3"/>
  <c r="AR240" i="3"/>
  <c r="AQ240" i="3"/>
  <c r="AP240" i="3"/>
  <c r="AN240" i="3"/>
  <c r="AM240" i="3"/>
  <c r="AL240" i="3"/>
  <c r="AJ240" i="3"/>
  <c r="AI240" i="3"/>
  <c r="AH240" i="3"/>
  <c r="AF240" i="3"/>
  <c r="AE240" i="3"/>
  <c r="AD240" i="3"/>
  <c r="AB240" i="3"/>
  <c r="AA240" i="3"/>
  <c r="Z240" i="3"/>
  <c r="V240" i="3"/>
  <c r="U240" i="3"/>
  <c r="W240" i="3" s="1"/>
  <c r="S240" i="3"/>
  <c r="Q240" i="3"/>
  <c r="O240" i="3"/>
  <c r="M240" i="3"/>
  <c r="L240" i="3"/>
  <c r="K240" i="3"/>
  <c r="I240" i="3"/>
  <c r="H240" i="3"/>
  <c r="G240" i="3"/>
  <c r="E240" i="3"/>
  <c r="D240" i="3"/>
  <c r="C240" i="3"/>
  <c r="BH239" i="3"/>
  <c r="BG239" i="3"/>
  <c r="BF239" i="3"/>
  <c r="BD239" i="3"/>
  <c r="BC239" i="3"/>
  <c r="BB239" i="3"/>
  <c r="AZ239" i="3"/>
  <c r="AY239" i="3"/>
  <c r="AX239" i="3"/>
  <c r="AV239" i="3"/>
  <c r="AU239" i="3"/>
  <c r="AT239" i="3"/>
  <c r="AR239" i="3"/>
  <c r="AQ239" i="3"/>
  <c r="AP239" i="3"/>
  <c r="AN239" i="3"/>
  <c r="AM239" i="3"/>
  <c r="AL239" i="3"/>
  <c r="AJ239" i="3"/>
  <c r="AI239" i="3"/>
  <c r="AH239" i="3"/>
  <c r="AF239" i="3"/>
  <c r="AE239" i="3"/>
  <c r="AD239" i="3"/>
  <c r="AB239" i="3"/>
  <c r="AA239" i="3"/>
  <c r="Z239" i="3"/>
  <c r="S239" i="3"/>
  <c r="U239" i="3" s="1"/>
  <c r="Q239" i="3"/>
  <c r="O239" i="3"/>
  <c r="M239" i="3"/>
  <c r="L239" i="3"/>
  <c r="K239" i="3"/>
  <c r="I239" i="3"/>
  <c r="H239" i="3"/>
  <c r="G239" i="3"/>
  <c r="E239" i="3"/>
  <c r="D239" i="3"/>
  <c r="C239" i="3"/>
  <c r="BH238" i="3"/>
  <c r="BG238" i="3"/>
  <c r="BF238" i="3"/>
  <c r="BD238" i="3"/>
  <c r="BC238" i="3"/>
  <c r="BB238" i="3"/>
  <c r="AZ238" i="3"/>
  <c r="AY238" i="3"/>
  <c r="AX238" i="3"/>
  <c r="AV238" i="3"/>
  <c r="AU238" i="3"/>
  <c r="AT238" i="3"/>
  <c r="AR238" i="3"/>
  <c r="AQ238" i="3"/>
  <c r="AP238" i="3"/>
  <c r="AN238" i="3"/>
  <c r="AM238" i="3"/>
  <c r="AL238" i="3"/>
  <c r="AJ238" i="3"/>
  <c r="AI238" i="3"/>
  <c r="AH238" i="3"/>
  <c r="AF238" i="3"/>
  <c r="AE238" i="3"/>
  <c r="AD238" i="3"/>
  <c r="AB238" i="3"/>
  <c r="AA238" i="3"/>
  <c r="Z238" i="3"/>
  <c r="W238" i="3"/>
  <c r="V238" i="3"/>
  <c r="S238" i="3"/>
  <c r="U238" i="3" s="1"/>
  <c r="X238" i="3" s="1"/>
  <c r="Q238" i="3"/>
  <c r="O238" i="3"/>
  <c r="M238" i="3"/>
  <c r="L238" i="3"/>
  <c r="K238" i="3"/>
  <c r="I238" i="3"/>
  <c r="H238" i="3"/>
  <c r="G238" i="3"/>
  <c r="E238" i="3"/>
  <c r="D238" i="3"/>
  <c r="C238" i="3"/>
  <c r="BH237" i="3"/>
  <c r="BG237" i="3"/>
  <c r="BF237" i="3"/>
  <c r="BD237" i="3"/>
  <c r="BC237" i="3"/>
  <c r="BB237" i="3"/>
  <c r="AZ237" i="3"/>
  <c r="AY237" i="3"/>
  <c r="AX237" i="3"/>
  <c r="AV237" i="3"/>
  <c r="AU237" i="3"/>
  <c r="AT237" i="3"/>
  <c r="AR237" i="3"/>
  <c r="AQ237" i="3"/>
  <c r="AP237" i="3"/>
  <c r="AN237" i="3"/>
  <c r="AM237" i="3"/>
  <c r="AL237" i="3"/>
  <c r="AJ237" i="3"/>
  <c r="AI237" i="3"/>
  <c r="AH237" i="3"/>
  <c r="AF237" i="3"/>
  <c r="AE237" i="3"/>
  <c r="AD237" i="3"/>
  <c r="AB237" i="3"/>
  <c r="AA237" i="3"/>
  <c r="Z237" i="3"/>
  <c r="W237" i="3"/>
  <c r="V237" i="3"/>
  <c r="U237" i="3"/>
  <c r="X237" i="3" s="1"/>
  <c r="S237" i="3"/>
  <c r="Q237" i="3"/>
  <c r="O237" i="3"/>
  <c r="M237" i="3"/>
  <c r="L237" i="3"/>
  <c r="K237" i="3"/>
  <c r="I237" i="3"/>
  <c r="H237" i="3"/>
  <c r="G237" i="3"/>
  <c r="E237" i="3"/>
  <c r="D237" i="3"/>
  <c r="C237" i="3"/>
  <c r="BH236" i="3"/>
  <c r="BG236" i="3"/>
  <c r="BF236" i="3"/>
  <c r="BD236" i="3"/>
  <c r="BC236" i="3"/>
  <c r="BB236" i="3"/>
  <c r="AZ236" i="3"/>
  <c r="AY236" i="3"/>
  <c r="AX236" i="3"/>
  <c r="AV236" i="3"/>
  <c r="AU236" i="3"/>
  <c r="AT236" i="3"/>
  <c r="AR236" i="3"/>
  <c r="AQ236" i="3"/>
  <c r="AP236" i="3"/>
  <c r="AN236" i="3"/>
  <c r="AM236" i="3"/>
  <c r="AL236" i="3"/>
  <c r="AJ236" i="3"/>
  <c r="AI236" i="3"/>
  <c r="AH236" i="3"/>
  <c r="AF236" i="3"/>
  <c r="AE236" i="3"/>
  <c r="AD236" i="3"/>
  <c r="AB236" i="3"/>
  <c r="AA236" i="3"/>
  <c r="Z236" i="3"/>
  <c r="V236" i="3"/>
  <c r="U236" i="3"/>
  <c r="W236" i="3" s="1"/>
  <c r="S236" i="3"/>
  <c r="Q236" i="3"/>
  <c r="O236" i="3"/>
  <c r="M236" i="3"/>
  <c r="L236" i="3"/>
  <c r="K236" i="3"/>
  <c r="I236" i="3"/>
  <c r="H236" i="3"/>
  <c r="G236" i="3"/>
  <c r="E236" i="3"/>
  <c r="D236" i="3"/>
  <c r="C236" i="3"/>
  <c r="BH235" i="3"/>
  <c r="BG235" i="3"/>
  <c r="BF235" i="3"/>
  <c r="BD235" i="3"/>
  <c r="BC235" i="3"/>
  <c r="BB235" i="3"/>
  <c r="AZ235" i="3"/>
  <c r="AY235" i="3"/>
  <c r="AX235" i="3"/>
  <c r="AV235" i="3"/>
  <c r="AU235" i="3"/>
  <c r="AT235" i="3"/>
  <c r="AR235" i="3"/>
  <c r="AQ235" i="3"/>
  <c r="AP235" i="3"/>
  <c r="AN235" i="3"/>
  <c r="AM235" i="3"/>
  <c r="AL235" i="3"/>
  <c r="AJ235" i="3"/>
  <c r="AI235" i="3"/>
  <c r="AH235" i="3"/>
  <c r="AF235" i="3"/>
  <c r="AE235" i="3"/>
  <c r="AD235" i="3"/>
  <c r="AB235" i="3"/>
  <c r="AA235" i="3"/>
  <c r="Z235" i="3"/>
  <c r="S235" i="3"/>
  <c r="U235" i="3" s="1"/>
  <c r="Q235" i="3"/>
  <c r="O235" i="3"/>
  <c r="M235" i="3"/>
  <c r="L235" i="3"/>
  <c r="K235" i="3"/>
  <c r="I235" i="3"/>
  <c r="H235" i="3"/>
  <c r="G235" i="3"/>
  <c r="E235" i="3"/>
  <c r="D235" i="3"/>
  <c r="C235" i="3"/>
  <c r="BH234" i="3"/>
  <c r="BG234" i="3"/>
  <c r="BF234" i="3"/>
  <c r="BD234" i="3"/>
  <c r="BC234" i="3"/>
  <c r="BB234" i="3"/>
  <c r="AZ234" i="3"/>
  <c r="AY234" i="3"/>
  <c r="AX234" i="3"/>
  <c r="AV234" i="3"/>
  <c r="AU234" i="3"/>
  <c r="AT234" i="3"/>
  <c r="AR234" i="3"/>
  <c r="AQ234" i="3"/>
  <c r="AP234" i="3"/>
  <c r="AN234" i="3"/>
  <c r="AM234" i="3"/>
  <c r="AL234" i="3"/>
  <c r="AJ234" i="3"/>
  <c r="AI234" i="3"/>
  <c r="AH234" i="3"/>
  <c r="AF234" i="3"/>
  <c r="AE234" i="3"/>
  <c r="AD234" i="3"/>
  <c r="AB234" i="3"/>
  <c r="AA234" i="3"/>
  <c r="Z234" i="3"/>
  <c r="W234" i="3"/>
  <c r="V234" i="3"/>
  <c r="S234" i="3"/>
  <c r="U234" i="3" s="1"/>
  <c r="X234" i="3" s="1"/>
  <c r="Q234" i="3"/>
  <c r="O234" i="3"/>
  <c r="M234" i="3"/>
  <c r="L234" i="3"/>
  <c r="K234" i="3"/>
  <c r="I234" i="3"/>
  <c r="H234" i="3"/>
  <c r="G234" i="3"/>
  <c r="E234" i="3"/>
  <c r="D234" i="3"/>
  <c r="C234" i="3"/>
  <c r="BH233" i="3"/>
  <c r="BG233" i="3"/>
  <c r="BF233" i="3"/>
  <c r="BD233" i="3"/>
  <c r="BC233" i="3"/>
  <c r="BB233" i="3"/>
  <c r="AZ233" i="3"/>
  <c r="AY233" i="3"/>
  <c r="AX233" i="3"/>
  <c r="AV233" i="3"/>
  <c r="AU233" i="3"/>
  <c r="AT233" i="3"/>
  <c r="AR233" i="3"/>
  <c r="AQ233" i="3"/>
  <c r="AP233" i="3"/>
  <c r="AN233" i="3"/>
  <c r="AM233" i="3"/>
  <c r="AL233" i="3"/>
  <c r="AJ233" i="3"/>
  <c r="AI233" i="3"/>
  <c r="AH233" i="3"/>
  <c r="AF233" i="3"/>
  <c r="AE233" i="3"/>
  <c r="AD233" i="3"/>
  <c r="AB233" i="3"/>
  <c r="AA233" i="3"/>
  <c r="Z233" i="3"/>
  <c r="W233" i="3"/>
  <c r="V233" i="3"/>
  <c r="U233" i="3"/>
  <c r="X233" i="3" s="1"/>
  <c r="S233" i="3"/>
  <c r="Q233" i="3"/>
  <c r="O233" i="3"/>
  <c r="M233" i="3"/>
  <c r="L233" i="3"/>
  <c r="K233" i="3"/>
  <c r="I233" i="3"/>
  <c r="H233" i="3"/>
  <c r="G233" i="3"/>
  <c r="E233" i="3"/>
  <c r="D233" i="3"/>
  <c r="C233" i="3"/>
  <c r="BH232" i="3"/>
  <c r="BG232" i="3"/>
  <c r="BF232" i="3"/>
  <c r="BD232" i="3"/>
  <c r="BC232" i="3"/>
  <c r="BB232" i="3"/>
  <c r="AZ232" i="3"/>
  <c r="AY232" i="3"/>
  <c r="AX232" i="3"/>
  <c r="AV232" i="3"/>
  <c r="AU232" i="3"/>
  <c r="AT232" i="3"/>
  <c r="AR232" i="3"/>
  <c r="AQ232" i="3"/>
  <c r="AP232" i="3"/>
  <c r="AN232" i="3"/>
  <c r="AM232" i="3"/>
  <c r="AL232" i="3"/>
  <c r="AJ232" i="3"/>
  <c r="AI232" i="3"/>
  <c r="AH232" i="3"/>
  <c r="AF232" i="3"/>
  <c r="AE232" i="3"/>
  <c r="AD232" i="3"/>
  <c r="AB232" i="3"/>
  <c r="AA232" i="3"/>
  <c r="Z232" i="3"/>
  <c r="V232" i="3"/>
  <c r="U232" i="3"/>
  <c r="W232" i="3" s="1"/>
  <c r="S232" i="3"/>
  <c r="Q232" i="3"/>
  <c r="O232" i="3"/>
  <c r="M232" i="3"/>
  <c r="L232" i="3"/>
  <c r="K232" i="3"/>
  <c r="I232" i="3"/>
  <c r="H232" i="3"/>
  <c r="G232" i="3"/>
  <c r="E232" i="3"/>
  <c r="D232" i="3"/>
  <c r="C232" i="3"/>
  <c r="BH231" i="3"/>
  <c r="BG231" i="3"/>
  <c r="BF231" i="3"/>
  <c r="BD231" i="3"/>
  <c r="BC231" i="3"/>
  <c r="BB231" i="3"/>
  <c r="AZ231" i="3"/>
  <c r="AY231" i="3"/>
  <c r="AX231" i="3"/>
  <c r="AV231" i="3"/>
  <c r="AU231" i="3"/>
  <c r="AT231" i="3"/>
  <c r="AR231" i="3"/>
  <c r="AQ231" i="3"/>
  <c r="AP231" i="3"/>
  <c r="AN231" i="3"/>
  <c r="AM231" i="3"/>
  <c r="AL231" i="3"/>
  <c r="AJ231" i="3"/>
  <c r="AI231" i="3"/>
  <c r="AH231" i="3"/>
  <c r="AF231" i="3"/>
  <c r="AE231" i="3"/>
  <c r="AD231" i="3"/>
  <c r="AB231" i="3"/>
  <c r="AA231" i="3"/>
  <c r="Z231" i="3"/>
  <c r="S231" i="3"/>
  <c r="U231" i="3" s="1"/>
  <c r="Q231" i="3"/>
  <c r="O231" i="3"/>
  <c r="M231" i="3"/>
  <c r="L231" i="3"/>
  <c r="K231" i="3"/>
  <c r="I231" i="3"/>
  <c r="H231" i="3"/>
  <c r="G231" i="3"/>
  <c r="E231" i="3"/>
  <c r="D231" i="3"/>
  <c r="C231" i="3"/>
  <c r="BH230" i="3"/>
  <c r="BG230" i="3"/>
  <c r="BF230" i="3"/>
  <c r="BD230" i="3"/>
  <c r="BC230" i="3"/>
  <c r="BB230" i="3"/>
  <c r="AZ230" i="3"/>
  <c r="AY230" i="3"/>
  <c r="AX230" i="3"/>
  <c r="AV230" i="3"/>
  <c r="AU230" i="3"/>
  <c r="AT230" i="3"/>
  <c r="AR230" i="3"/>
  <c r="AQ230" i="3"/>
  <c r="AP230" i="3"/>
  <c r="AN230" i="3"/>
  <c r="AM230" i="3"/>
  <c r="AL230" i="3"/>
  <c r="AJ230" i="3"/>
  <c r="AI230" i="3"/>
  <c r="AH230" i="3"/>
  <c r="AF230" i="3"/>
  <c r="AE230" i="3"/>
  <c r="AD230" i="3"/>
  <c r="AB230" i="3"/>
  <c r="AA230" i="3"/>
  <c r="Z230" i="3"/>
  <c r="W230" i="3"/>
  <c r="V230" i="3"/>
  <c r="S230" i="3"/>
  <c r="U230" i="3" s="1"/>
  <c r="X230" i="3" s="1"/>
  <c r="Q230" i="3"/>
  <c r="O230" i="3"/>
  <c r="M230" i="3"/>
  <c r="L230" i="3"/>
  <c r="K230" i="3"/>
  <c r="I230" i="3"/>
  <c r="H230" i="3"/>
  <c r="G230" i="3"/>
  <c r="E230" i="3"/>
  <c r="D230" i="3"/>
  <c r="C230" i="3"/>
  <c r="BH229" i="3"/>
  <c r="BG229" i="3"/>
  <c r="BF229" i="3"/>
  <c r="BD229" i="3"/>
  <c r="BC229" i="3"/>
  <c r="BB229" i="3"/>
  <c r="AZ229" i="3"/>
  <c r="AY229" i="3"/>
  <c r="AX229" i="3"/>
  <c r="AV229" i="3"/>
  <c r="AU229" i="3"/>
  <c r="AT229" i="3"/>
  <c r="AR229" i="3"/>
  <c r="AQ229" i="3"/>
  <c r="AP229" i="3"/>
  <c r="AN229" i="3"/>
  <c r="AM229" i="3"/>
  <c r="AL229" i="3"/>
  <c r="AJ229" i="3"/>
  <c r="AI229" i="3"/>
  <c r="AH229" i="3"/>
  <c r="AF229" i="3"/>
  <c r="AE229" i="3"/>
  <c r="AD229" i="3"/>
  <c r="AB229" i="3"/>
  <c r="AA229" i="3"/>
  <c r="Z229" i="3"/>
  <c r="W229" i="3"/>
  <c r="V229" i="3"/>
  <c r="U229" i="3"/>
  <c r="X229" i="3" s="1"/>
  <c r="S229" i="3"/>
  <c r="Q229" i="3"/>
  <c r="O229" i="3"/>
  <c r="M229" i="3"/>
  <c r="L229" i="3"/>
  <c r="K229" i="3"/>
  <c r="I229" i="3"/>
  <c r="H229" i="3"/>
  <c r="G229" i="3"/>
  <c r="E229" i="3"/>
  <c r="D229" i="3"/>
  <c r="C229" i="3"/>
  <c r="BH228" i="3"/>
  <c r="BG228" i="3"/>
  <c r="BF228" i="3"/>
  <c r="BD228" i="3"/>
  <c r="BC228" i="3"/>
  <c r="BB228" i="3"/>
  <c r="AZ228" i="3"/>
  <c r="AY228" i="3"/>
  <c r="AX228" i="3"/>
  <c r="AV228" i="3"/>
  <c r="AU228" i="3"/>
  <c r="AT228" i="3"/>
  <c r="AR228" i="3"/>
  <c r="AQ228" i="3"/>
  <c r="AP228" i="3"/>
  <c r="AN228" i="3"/>
  <c r="AM228" i="3"/>
  <c r="AL228" i="3"/>
  <c r="AJ228" i="3"/>
  <c r="AI228" i="3"/>
  <c r="AH228" i="3"/>
  <c r="AF228" i="3"/>
  <c r="AE228" i="3"/>
  <c r="AD228" i="3"/>
  <c r="AB228" i="3"/>
  <c r="AA228" i="3"/>
  <c r="Z228" i="3"/>
  <c r="V228" i="3"/>
  <c r="U228" i="3"/>
  <c r="W228" i="3" s="1"/>
  <c r="S228" i="3"/>
  <c r="Q228" i="3"/>
  <c r="O228" i="3"/>
  <c r="M228" i="3"/>
  <c r="L228" i="3"/>
  <c r="K228" i="3"/>
  <c r="I228" i="3"/>
  <c r="H228" i="3"/>
  <c r="G228" i="3"/>
  <c r="E228" i="3"/>
  <c r="D228" i="3"/>
  <c r="C228" i="3"/>
  <c r="BH227" i="3"/>
  <c r="BG227" i="3"/>
  <c r="BF227" i="3"/>
  <c r="BD227" i="3"/>
  <c r="BC227" i="3"/>
  <c r="BB227" i="3"/>
  <c r="AZ227" i="3"/>
  <c r="AY227" i="3"/>
  <c r="AX227" i="3"/>
  <c r="AV227" i="3"/>
  <c r="AU227" i="3"/>
  <c r="AT227" i="3"/>
  <c r="AR227" i="3"/>
  <c r="AQ227" i="3"/>
  <c r="AP227" i="3"/>
  <c r="AN227" i="3"/>
  <c r="AM227" i="3"/>
  <c r="AL227" i="3"/>
  <c r="AJ227" i="3"/>
  <c r="AI227" i="3"/>
  <c r="AH227" i="3"/>
  <c r="AF227" i="3"/>
  <c r="AE227" i="3"/>
  <c r="AD227" i="3"/>
  <c r="AB227" i="3"/>
  <c r="AA227" i="3"/>
  <c r="Z227" i="3"/>
  <c r="S227" i="3"/>
  <c r="U227" i="3" s="1"/>
  <c r="Q227" i="3"/>
  <c r="O227" i="3"/>
  <c r="M227" i="3"/>
  <c r="L227" i="3"/>
  <c r="K227" i="3"/>
  <c r="I227" i="3"/>
  <c r="H227" i="3"/>
  <c r="G227" i="3"/>
  <c r="E227" i="3"/>
  <c r="D227" i="3"/>
  <c r="C227" i="3"/>
  <c r="BH226" i="3"/>
  <c r="BG226" i="3"/>
  <c r="BF226" i="3"/>
  <c r="BD226" i="3"/>
  <c r="BC226" i="3"/>
  <c r="BB226" i="3"/>
  <c r="AZ226" i="3"/>
  <c r="AY226" i="3"/>
  <c r="AX226" i="3"/>
  <c r="AV226" i="3"/>
  <c r="AU226" i="3"/>
  <c r="AT226" i="3"/>
  <c r="AR226" i="3"/>
  <c r="AQ226" i="3"/>
  <c r="AP226" i="3"/>
  <c r="AN226" i="3"/>
  <c r="AM226" i="3"/>
  <c r="AL226" i="3"/>
  <c r="AJ226" i="3"/>
  <c r="AI226" i="3"/>
  <c r="AH226" i="3"/>
  <c r="AF226" i="3"/>
  <c r="AE226" i="3"/>
  <c r="AD226" i="3"/>
  <c r="AB226" i="3"/>
  <c r="AA226" i="3"/>
  <c r="Z226" i="3"/>
  <c r="W226" i="3"/>
  <c r="V226" i="3"/>
  <c r="S226" i="3"/>
  <c r="U226" i="3" s="1"/>
  <c r="X226" i="3" s="1"/>
  <c r="Q226" i="3"/>
  <c r="O226" i="3"/>
  <c r="M226" i="3"/>
  <c r="L226" i="3"/>
  <c r="K226" i="3"/>
  <c r="I226" i="3"/>
  <c r="H226" i="3"/>
  <c r="G226" i="3"/>
  <c r="E226" i="3"/>
  <c r="D226" i="3"/>
  <c r="C226" i="3"/>
  <c r="BH225" i="3"/>
  <c r="BG225" i="3"/>
  <c r="BF225" i="3"/>
  <c r="BD225" i="3"/>
  <c r="BC225" i="3"/>
  <c r="BB225" i="3"/>
  <c r="AZ225" i="3"/>
  <c r="AY225" i="3"/>
  <c r="AX225" i="3"/>
  <c r="AV225" i="3"/>
  <c r="AU225" i="3"/>
  <c r="AT225" i="3"/>
  <c r="AR225" i="3"/>
  <c r="AQ225" i="3"/>
  <c r="AP225" i="3"/>
  <c r="AN225" i="3"/>
  <c r="AM225" i="3"/>
  <c r="AL225" i="3"/>
  <c r="AJ225" i="3"/>
  <c r="AI225" i="3"/>
  <c r="AH225" i="3"/>
  <c r="AF225" i="3"/>
  <c r="AE225" i="3"/>
  <c r="AD225" i="3"/>
  <c r="AB225" i="3"/>
  <c r="AA225" i="3"/>
  <c r="Z225" i="3"/>
  <c r="W225" i="3"/>
  <c r="V225" i="3"/>
  <c r="U225" i="3"/>
  <c r="X225" i="3" s="1"/>
  <c r="S225" i="3"/>
  <c r="Q225" i="3"/>
  <c r="O225" i="3"/>
  <c r="M225" i="3"/>
  <c r="L225" i="3"/>
  <c r="K225" i="3"/>
  <c r="I225" i="3"/>
  <c r="H225" i="3"/>
  <c r="G225" i="3"/>
  <c r="E225" i="3"/>
  <c r="D225" i="3"/>
  <c r="C225" i="3"/>
  <c r="BH224" i="3"/>
  <c r="BG224" i="3"/>
  <c r="BF224" i="3"/>
  <c r="BD224" i="3"/>
  <c r="BC224" i="3"/>
  <c r="BB224" i="3"/>
  <c r="AZ224" i="3"/>
  <c r="AY224" i="3"/>
  <c r="AX224" i="3"/>
  <c r="AV224" i="3"/>
  <c r="AU224" i="3"/>
  <c r="AT224" i="3"/>
  <c r="AR224" i="3"/>
  <c r="AQ224" i="3"/>
  <c r="AP224" i="3"/>
  <c r="AN224" i="3"/>
  <c r="AM224" i="3"/>
  <c r="AL224" i="3"/>
  <c r="AJ224" i="3"/>
  <c r="AI224" i="3"/>
  <c r="AH224" i="3"/>
  <c r="AF224" i="3"/>
  <c r="AE224" i="3"/>
  <c r="AD224" i="3"/>
  <c r="AB224" i="3"/>
  <c r="AA224" i="3"/>
  <c r="Z224" i="3"/>
  <c r="V224" i="3"/>
  <c r="U224" i="3"/>
  <c r="W224" i="3" s="1"/>
  <c r="S224" i="3"/>
  <c r="Q224" i="3"/>
  <c r="O224" i="3"/>
  <c r="M224" i="3"/>
  <c r="L224" i="3"/>
  <c r="K224" i="3"/>
  <c r="I224" i="3"/>
  <c r="H224" i="3"/>
  <c r="G224" i="3"/>
  <c r="E224" i="3"/>
  <c r="D224" i="3"/>
  <c r="C224" i="3"/>
  <c r="BH223" i="3"/>
  <c r="BG223" i="3"/>
  <c r="BF223" i="3"/>
  <c r="BD223" i="3"/>
  <c r="BC223" i="3"/>
  <c r="BB223" i="3"/>
  <c r="AZ223" i="3"/>
  <c r="AY223" i="3"/>
  <c r="AX223" i="3"/>
  <c r="AV223" i="3"/>
  <c r="AU223" i="3"/>
  <c r="AT223" i="3"/>
  <c r="AR223" i="3"/>
  <c r="AQ223" i="3"/>
  <c r="AP223" i="3"/>
  <c r="AN223" i="3"/>
  <c r="AM223" i="3"/>
  <c r="AL223" i="3"/>
  <c r="AJ223" i="3"/>
  <c r="AI223" i="3"/>
  <c r="AH223" i="3"/>
  <c r="AF223" i="3"/>
  <c r="AE223" i="3"/>
  <c r="AD223" i="3"/>
  <c r="AB223" i="3"/>
  <c r="AA223" i="3"/>
  <c r="Z223" i="3"/>
  <c r="U223" i="3"/>
  <c r="S223" i="3"/>
  <c r="Q223" i="3"/>
  <c r="O223" i="3"/>
  <c r="M223" i="3"/>
  <c r="L223" i="3"/>
  <c r="K223" i="3"/>
  <c r="I223" i="3"/>
  <c r="H223" i="3"/>
  <c r="G223" i="3"/>
  <c r="E223" i="3"/>
  <c r="D223" i="3"/>
  <c r="C223" i="3"/>
  <c r="BH222" i="3"/>
  <c r="BG222" i="3"/>
  <c r="BF222" i="3"/>
  <c r="BD222" i="3"/>
  <c r="BC222" i="3"/>
  <c r="BB222" i="3"/>
  <c r="AZ222" i="3"/>
  <c r="AY222" i="3"/>
  <c r="AX222" i="3"/>
  <c r="AV222" i="3"/>
  <c r="AU222" i="3"/>
  <c r="AT222" i="3"/>
  <c r="AR222" i="3"/>
  <c r="AQ222" i="3"/>
  <c r="AP222" i="3"/>
  <c r="AN222" i="3"/>
  <c r="AM222" i="3"/>
  <c r="AL222" i="3"/>
  <c r="AJ222" i="3"/>
  <c r="AI222" i="3"/>
  <c r="AH222" i="3"/>
  <c r="AF222" i="3"/>
  <c r="AE222" i="3"/>
  <c r="AD222" i="3"/>
  <c r="AB222" i="3"/>
  <c r="AA222" i="3"/>
  <c r="Z222" i="3"/>
  <c r="S222" i="3"/>
  <c r="U222" i="3" s="1"/>
  <c r="Q222" i="3"/>
  <c r="O222" i="3"/>
  <c r="M222" i="3"/>
  <c r="L222" i="3"/>
  <c r="K222" i="3"/>
  <c r="I222" i="3"/>
  <c r="H222" i="3"/>
  <c r="G222" i="3"/>
  <c r="E222" i="3"/>
  <c r="D222" i="3"/>
  <c r="C222" i="3"/>
  <c r="BH221" i="3"/>
  <c r="BG221" i="3"/>
  <c r="BF221" i="3"/>
  <c r="BD221" i="3"/>
  <c r="BC221" i="3"/>
  <c r="BB221" i="3"/>
  <c r="AZ221" i="3"/>
  <c r="AY221" i="3"/>
  <c r="AX221" i="3"/>
  <c r="AV221" i="3"/>
  <c r="AU221" i="3"/>
  <c r="AT221" i="3"/>
  <c r="AR221" i="3"/>
  <c r="AQ221" i="3"/>
  <c r="AP221" i="3"/>
  <c r="AN221" i="3"/>
  <c r="AM221" i="3"/>
  <c r="AL221" i="3"/>
  <c r="AJ221" i="3"/>
  <c r="AI221" i="3"/>
  <c r="AH221" i="3"/>
  <c r="AF221" i="3"/>
  <c r="AE221" i="3"/>
  <c r="AD221" i="3"/>
  <c r="AB221" i="3"/>
  <c r="AA221" i="3"/>
  <c r="Z221" i="3"/>
  <c r="W221" i="3"/>
  <c r="V221" i="3"/>
  <c r="U221" i="3"/>
  <c r="X221" i="3" s="1"/>
  <c r="S221" i="3"/>
  <c r="Q221" i="3"/>
  <c r="O221" i="3"/>
  <c r="M221" i="3"/>
  <c r="L221" i="3"/>
  <c r="K221" i="3"/>
  <c r="I221" i="3"/>
  <c r="H221" i="3"/>
  <c r="G221" i="3"/>
  <c r="E221" i="3"/>
  <c r="D221" i="3"/>
  <c r="C221" i="3"/>
  <c r="BH220" i="3"/>
  <c r="BG220" i="3"/>
  <c r="BF220" i="3"/>
  <c r="BD220" i="3"/>
  <c r="BC220" i="3"/>
  <c r="BB220" i="3"/>
  <c r="AZ220" i="3"/>
  <c r="AY220" i="3"/>
  <c r="AX220" i="3"/>
  <c r="AV220" i="3"/>
  <c r="AU220" i="3"/>
  <c r="AT220" i="3"/>
  <c r="AR220" i="3"/>
  <c r="AQ220" i="3"/>
  <c r="AP220" i="3"/>
  <c r="AN220" i="3"/>
  <c r="AM220" i="3"/>
  <c r="AL220" i="3"/>
  <c r="AJ220" i="3"/>
  <c r="AI220" i="3"/>
  <c r="AH220" i="3"/>
  <c r="AF220" i="3"/>
  <c r="AE220" i="3"/>
  <c r="AD220" i="3"/>
  <c r="AB220" i="3"/>
  <c r="AA220" i="3"/>
  <c r="Z220" i="3"/>
  <c r="V220" i="3"/>
  <c r="U220" i="3"/>
  <c r="X220" i="3" s="1"/>
  <c r="S220" i="3"/>
  <c r="Q220" i="3"/>
  <c r="O220" i="3"/>
  <c r="M220" i="3"/>
  <c r="L220" i="3"/>
  <c r="K220" i="3"/>
  <c r="I220" i="3"/>
  <c r="H220" i="3"/>
  <c r="G220" i="3"/>
  <c r="E220" i="3"/>
  <c r="D220" i="3"/>
  <c r="C220" i="3"/>
  <c r="BH219" i="3"/>
  <c r="BG219" i="3"/>
  <c r="BF219" i="3"/>
  <c r="BD219" i="3"/>
  <c r="BC219" i="3"/>
  <c r="BB219" i="3"/>
  <c r="AZ219" i="3"/>
  <c r="AY219" i="3"/>
  <c r="AX219" i="3"/>
  <c r="AV219" i="3"/>
  <c r="AU219" i="3"/>
  <c r="AT219" i="3"/>
  <c r="AR219" i="3"/>
  <c r="AQ219" i="3"/>
  <c r="AP219" i="3"/>
  <c r="AN219" i="3"/>
  <c r="AM219" i="3"/>
  <c r="AL219" i="3"/>
  <c r="AJ219" i="3"/>
  <c r="AI219" i="3"/>
  <c r="AH219" i="3"/>
  <c r="AF219" i="3"/>
  <c r="AE219" i="3"/>
  <c r="AD219" i="3"/>
  <c r="AB219" i="3"/>
  <c r="AA219" i="3"/>
  <c r="Z219" i="3"/>
  <c r="U219" i="3"/>
  <c r="S219" i="3"/>
  <c r="Q219" i="3"/>
  <c r="O219" i="3"/>
  <c r="M219" i="3"/>
  <c r="L219" i="3"/>
  <c r="K219" i="3"/>
  <c r="I219" i="3"/>
  <c r="H219" i="3"/>
  <c r="G219" i="3"/>
  <c r="E219" i="3"/>
  <c r="D219" i="3"/>
  <c r="C219" i="3"/>
  <c r="BH218" i="3"/>
  <c r="BG218" i="3"/>
  <c r="BF218" i="3"/>
  <c r="BD218" i="3"/>
  <c r="BC218" i="3"/>
  <c r="BB218" i="3"/>
  <c r="AZ218" i="3"/>
  <c r="AY218" i="3"/>
  <c r="AX218" i="3"/>
  <c r="AV218" i="3"/>
  <c r="AU218" i="3"/>
  <c r="AT218" i="3"/>
  <c r="AR218" i="3"/>
  <c r="AQ218" i="3"/>
  <c r="AP218" i="3"/>
  <c r="AN218" i="3"/>
  <c r="AM218" i="3"/>
  <c r="AL218" i="3"/>
  <c r="AJ218" i="3"/>
  <c r="AI218" i="3"/>
  <c r="AH218" i="3"/>
  <c r="AF218" i="3"/>
  <c r="AE218" i="3"/>
  <c r="AD218" i="3"/>
  <c r="AB218" i="3"/>
  <c r="AA218" i="3"/>
  <c r="Z218" i="3"/>
  <c r="X218" i="3"/>
  <c r="S218" i="3"/>
  <c r="U218" i="3" s="1"/>
  <c r="Q218" i="3"/>
  <c r="O218" i="3"/>
  <c r="M218" i="3"/>
  <c r="L218" i="3"/>
  <c r="K218" i="3"/>
  <c r="I218" i="3"/>
  <c r="H218" i="3"/>
  <c r="G218" i="3"/>
  <c r="E218" i="3"/>
  <c r="D218" i="3"/>
  <c r="C218" i="3"/>
  <c r="BH217" i="3"/>
  <c r="BG217" i="3"/>
  <c r="BF217" i="3"/>
  <c r="BD217" i="3"/>
  <c r="BC217" i="3"/>
  <c r="BB217" i="3"/>
  <c r="AZ217" i="3"/>
  <c r="AY217" i="3"/>
  <c r="AX217" i="3"/>
  <c r="AV217" i="3"/>
  <c r="AU217" i="3"/>
  <c r="AT217" i="3"/>
  <c r="AR217" i="3"/>
  <c r="AQ217" i="3"/>
  <c r="AP217" i="3"/>
  <c r="AN217" i="3"/>
  <c r="AM217" i="3"/>
  <c r="AL217" i="3"/>
  <c r="AJ217" i="3"/>
  <c r="AI217" i="3"/>
  <c r="AH217" i="3"/>
  <c r="AF217" i="3"/>
  <c r="AE217" i="3"/>
  <c r="AD217" i="3"/>
  <c r="AB217" i="3"/>
  <c r="AA217" i="3"/>
  <c r="Z217" i="3"/>
  <c r="W217" i="3"/>
  <c r="V217" i="3"/>
  <c r="U217" i="3"/>
  <c r="X217" i="3" s="1"/>
  <c r="S217" i="3"/>
  <c r="Q217" i="3"/>
  <c r="O217" i="3"/>
  <c r="M217" i="3"/>
  <c r="L217" i="3"/>
  <c r="K217" i="3"/>
  <c r="I217" i="3"/>
  <c r="H217" i="3"/>
  <c r="G217" i="3"/>
  <c r="E217" i="3"/>
  <c r="D217" i="3"/>
  <c r="C217" i="3"/>
  <c r="BH216" i="3"/>
  <c r="BG216" i="3"/>
  <c r="BF216" i="3"/>
  <c r="BD216" i="3"/>
  <c r="BC216" i="3"/>
  <c r="BB216" i="3"/>
  <c r="AZ216" i="3"/>
  <c r="AY216" i="3"/>
  <c r="AX216" i="3"/>
  <c r="AV216" i="3"/>
  <c r="AU216" i="3"/>
  <c r="AT216" i="3"/>
  <c r="AR216" i="3"/>
  <c r="AQ216" i="3"/>
  <c r="AP216" i="3"/>
  <c r="AN216" i="3"/>
  <c r="AM216" i="3"/>
  <c r="AL216" i="3"/>
  <c r="AJ216" i="3"/>
  <c r="AI216" i="3"/>
  <c r="AH216" i="3"/>
  <c r="AF216" i="3"/>
  <c r="AE216" i="3"/>
  <c r="AD216" i="3"/>
  <c r="AB216" i="3"/>
  <c r="AA216" i="3"/>
  <c r="Z216" i="3"/>
  <c r="V216" i="3"/>
  <c r="U216" i="3"/>
  <c r="X216" i="3" s="1"/>
  <c r="S216" i="3"/>
  <c r="Q216" i="3"/>
  <c r="O216" i="3"/>
  <c r="M216" i="3"/>
  <c r="L216" i="3"/>
  <c r="K216" i="3"/>
  <c r="I216" i="3"/>
  <c r="H216" i="3"/>
  <c r="G216" i="3"/>
  <c r="E216" i="3"/>
  <c r="D216" i="3"/>
  <c r="C216" i="3"/>
  <c r="BH215" i="3"/>
  <c r="BG215" i="3"/>
  <c r="BF215" i="3"/>
  <c r="BD215" i="3"/>
  <c r="BC215" i="3"/>
  <c r="BB215" i="3"/>
  <c r="AZ215" i="3"/>
  <c r="AY215" i="3"/>
  <c r="AX215" i="3"/>
  <c r="AV215" i="3"/>
  <c r="AU215" i="3"/>
  <c r="AT215" i="3"/>
  <c r="AR215" i="3"/>
  <c r="AQ215" i="3"/>
  <c r="AP215" i="3"/>
  <c r="AN215" i="3"/>
  <c r="AM215" i="3"/>
  <c r="AL215" i="3"/>
  <c r="AJ215" i="3"/>
  <c r="AI215" i="3"/>
  <c r="AH215" i="3"/>
  <c r="AF215" i="3"/>
  <c r="AE215" i="3"/>
  <c r="AD215" i="3"/>
  <c r="AB215" i="3"/>
  <c r="AA215" i="3"/>
  <c r="Z215" i="3"/>
  <c r="U215" i="3"/>
  <c r="S215" i="3"/>
  <c r="Q215" i="3"/>
  <c r="O215" i="3"/>
  <c r="M215" i="3"/>
  <c r="L215" i="3"/>
  <c r="K215" i="3"/>
  <c r="I215" i="3"/>
  <c r="H215" i="3"/>
  <c r="G215" i="3"/>
  <c r="E215" i="3"/>
  <c r="D215" i="3"/>
  <c r="C215" i="3"/>
  <c r="BH214" i="3"/>
  <c r="BG214" i="3"/>
  <c r="BF214" i="3"/>
  <c r="BD214" i="3"/>
  <c r="BC214" i="3"/>
  <c r="BB214" i="3"/>
  <c r="AZ214" i="3"/>
  <c r="AY214" i="3"/>
  <c r="AX214" i="3"/>
  <c r="AV214" i="3"/>
  <c r="AU214" i="3"/>
  <c r="AT214" i="3"/>
  <c r="AR214" i="3"/>
  <c r="AQ214" i="3"/>
  <c r="AP214" i="3"/>
  <c r="AN214" i="3"/>
  <c r="AM214" i="3"/>
  <c r="AL214" i="3"/>
  <c r="AJ214" i="3"/>
  <c r="AI214" i="3"/>
  <c r="AH214" i="3"/>
  <c r="AF214" i="3"/>
  <c r="AE214" i="3"/>
  <c r="AD214" i="3"/>
  <c r="AB214" i="3"/>
  <c r="AA214" i="3"/>
  <c r="Z214" i="3"/>
  <c r="S214" i="3"/>
  <c r="U214" i="3" s="1"/>
  <c r="X214" i="3" s="1"/>
  <c r="Q214" i="3"/>
  <c r="O214" i="3"/>
  <c r="M214" i="3"/>
  <c r="L214" i="3"/>
  <c r="K214" i="3"/>
  <c r="I214" i="3"/>
  <c r="H214" i="3"/>
  <c r="G214" i="3"/>
  <c r="E214" i="3"/>
  <c r="D214" i="3"/>
  <c r="C214" i="3"/>
  <c r="BH213" i="3"/>
  <c r="BG213" i="3"/>
  <c r="BF213" i="3"/>
  <c r="BD213" i="3"/>
  <c r="BC213" i="3"/>
  <c r="BB213" i="3"/>
  <c r="AZ213" i="3"/>
  <c r="AY213" i="3"/>
  <c r="AX213" i="3"/>
  <c r="AV213" i="3"/>
  <c r="AU213" i="3"/>
  <c r="AT213" i="3"/>
  <c r="AR213" i="3"/>
  <c r="AQ213" i="3"/>
  <c r="AP213" i="3"/>
  <c r="AN213" i="3"/>
  <c r="AM213" i="3"/>
  <c r="AL213" i="3"/>
  <c r="AJ213" i="3"/>
  <c r="AI213" i="3"/>
  <c r="AH213" i="3"/>
  <c r="AF213" i="3"/>
  <c r="AE213" i="3"/>
  <c r="AD213" i="3"/>
  <c r="AB213" i="3"/>
  <c r="AA213" i="3"/>
  <c r="Z213" i="3"/>
  <c r="W213" i="3"/>
  <c r="V213" i="3"/>
  <c r="U213" i="3"/>
  <c r="X213" i="3" s="1"/>
  <c r="S213" i="3"/>
  <c r="Q213" i="3"/>
  <c r="O213" i="3"/>
  <c r="M213" i="3"/>
  <c r="L213" i="3"/>
  <c r="K213" i="3"/>
  <c r="I213" i="3"/>
  <c r="H213" i="3"/>
  <c r="G213" i="3"/>
  <c r="E213" i="3"/>
  <c r="D213" i="3"/>
  <c r="C213" i="3"/>
  <c r="BH212" i="3"/>
  <c r="BG212" i="3"/>
  <c r="BF212" i="3"/>
  <c r="BD212" i="3"/>
  <c r="BC212" i="3"/>
  <c r="BB212" i="3"/>
  <c r="AZ212" i="3"/>
  <c r="AY212" i="3"/>
  <c r="AX212" i="3"/>
  <c r="AV212" i="3"/>
  <c r="AU212" i="3"/>
  <c r="AT212" i="3"/>
  <c r="AR212" i="3"/>
  <c r="AQ212" i="3"/>
  <c r="AP212" i="3"/>
  <c r="AN212" i="3"/>
  <c r="AM212" i="3"/>
  <c r="AL212" i="3"/>
  <c r="AJ212" i="3"/>
  <c r="AI212" i="3"/>
  <c r="AH212" i="3"/>
  <c r="AF212" i="3"/>
  <c r="AE212" i="3"/>
  <c r="AD212" i="3"/>
  <c r="AB212" i="3"/>
  <c r="AA212" i="3"/>
  <c r="Z212" i="3"/>
  <c r="V212" i="3"/>
  <c r="U212" i="3"/>
  <c r="X212" i="3" s="1"/>
  <c r="S212" i="3"/>
  <c r="Q212" i="3"/>
  <c r="O212" i="3"/>
  <c r="M212" i="3"/>
  <c r="L212" i="3"/>
  <c r="K212" i="3"/>
  <c r="I212" i="3"/>
  <c r="H212" i="3"/>
  <c r="G212" i="3"/>
  <c r="E212" i="3"/>
  <c r="D212" i="3"/>
  <c r="C212" i="3"/>
  <c r="BH211" i="3"/>
  <c r="BG211" i="3"/>
  <c r="BF211" i="3"/>
  <c r="BD211" i="3"/>
  <c r="BC211" i="3"/>
  <c r="BB211" i="3"/>
  <c r="AZ211" i="3"/>
  <c r="AY211" i="3"/>
  <c r="AX211" i="3"/>
  <c r="AV211" i="3"/>
  <c r="AU211" i="3"/>
  <c r="AT211" i="3"/>
  <c r="AR211" i="3"/>
  <c r="AQ211" i="3"/>
  <c r="AP211" i="3"/>
  <c r="AN211" i="3"/>
  <c r="AM211" i="3"/>
  <c r="AL211" i="3"/>
  <c r="AJ211" i="3"/>
  <c r="AI211" i="3"/>
  <c r="AH211" i="3"/>
  <c r="AF211" i="3"/>
  <c r="AE211" i="3"/>
  <c r="AD211" i="3"/>
  <c r="AB211" i="3"/>
  <c r="AA211" i="3"/>
  <c r="Z211" i="3"/>
  <c r="U211" i="3"/>
  <c r="S211" i="3"/>
  <c r="Q211" i="3"/>
  <c r="O211" i="3"/>
  <c r="M211" i="3"/>
  <c r="L211" i="3"/>
  <c r="K211" i="3"/>
  <c r="I211" i="3"/>
  <c r="H211" i="3"/>
  <c r="G211" i="3"/>
  <c r="E211" i="3"/>
  <c r="D211" i="3"/>
  <c r="C211" i="3"/>
  <c r="BH210" i="3"/>
  <c r="BG210" i="3"/>
  <c r="BF210" i="3"/>
  <c r="BD210" i="3"/>
  <c r="BC210" i="3"/>
  <c r="BB210" i="3"/>
  <c r="AZ210" i="3"/>
  <c r="AY210" i="3"/>
  <c r="AX210" i="3"/>
  <c r="AV210" i="3"/>
  <c r="AU210" i="3"/>
  <c r="AT210" i="3"/>
  <c r="AR210" i="3"/>
  <c r="AQ210" i="3"/>
  <c r="AP210" i="3"/>
  <c r="AN210" i="3"/>
  <c r="AM210" i="3"/>
  <c r="AL210" i="3"/>
  <c r="AJ210" i="3"/>
  <c r="AI210" i="3"/>
  <c r="AH210" i="3"/>
  <c r="AF210" i="3"/>
  <c r="AE210" i="3"/>
  <c r="AD210" i="3"/>
  <c r="AB210" i="3"/>
  <c r="AA210" i="3"/>
  <c r="Z210" i="3"/>
  <c r="S210" i="3"/>
  <c r="U210" i="3" s="1"/>
  <c r="Q210" i="3"/>
  <c r="O210" i="3"/>
  <c r="M210" i="3"/>
  <c r="L210" i="3"/>
  <c r="K210" i="3"/>
  <c r="I210" i="3"/>
  <c r="H210" i="3"/>
  <c r="G210" i="3"/>
  <c r="E210" i="3"/>
  <c r="D210" i="3"/>
  <c r="C210" i="3"/>
  <c r="BH209" i="3"/>
  <c r="BG209" i="3"/>
  <c r="BF209" i="3"/>
  <c r="BD209" i="3"/>
  <c r="BC209" i="3"/>
  <c r="BB209" i="3"/>
  <c r="AZ209" i="3"/>
  <c r="AY209" i="3"/>
  <c r="AX209" i="3"/>
  <c r="AV209" i="3"/>
  <c r="AU209" i="3"/>
  <c r="AT209" i="3"/>
  <c r="AR209" i="3"/>
  <c r="AQ209" i="3"/>
  <c r="AP209" i="3"/>
  <c r="AN209" i="3"/>
  <c r="AM209" i="3"/>
  <c r="AL209" i="3"/>
  <c r="AJ209" i="3"/>
  <c r="AI209" i="3"/>
  <c r="AH209" i="3"/>
  <c r="AF209" i="3"/>
  <c r="AE209" i="3"/>
  <c r="AD209" i="3"/>
  <c r="AB209" i="3"/>
  <c r="AA209" i="3"/>
  <c r="Z209" i="3"/>
  <c r="W209" i="3"/>
  <c r="V209" i="3"/>
  <c r="U209" i="3"/>
  <c r="X209" i="3" s="1"/>
  <c r="S209" i="3"/>
  <c r="Q209" i="3"/>
  <c r="O209" i="3"/>
  <c r="M209" i="3"/>
  <c r="L209" i="3"/>
  <c r="K209" i="3"/>
  <c r="I209" i="3"/>
  <c r="H209" i="3"/>
  <c r="G209" i="3"/>
  <c r="E209" i="3"/>
  <c r="D209" i="3"/>
  <c r="C209" i="3"/>
  <c r="BH208" i="3"/>
  <c r="BG208" i="3"/>
  <c r="BF208" i="3"/>
  <c r="BD208" i="3"/>
  <c r="BC208" i="3"/>
  <c r="BB208" i="3"/>
  <c r="AZ208" i="3"/>
  <c r="AY208" i="3"/>
  <c r="AX208" i="3"/>
  <c r="AV208" i="3"/>
  <c r="AU208" i="3"/>
  <c r="AT208" i="3"/>
  <c r="AR208" i="3"/>
  <c r="AQ208" i="3"/>
  <c r="AP208" i="3"/>
  <c r="AN208" i="3"/>
  <c r="AM208" i="3"/>
  <c r="AL208" i="3"/>
  <c r="AJ208" i="3"/>
  <c r="AI208" i="3"/>
  <c r="AH208" i="3"/>
  <c r="AF208" i="3"/>
  <c r="AE208" i="3"/>
  <c r="AD208" i="3"/>
  <c r="AB208" i="3"/>
  <c r="AA208" i="3"/>
  <c r="Z208" i="3"/>
  <c r="V208" i="3"/>
  <c r="U208" i="3"/>
  <c r="X208" i="3" s="1"/>
  <c r="S208" i="3"/>
  <c r="Q208" i="3"/>
  <c r="O208" i="3"/>
  <c r="M208" i="3"/>
  <c r="L208" i="3"/>
  <c r="K208" i="3"/>
  <c r="I208" i="3"/>
  <c r="H208" i="3"/>
  <c r="G208" i="3"/>
  <c r="E208" i="3"/>
  <c r="D208" i="3"/>
  <c r="C208" i="3"/>
  <c r="BH207" i="3"/>
  <c r="BG207" i="3"/>
  <c r="BF207" i="3"/>
  <c r="BD207" i="3"/>
  <c r="BC207" i="3"/>
  <c r="BB207" i="3"/>
  <c r="AZ207" i="3"/>
  <c r="AY207" i="3"/>
  <c r="AX207" i="3"/>
  <c r="AV207" i="3"/>
  <c r="AU207" i="3"/>
  <c r="AT207" i="3"/>
  <c r="AR207" i="3"/>
  <c r="AQ207" i="3"/>
  <c r="AP207" i="3"/>
  <c r="AN207" i="3"/>
  <c r="AM207" i="3"/>
  <c r="AL207" i="3"/>
  <c r="AJ207" i="3"/>
  <c r="AI207" i="3"/>
  <c r="AH207" i="3"/>
  <c r="AF207" i="3"/>
  <c r="AE207" i="3"/>
  <c r="AD207" i="3"/>
  <c r="AB207" i="3"/>
  <c r="AA207" i="3"/>
  <c r="Z207" i="3"/>
  <c r="U207" i="3"/>
  <c r="S207" i="3"/>
  <c r="Q207" i="3"/>
  <c r="O207" i="3"/>
  <c r="M207" i="3"/>
  <c r="L207" i="3"/>
  <c r="K207" i="3"/>
  <c r="I207" i="3"/>
  <c r="H207" i="3"/>
  <c r="G207" i="3"/>
  <c r="E207" i="3"/>
  <c r="D207" i="3"/>
  <c r="C207" i="3"/>
  <c r="BH206" i="3"/>
  <c r="BG206" i="3"/>
  <c r="BF206" i="3"/>
  <c r="BD206" i="3"/>
  <c r="BC206" i="3"/>
  <c r="BB206" i="3"/>
  <c r="AZ206" i="3"/>
  <c r="AY206" i="3"/>
  <c r="AX206" i="3"/>
  <c r="AV206" i="3"/>
  <c r="AU206" i="3"/>
  <c r="AT206" i="3"/>
  <c r="AR206" i="3"/>
  <c r="AQ206" i="3"/>
  <c r="AP206" i="3"/>
  <c r="AN206" i="3"/>
  <c r="AM206" i="3"/>
  <c r="AL206" i="3"/>
  <c r="AJ206" i="3"/>
  <c r="AI206" i="3"/>
  <c r="AH206" i="3"/>
  <c r="AF206" i="3"/>
  <c r="AE206" i="3"/>
  <c r="AD206" i="3"/>
  <c r="AB206" i="3"/>
  <c r="AA206" i="3"/>
  <c r="Z206" i="3"/>
  <c r="S206" i="3"/>
  <c r="U206" i="3" s="1"/>
  <c r="Q206" i="3"/>
  <c r="O206" i="3"/>
  <c r="M206" i="3"/>
  <c r="L206" i="3"/>
  <c r="K206" i="3"/>
  <c r="I206" i="3"/>
  <c r="H206" i="3"/>
  <c r="G206" i="3"/>
  <c r="E206" i="3"/>
  <c r="D206" i="3"/>
  <c r="C206" i="3"/>
  <c r="BH205" i="3"/>
  <c r="BG205" i="3"/>
  <c r="BF205" i="3"/>
  <c r="BD205" i="3"/>
  <c r="BC205" i="3"/>
  <c r="BB205" i="3"/>
  <c r="AZ205" i="3"/>
  <c r="AY205" i="3"/>
  <c r="AX205" i="3"/>
  <c r="AV205" i="3"/>
  <c r="AU205" i="3"/>
  <c r="AT205" i="3"/>
  <c r="AR205" i="3"/>
  <c r="AQ205" i="3"/>
  <c r="AP205" i="3"/>
  <c r="AN205" i="3"/>
  <c r="AM205" i="3"/>
  <c r="AL205" i="3"/>
  <c r="AJ205" i="3"/>
  <c r="AI205" i="3"/>
  <c r="AH205" i="3"/>
  <c r="AF205" i="3"/>
  <c r="AE205" i="3"/>
  <c r="AD205" i="3"/>
  <c r="AB205" i="3"/>
  <c r="AA205" i="3"/>
  <c r="Z205" i="3"/>
  <c r="W205" i="3"/>
  <c r="V205" i="3"/>
  <c r="U205" i="3"/>
  <c r="X205" i="3" s="1"/>
  <c r="S205" i="3"/>
  <c r="Q205" i="3"/>
  <c r="O205" i="3"/>
  <c r="M205" i="3"/>
  <c r="L205" i="3"/>
  <c r="K205" i="3"/>
  <c r="I205" i="3"/>
  <c r="H205" i="3"/>
  <c r="G205" i="3"/>
  <c r="E205" i="3"/>
  <c r="D205" i="3"/>
  <c r="C205" i="3"/>
  <c r="BH204" i="3"/>
  <c r="BG204" i="3"/>
  <c r="BF204" i="3"/>
  <c r="BD204" i="3"/>
  <c r="BC204" i="3"/>
  <c r="BB204" i="3"/>
  <c r="AZ204" i="3"/>
  <c r="AY204" i="3"/>
  <c r="AX204" i="3"/>
  <c r="AV204" i="3"/>
  <c r="AU204" i="3"/>
  <c r="AT204" i="3"/>
  <c r="AR204" i="3"/>
  <c r="AQ204" i="3"/>
  <c r="AP204" i="3"/>
  <c r="AN204" i="3"/>
  <c r="AM204" i="3"/>
  <c r="AL204" i="3"/>
  <c r="AJ204" i="3"/>
  <c r="AI204" i="3"/>
  <c r="AH204" i="3"/>
  <c r="AF204" i="3"/>
  <c r="AE204" i="3"/>
  <c r="AD204" i="3"/>
  <c r="AB204" i="3"/>
  <c r="AA204" i="3"/>
  <c r="Z204" i="3"/>
  <c r="V204" i="3"/>
  <c r="U204" i="3"/>
  <c r="X204" i="3" s="1"/>
  <c r="S204" i="3"/>
  <c r="Q204" i="3"/>
  <c r="O204" i="3"/>
  <c r="M204" i="3"/>
  <c r="L204" i="3"/>
  <c r="K204" i="3"/>
  <c r="I204" i="3"/>
  <c r="H204" i="3"/>
  <c r="G204" i="3"/>
  <c r="E204" i="3"/>
  <c r="D204" i="3"/>
  <c r="C204" i="3"/>
  <c r="BH203" i="3"/>
  <c r="BG203" i="3"/>
  <c r="BF203" i="3"/>
  <c r="BD203" i="3"/>
  <c r="BC203" i="3"/>
  <c r="BB203" i="3"/>
  <c r="AZ203" i="3"/>
  <c r="AY203" i="3"/>
  <c r="AX203" i="3"/>
  <c r="AV203" i="3"/>
  <c r="AU203" i="3"/>
  <c r="AT203" i="3"/>
  <c r="AR203" i="3"/>
  <c r="AQ203" i="3"/>
  <c r="AP203" i="3"/>
  <c r="AN203" i="3"/>
  <c r="AM203" i="3"/>
  <c r="AL203" i="3"/>
  <c r="AJ203" i="3"/>
  <c r="AI203" i="3"/>
  <c r="AH203" i="3"/>
  <c r="AF203" i="3"/>
  <c r="AE203" i="3"/>
  <c r="AD203" i="3"/>
  <c r="AB203" i="3"/>
  <c r="AA203" i="3"/>
  <c r="Z203" i="3"/>
  <c r="U203" i="3"/>
  <c r="S203" i="3"/>
  <c r="Q203" i="3"/>
  <c r="O203" i="3"/>
  <c r="M203" i="3"/>
  <c r="L203" i="3"/>
  <c r="K203" i="3"/>
  <c r="I203" i="3"/>
  <c r="H203" i="3"/>
  <c r="G203" i="3"/>
  <c r="E203" i="3"/>
  <c r="D203" i="3"/>
  <c r="C203" i="3"/>
  <c r="BH202" i="3"/>
  <c r="BG202" i="3"/>
  <c r="BF202" i="3"/>
  <c r="BD202" i="3"/>
  <c r="BC202" i="3"/>
  <c r="BB202" i="3"/>
  <c r="AZ202" i="3"/>
  <c r="AY202" i="3"/>
  <c r="AX202" i="3"/>
  <c r="AV202" i="3"/>
  <c r="AU202" i="3"/>
  <c r="AT202" i="3"/>
  <c r="AR202" i="3"/>
  <c r="AQ202" i="3"/>
  <c r="AP202" i="3"/>
  <c r="AN202" i="3"/>
  <c r="AM202" i="3"/>
  <c r="AL202" i="3"/>
  <c r="AJ202" i="3"/>
  <c r="AI202" i="3"/>
  <c r="AH202" i="3"/>
  <c r="AF202" i="3"/>
  <c r="AE202" i="3"/>
  <c r="AD202" i="3"/>
  <c r="AB202" i="3"/>
  <c r="AA202" i="3"/>
  <c r="Z202" i="3"/>
  <c r="X202" i="3"/>
  <c r="S202" i="3"/>
  <c r="U202" i="3" s="1"/>
  <c r="Q202" i="3"/>
  <c r="O202" i="3"/>
  <c r="M202" i="3"/>
  <c r="L202" i="3"/>
  <c r="K202" i="3"/>
  <c r="I202" i="3"/>
  <c r="H202" i="3"/>
  <c r="G202" i="3"/>
  <c r="E202" i="3"/>
  <c r="D202" i="3"/>
  <c r="C202" i="3"/>
  <c r="BH201" i="3"/>
  <c r="BG201" i="3"/>
  <c r="BF201" i="3"/>
  <c r="BD201" i="3"/>
  <c r="BC201" i="3"/>
  <c r="BB201" i="3"/>
  <c r="AZ201" i="3"/>
  <c r="AY201" i="3"/>
  <c r="AX201" i="3"/>
  <c r="AV201" i="3"/>
  <c r="AU201" i="3"/>
  <c r="AT201" i="3"/>
  <c r="AR201" i="3"/>
  <c r="AQ201" i="3"/>
  <c r="AP201" i="3"/>
  <c r="AN201" i="3"/>
  <c r="AM201" i="3"/>
  <c r="AL201" i="3"/>
  <c r="AJ201" i="3"/>
  <c r="AI201" i="3"/>
  <c r="AH201" i="3"/>
  <c r="AF201" i="3"/>
  <c r="AE201" i="3"/>
  <c r="AD201" i="3"/>
  <c r="AB201" i="3"/>
  <c r="AA201" i="3"/>
  <c r="Z201" i="3"/>
  <c r="W201" i="3"/>
  <c r="V201" i="3"/>
  <c r="U201" i="3"/>
  <c r="X201" i="3" s="1"/>
  <c r="S201" i="3"/>
  <c r="Q201" i="3"/>
  <c r="O201" i="3"/>
  <c r="M201" i="3"/>
  <c r="L201" i="3"/>
  <c r="K201" i="3"/>
  <c r="I201" i="3"/>
  <c r="H201" i="3"/>
  <c r="G201" i="3"/>
  <c r="E201" i="3"/>
  <c r="D201" i="3"/>
  <c r="C201" i="3"/>
  <c r="BH200" i="3"/>
  <c r="BG200" i="3"/>
  <c r="BF200" i="3"/>
  <c r="BD200" i="3"/>
  <c r="BC200" i="3"/>
  <c r="BB200" i="3"/>
  <c r="AZ200" i="3"/>
  <c r="AY200" i="3"/>
  <c r="AX200" i="3"/>
  <c r="AV200" i="3"/>
  <c r="AU200" i="3"/>
  <c r="AT200" i="3"/>
  <c r="AR200" i="3"/>
  <c r="AQ200" i="3"/>
  <c r="AP200" i="3"/>
  <c r="AN200" i="3"/>
  <c r="AM200" i="3"/>
  <c r="AL200" i="3"/>
  <c r="AJ200" i="3"/>
  <c r="AI200" i="3"/>
  <c r="AH200" i="3"/>
  <c r="AF200" i="3"/>
  <c r="AE200" i="3"/>
  <c r="AD200" i="3"/>
  <c r="AB200" i="3"/>
  <c r="AA200" i="3"/>
  <c r="Z200" i="3"/>
  <c r="V200" i="3"/>
  <c r="U200" i="3"/>
  <c r="X200" i="3" s="1"/>
  <c r="S200" i="3"/>
  <c r="Q200" i="3"/>
  <c r="O200" i="3"/>
  <c r="M200" i="3"/>
  <c r="L200" i="3"/>
  <c r="K200" i="3"/>
  <c r="I200" i="3"/>
  <c r="H200" i="3"/>
  <c r="G200" i="3"/>
  <c r="E200" i="3"/>
  <c r="D200" i="3"/>
  <c r="C200" i="3"/>
  <c r="BH199" i="3"/>
  <c r="BG199" i="3"/>
  <c r="BF199" i="3"/>
  <c r="BD199" i="3"/>
  <c r="BC199" i="3"/>
  <c r="BB199" i="3"/>
  <c r="AZ199" i="3"/>
  <c r="AY199" i="3"/>
  <c r="AX199" i="3"/>
  <c r="AV199" i="3"/>
  <c r="AU199" i="3"/>
  <c r="AT199" i="3"/>
  <c r="AR199" i="3"/>
  <c r="AQ199" i="3"/>
  <c r="AP199" i="3"/>
  <c r="AN199" i="3"/>
  <c r="AM199" i="3"/>
  <c r="AL199" i="3"/>
  <c r="AJ199" i="3"/>
  <c r="AI199" i="3"/>
  <c r="AH199" i="3"/>
  <c r="AF199" i="3"/>
  <c r="AE199" i="3"/>
  <c r="AD199" i="3"/>
  <c r="AB199" i="3"/>
  <c r="AA199" i="3"/>
  <c r="Z199" i="3"/>
  <c r="U199" i="3"/>
  <c r="S199" i="3"/>
  <c r="Q199" i="3"/>
  <c r="O199" i="3"/>
  <c r="M199" i="3"/>
  <c r="L199" i="3"/>
  <c r="K199" i="3"/>
  <c r="I199" i="3"/>
  <c r="H199" i="3"/>
  <c r="G199" i="3"/>
  <c r="E199" i="3"/>
  <c r="D199" i="3"/>
  <c r="C199" i="3"/>
  <c r="BH198" i="3"/>
  <c r="BG198" i="3"/>
  <c r="BF198" i="3"/>
  <c r="BD198" i="3"/>
  <c r="BC198" i="3"/>
  <c r="BB198" i="3"/>
  <c r="AZ198" i="3"/>
  <c r="AY198" i="3"/>
  <c r="AX198" i="3"/>
  <c r="AV198" i="3"/>
  <c r="AU198" i="3"/>
  <c r="AT198" i="3"/>
  <c r="AR198" i="3"/>
  <c r="AQ198" i="3"/>
  <c r="AP198" i="3"/>
  <c r="AN198" i="3"/>
  <c r="AM198" i="3"/>
  <c r="AL198" i="3"/>
  <c r="AJ198" i="3"/>
  <c r="AI198" i="3"/>
  <c r="AH198" i="3"/>
  <c r="AF198" i="3"/>
  <c r="AE198" i="3"/>
  <c r="AD198" i="3"/>
  <c r="AB198" i="3"/>
  <c r="AA198" i="3"/>
  <c r="Z198" i="3"/>
  <c r="S198" i="3"/>
  <c r="U198" i="3" s="1"/>
  <c r="X198" i="3" s="1"/>
  <c r="Q198" i="3"/>
  <c r="O198" i="3"/>
  <c r="M198" i="3"/>
  <c r="L198" i="3"/>
  <c r="K198" i="3"/>
  <c r="I198" i="3"/>
  <c r="H198" i="3"/>
  <c r="G198" i="3"/>
  <c r="E198" i="3"/>
  <c r="D198" i="3"/>
  <c r="C198" i="3"/>
  <c r="BH197" i="3"/>
  <c r="BG197" i="3"/>
  <c r="BF197" i="3"/>
  <c r="BD197" i="3"/>
  <c r="BC197" i="3"/>
  <c r="BB197" i="3"/>
  <c r="AZ197" i="3"/>
  <c r="AY197" i="3"/>
  <c r="AX197" i="3"/>
  <c r="AV197" i="3"/>
  <c r="AU197" i="3"/>
  <c r="AT197" i="3"/>
  <c r="AR197" i="3"/>
  <c r="AQ197" i="3"/>
  <c r="AP197" i="3"/>
  <c r="AN197" i="3"/>
  <c r="AM197" i="3"/>
  <c r="AL197" i="3"/>
  <c r="AJ197" i="3"/>
  <c r="AI197" i="3"/>
  <c r="AH197" i="3"/>
  <c r="AF197" i="3"/>
  <c r="AE197" i="3"/>
  <c r="AD197" i="3"/>
  <c r="AB197" i="3"/>
  <c r="AA197" i="3"/>
  <c r="Z197" i="3"/>
  <c r="W197" i="3"/>
  <c r="V197" i="3"/>
  <c r="U197" i="3"/>
  <c r="X197" i="3" s="1"/>
  <c r="S197" i="3"/>
  <c r="Q197" i="3"/>
  <c r="O197" i="3"/>
  <c r="M197" i="3"/>
  <c r="L197" i="3"/>
  <c r="K197" i="3"/>
  <c r="I197" i="3"/>
  <c r="H197" i="3"/>
  <c r="G197" i="3"/>
  <c r="E197" i="3"/>
  <c r="D197" i="3"/>
  <c r="C197" i="3"/>
  <c r="BH196" i="3"/>
  <c r="BG196" i="3"/>
  <c r="BF196" i="3"/>
  <c r="BD196" i="3"/>
  <c r="BC196" i="3"/>
  <c r="BB196" i="3"/>
  <c r="AZ196" i="3"/>
  <c r="AY196" i="3"/>
  <c r="AX196" i="3"/>
  <c r="AV196" i="3"/>
  <c r="AU196" i="3"/>
  <c r="AT196" i="3"/>
  <c r="AR196" i="3"/>
  <c r="AQ196" i="3"/>
  <c r="AP196" i="3"/>
  <c r="AN196" i="3"/>
  <c r="AM196" i="3"/>
  <c r="AL196" i="3"/>
  <c r="AJ196" i="3"/>
  <c r="AI196" i="3"/>
  <c r="AH196" i="3"/>
  <c r="AF196" i="3"/>
  <c r="AE196" i="3"/>
  <c r="AD196" i="3"/>
  <c r="AB196" i="3"/>
  <c r="AA196" i="3"/>
  <c r="Z196" i="3"/>
  <c r="V196" i="3"/>
  <c r="U196" i="3"/>
  <c r="X196" i="3" s="1"/>
  <c r="S196" i="3"/>
  <c r="Q196" i="3"/>
  <c r="O196" i="3"/>
  <c r="M196" i="3"/>
  <c r="L196" i="3"/>
  <c r="K196" i="3"/>
  <c r="I196" i="3"/>
  <c r="H196" i="3"/>
  <c r="G196" i="3"/>
  <c r="E196" i="3"/>
  <c r="D196" i="3"/>
  <c r="C196" i="3"/>
  <c r="BH195" i="3"/>
  <c r="BG195" i="3"/>
  <c r="BF195" i="3"/>
  <c r="BD195" i="3"/>
  <c r="BC195" i="3"/>
  <c r="BB195" i="3"/>
  <c r="AZ195" i="3"/>
  <c r="AY195" i="3"/>
  <c r="AX195" i="3"/>
  <c r="AV195" i="3"/>
  <c r="AU195" i="3"/>
  <c r="AT195" i="3"/>
  <c r="AR195" i="3"/>
  <c r="AQ195" i="3"/>
  <c r="AP195" i="3"/>
  <c r="AN195" i="3"/>
  <c r="AM195" i="3"/>
  <c r="AL195" i="3"/>
  <c r="AJ195" i="3"/>
  <c r="AI195" i="3"/>
  <c r="AH195" i="3"/>
  <c r="AF195" i="3"/>
  <c r="AE195" i="3"/>
  <c r="AD195" i="3"/>
  <c r="AB195" i="3"/>
  <c r="AA195" i="3"/>
  <c r="Z195" i="3"/>
  <c r="U195" i="3"/>
  <c r="S195" i="3"/>
  <c r="Q195" i="3"/>
  <c r="O195" i="3"/>
  <c r="M195" i="3"/>
  <c r="L195" i="3"/>
  <c r="K195" i="3"/>
  <c r="I195" i="3"/>
  <c r="H195" i="3"/>
  <c r="G195" i="3"/>
  <c r="E195" i="3"/>
  <c r="D195" i="3"/>
  <c r="C195" i="3"/>
  <c r="BH194" i="3"/>
  <c r="BG194" i="3"/>
  <c r="BF194" i="3"/>
  <c r="BD194" i="3"/>
  <c r="BC194" i="3"/>
  <c r="BB194" i="3"/>
  <c r="AZ194" i="3"/>
  <c r="AY194" i="3"/>
  <c r="AX194" i="3"/>
  <c r="AV194" i="3"/>
  <c r="AU194" i="3"/>
  <c r="AT194" i="3"/>
  <c r="AR194" i="3"/>
  <c r="AQ194" i="3"/>
  <c r="AP194" i="3"/>
  <c r="AN194" i="3"/>
  <c r="AM194" i="3"/>
  <c r="AL194" i="3"/>
  <c r="AJ194" i="3"/>
  <c r="AI194" i="3"/>
  <c r="AH194" i="3"/>
  <c r="AF194" i="3"/>
  <c r="AE194" i="3"/>
  <c r="AD194" i="3"/>
  <c r="AB194" i="3"/>
  <c r="AA194" i="3"/>
  <c r="Z194" i="3"/>
  <c r="S194" i="3"/>
  <c r="U194" i="3" s="1"/>
  <c r="Q194" i="3"/>
  <c r="O194" i="3"/>
  <c r="M194" i="3"/>
  <c r="L194" i="3"/>
  <c r="K194" i="3"/>
  <c r="I194" i="3"/>
  <c r="H194" i="3"/>
  <c r="G194" i="3"/>
  <c r="E194" i="3"/>
  <c r="D194" i="3"/>
  <c r="C194" i="3"/>
  <c r="BH193" i="3"/>
  <c r="BG193" i="3"/>
  <c r="BF193" i="3"/>
  <c r="BD193" i="3"/>
  <c r="BC193" i="3"/>
  <c r="BB193" i="3"/>
  <c r="AZ193" i="3"/>
  <c r="AY193" i="3"/>
  <c r="AX193" i="3"/>
  <c r="AV193" i="3"/>
  <c r="AU193" i="3"/>
  <c r="AT193" i="3"/>
  <c r="AR193" i="3"/>
  <c r="AQ193" i="3"/>
  <c r="AP193" i="3"/>
  <c r="AN193" i="3"/>
  <c r="AM193" i="3"/>
  <c r="AL193" i="3"/>
  <c r="AJ193" i="3"/>
  <c r="AI193" i="3"/>
  <c r="AH193" i="3"/>
  <c r="AF193" i="3"/>
  <c r="AE193" i="3"/>
  <c r="AD193" i="3"/>
  <c r="AB193" i="3"/>
  <c r="AA193" i="3"/>
  <c r="Z193" i="3"/>
  <c r="W193" i="3"/>
  <c r="V193" i="3"/>
  <c r="U193" i="3"/>
  <c r="X193" i="3" s="1"/>
  <c r="S193" i="3"/>
  <c r="Q193" i="3"/>
  <c r="O193" i="3"/>
  <c r="M193" i="3"/>
  <c r="L193" i="3"/>
  <c r="K193" i="3"/>
  <c r="I193" i="3"/>
  <c r="H193" i="3"/>
  <c r="G193" i="3"/>
  <c r="E193" i="3"/>
  <c r="D193" i="3"/>
  <c r="C193" i="3"/>
  <c r="BH192" i="3"/>
  <c r="BG192" i="3"/>
  <c r="BF192" i="3"/>
  <c r="BD192" i="3"/>
  <c r="BC192" i="3"/>
  <c r="BB192" i="3"/>
  <c r="AZ192" i="3"/>
  <c r="AY192" i="3"/>
  <c r="AX192" i="3"/>
  <c r="AV192" i="3"/>
  <c r="AU192" i="3"/>
  <c r="AT192" i="3"/>
  <c r="AR192" i="3"/>
  <c r="AQ192" i="3"/>
  <c r="AP192" i="3"/>
  <c r="AN192" i="3"/>
  <c r="AM192" i="3"/>
  <c r="AL192" i="3"/>
  <c r="AJ192" i="3"/>
  <c r="AI192" i="3"/>
  <c r="AH192" i="3"/>
  <c r="AF192" i="3"/>
  <c r="AE192" i="3"/>
  <c r="AD192" i="3"/>
  <c r="AB192" i="3"/>
  <c r="AA192" i="3"/>
  <c r="Z192" i="3"/>
  <c r="V192" i="3"/>
  <c r="U192" i="3"/>
  <c r="X192" i="3" s="1"/>
  <c r="S192" i="3"/>
  <c r="Q192" i="3"/>
  <c r="O192" i="3"/>
  <c r="M192" i="3"/>
  <c r="L192" i="3"/>
  <c r="K192" i="3"/>
  <c r="I192" i="3"/>
  <c r="H192" i="3"/>
  <c r="G192" i="3"/>
  <c r="E192" i="3"/>
  <c r="D192" i="3"/>
  <c r="C192" i="3"/>
  <c r="BH191" i="3"/>
  <c r="BG191" i="3"/>
  <c r="BF191" i="3"/>
  <c r="BD191" i="3"/>
  <c r="BC191" i="3"/>
  <c r="BB191" i="3"/>
  <c r="AZ191" i="3"/>
  <c r="AY191" i="3"/>
  <c r="AX191" i="3"/>
  <c r="AV191" i="3"/>
  <c r="AU191" i="3"/>
  <c r="AT191" i="3"/>
  <c r="AR191" i="3"/>
  <c r="AQ191" i="3"/>
  <c r="AP191" i="3"/>
  <c r="AN191" i="3"/>
  <c r="AM191" i="3"/>
  <c r="AL191" i="3"/>
  <c r="AJ191" i="3"/>
  <c r="AI191" i="3"/>
  <c r="AH191" i="3"/>
  <c r="AF191" i="3"/>
  <c r="AE191" i="3"/>
  <c r="AD191" i="3"/>
  <c r="AB191" i="3"/>
  <c r="AA191" i="3"/>
  <c r="Z191" i="3"/>
  <c r="U191" i="3"/>
  <c r="S191" i="3"/>
  <c r="Q191" i="3"/>
  <c r="O191" i="3"/>
  <c r="M191" i="3"/>
  <c r="L191" i="3"/>
  <c r="K191" i="3"/>
  <c r="I191" i="3"/>
  <c r="H191" i="3"/>
  <c r="G191" i="3"/>
  <c r="E191" i="3"/>
  <c r="D191" i="3"/>
  <c r="C191" i="3"/>
  <c r="BH190" i="3"/>
  <c r="BG190" i="3"/>
  <c r="BF190" i="3"/>
  <c r="BD190" i="3"/>
  <c r="BC190" i="3"/>
  <c r="BB190" i="3"/>
  <c r="AZ190" i="3"/>
  <c r="AY190" i="3"/>
  <c r="AX190" i="3"/>
  <c r="AV190" i="3"/>
  <c r="AU190" i="3"/>
  <c r="AT190" i="3"/>
  <c r="AR190" i="3"/>
  <c r="AQ190" i="3"/>
  <c r="AP190" i="3"/>
  <c r="AN190" i="3"/>
  <c r="AM190" i="3"/>
  <c r="AL190" i="3"/>
  <c r="AJ190" i="3"/>
  <c r="AI190" i="3"/>
  <c r="AH190" i="3"/>
  <c r="AF190" i="3"/>
  <c r="AE190" i="3"/>
  <c r="AD190" i="3"/>
  <c r="AB190" i="3"/>
  <c r="AA190" i="3"/>
  <c r="Z190" i="3"/>
  <c r="S190" i="3"/>
  <c r="U190" i="3" s="1"/>
  <c r="Q190" i="3"/>
  <c r="O190" i="3"/>
  <c r="M190" i="3"/>
  <c r="L190" i="3"/>
  <c r="K190" i="3"/>
  <c r="I190" i="3"/>
  <c r="H190" i="3"/>
  <c r="G190" i="3"/>
  <c r="E190" i="3"/>
  <c r="D190" i="3"/>
  <c r="C190" i="3"/>
  <c r="BH189" i="3"/>
  <c r="BG189" i="3"/>
  <c r="BF189" i="3"/>
  <c r="BD189" i="3"/>
  <c r="BC189" i="3"/>
  <c r="BB189" i="3"/>
  <c r="AZ189" i="3"/>
  <c r="AY189" i="3"/>
  <c r="AX189" i="3"/>
  <c r="AV189" i="3"/>
  <c r="AU189" i="3"/>
  <c r="AT189" i="3"/>
  <c r="AR189" i="3"/>
  <c r="AQ189" i="3"/>
  <c r="AP189" i="3"/>
  <c r="AN189" i="3"/>
  <c r="AM189" i="3"/>
  <c r="AL189" i="3"/>
  <c r="AJ189" i="3"/>
  <c r="AI189" i="3"/>
  <c r="AH189" i="3"/>
  <c r="AF189" i="3"/>
  <c r="AE189" i="3"/>
  <c r="AD189" i="3"/>
  <c r="AB189" i="3"/>
  <c r="AA189" i="3"/>
  <c r="Z189" i="3"/>
  <c r="W189" i="3"/>
  <c r="V189" i="3"/>
  <c r="U189" i="3"/>
  <c r="X189" i="3" s="1"/>
  <c r="S189" i="3"/>
  <c r="Q189" i="3"/>
  <c r="O189" i="3"/>
  <c r="M189" i="3"/>
  <c r="L189" i="3"/>
  <c r="K189" i="3"/>
  <c r="I189" i="3"/>
  <c r="H189" i="3"/>
  <c r="G189" i="3"/>
  <c r="E189" i="3"/>
  <c r="D189" i="3"/>
  <c r="C189" i="3"/>
  <c r="BH188" i="3"/>
  <c r="BG188" i="3"/>
  <c r="BF188" i="3"/>
  <c r="BD188" i="3"/>
  <c r="BC188" i="3"/>
  <c r="BB188" i="3"/>
  <c r="AZ188" i="3"/>
  <c r="AY188" i="3"/>
  <c r="AX188" i="3"/>
  <c r="AV188" i="3"/>
  <c r="AU188" i="3"/>
  <c r="AT188" i="3"/>
  <c r="AR188" i="3"/>
  <c r="AQ188" i="3"/>
  <c r="AP188" i="3"/>
  <c r="AN188" i="3"/>
  <c r="AM188" i="3"/>
  <c r="AL188" i="3"/>
  <c r="AJ188" i="3"/>
  <c r="AI188" i="3"/>
  <c r="AH188" i="3"/>
  <c r="AF188" i="3"/>
  <c r="AE188" i="3"/>
  <c r="AD188" i="3"/>
  <c r="AB188" i="3"/>
  <c r="AA188" i="3"/>
  <c r="Z188" i="3"/>
  <c r="V188" i="3"/>
  <c r="U188" i="3"/>
  <c r="X188" i="3" s="1"/>
  <c r="S188" i="3"/>
  <c r="Q188" i="3"/>
  <c r="O188" i="3"/>
  <c r="M188" i="3"/>
  <c r="L188" i="3"/>
  <c r="K188" i="3"/>
  <c r="I188" i="3"/>
  <c r="H188" i="3"/>
  <c r="G188" i="3"/>
  <c r="E188" i="3"/>
  <c r="D188" i="3"/>
  <c r="C188" i="3"/>
  <c r="BH187" i="3"/>
  <c r="BG187" i="3"/>
  <c r="BF187" i="3"/>
  <c r="BD187" i="3"/>
  <c r="BC187" i="3"/>
  <c r="BB187" i="3"/>
  <c r="AZ187" i="3"/>
  <c r="AY187" i="3"/>
  <c r="AX187" i="3"/>
  <c r="AV187" i="3"/>
  <c r="AU187" i="3"/>
  <c r="AT187" i="3"/>
  <c r="AR187" i="3"/>
  <c r="AQ187" i="3"/>
  <c r="AP187" i="3"/>
  <c r="AN187" i="3"/>
  <c r="AM187" i="3"/>
  <c r="AL187" i="3"/>
  <c r="AJ187" i="3"/>
  <c r="AI187" i="3"/>
  <c r="AH187" i="3"/>
  <c r="AF187" i="3"/>
  <c r="AE187" i="3"/>
  <c r="AD187" i="3"/>
  <c r="AB187" i="3"/>
  <c r="AA187" i="3"/>
  <c r="Z187" i="3"/>
  <c r="U187" i="3"/>
  <c r="S187" i="3"/>
  <c r="Q187" i="3"/>
  <c r="O187" i="3"/>
  <c r="M187" i="3"/>
  <c r="L187" i="3"/>
  <c r="K187" i="3"/>
  <c r="I187" i="3"/>
  <c r="H187" i="3"/>
  <c r="G187" i="3"/>
  <c r="E187" i="3"/>
  <c r="D187" i="3"/>
  <c r="C187" i="3"/>
  <c r="BH186" i="3"/>
  <c r="BG186" i="3"/>
  <c r="BF186" i="3"/>
  <c r="BD186" i="3"/>
  <c r="BC186" i="3"/>
  <c r="BB186" i="3"/>
  <c r="AZ186" i="3"/>
  <c r="AY186" i="3"/>
  <c r="AX186" i="3"/>
  <c r="AV186" i="3"/>
  <c r="AU186" i="3"/>
  <c r="AT186" i="3"/>
  <c r="AR186" i="3"/>
  <c r="AQ186" i="3"/>
  <c r="AP186" i="3"/>
  <c r="AN186" i="3"/>
  <c r="AM186" i="3"/>
  <c r="AL186" i="3"/>
  <c r="AJ186" i="3"/>
  <c r="AI186" i="3"/>
  <c r="AH186" i="3"/>
  <c r="AF186" i="3"/>
  <c r="AE186" i="3"/>
  <c r="AD186" i="3"/>
  <c r="AB186" i="3"/>
  <c r="AA186" i="3"/>
  <c r="Z186" i="3"/>
  <c r="X186" i="3"/>
  <c r="S186" i="3"/>
  <c r="U186" i="3" s="1"/>
  <c r="Q186" i="3"/>
  <c r="O186" i="3"/>
  <c r="M186" i="3"/>
  <c r="L186" i="3"/>
  <c r="K186" i="3"/>
  <c r="I186" i="3"/>
  <c r="H186" i="3"/>
  <c r="G186" i="3"/>
  <c r="E186" i="3"/>
  <c r="D186" i="3"/>
  <c r="C186" i="3"/>
  <c r="BH185" i="3"/>
  <c r="BG185" i="3"/>
  <c r="BF185" i="3"/>
  <c r="BD185" i="3"/>
  <c r="BC185" i="3"/>
  <c r="BB185" i="3"/>
  <c r="AZ185" i="3"/>
  <c r="AY185" i="3"/>
  <c r="AX185" i="3"/>
  <c r="AV185" i="3"/>
  <c r="AU185" i="3"/>
  <c r="AT185" i="3"/>
  <c r="AR185" i="3"/>
  <c r="AQ185" i="3"/>
  <c r="AP185" i="3"/>
  <c r="AN185" i="3"/>
  <c r="AM185" i="3"/>
  <c r="AL185" i="3"/>
  <c r="AJ185" i="3"/>
  <c r="AI185" i="3"/>
  <c r="AH185" i="3"/>
  <c r="AF185" i="3"/>
  <c r="AE185" i="3"/>
  <c r="AD185" i="3"/>
  <c r="AB185" i="3"/>
  <c r="AA185" i="3"/>
  <c r="Z185" i="3"/>
  <c r="W185" i="3"/>
  <c r="V185" i="3"/>
  <c r="U185" i="3"/>
  <c r="X185" i="3" s="1"/>
  <c r="S185" i="3"/>
  <c r="Q185" i="3"/>
  <c r="O185" i="3"/>
  <c r="M185" i="3"/>
  <c r="L185" i="3"/>
  <c r="K185" i="3"/>
  <c r="I185" i="3"/>
  <c r="H185" i="3"/>
  <c r="G185" i="3"/>
  <c r="E185" i="3"/>
  <c r="D185" i="3"/>
  <c r="C185" i="3"/>
  <c r="BH184" i="3"/>
  <c r="BG184" i="3"/>
  <c r="BF184" i="3"/>
  <c r="BD184" i="3"/>
  <c r="BC184" i="3"/>
  <c r="BB184" i="3"/>
  <c r="AZ184" i="3"/>
  <c r="AY184" i="3"/>
  <c r="AX184" i="3"/>
  <c r="AV184" i="3"/>
  <c r="AU184" i="3"/>
  <c r="AT184" i="3"/>
  <c r="AR184" i="3"/>
  <c r="AQ184" i="3"/>
  <c r="AP184" i="3"/>
  <c r="AN184" i="3"/>
  <c r="AM184" i="3"/>
  <c r="AL184" i="3"/>
  <c r="AJ184" i="3"/>
  <c r="AI184" i="3"/>
  <c r="AH184" i="3"/>
  <c r="AF184" i="3"/>
  <c r="AE184" i="3"/>
  <c r="AD184" i="3"/>
  <c r="AB184" i="3"/>
  <c r="AA184" i="3"/>
  <c r="Z184" i="3"/>
  <c r="V184" i="3"/>
  <c r="U184" i="3"/>
  <c r="X184" i="3" s="1"/>
  <c r="S184" i="3"/>
  <c r="Q184" i="3"/>
  <c r="O184" i="3"/>
  <c r="M184" i="3"/>
  <c r="L184" i="3"/>
  <c r="K184" i="3"/>
  <c r="I184" i="3"/>
  <c r="H184" i="3"/>
  <c r="G184" i="3"/>
  <c r="E184" i="3"/>
  <c r="D184" i="3"/>
  <c r="C184" i="3"/>
  <c r="BH183" i="3"/>
  <c r="BG183" i="3"/>
  <c r="BF183" i="3"/>
  <c r="BD183" i="3"/>
  <c r="BC183" i="3"/>
  <c r="BB183" i="3"/>
  <c r="AZ183" i="3"/>
  <c r="AY183" i="3"/>
  <c r="AX183" i="3"/>
  <c r="AV183" i="3"/>
  <c r="AU183" i="3"/>
  <c r="AT183" i="3"/>
  <c r="AR183" i="3"/>
  <c r="AQ183" i="3"/>
  <c r="AP183" i="3"/>
  <c r="AN183" i="3"/>
  <c r="AM183" i="3"/>
  <c r="AL183" i="3"/>
  <c r="AJ183" i="3"/>
  <c r="AI183" i="3"/>
  <c r="AH183" i="3"/>
  <c r="AF183" i="3"/>
  <c r="AE183" i="3"/>
  <c r="AD183" i="3"/>
  <c r="AB183" i="3"/>
  <c r="AA183" i="3"/>
  <c r="Z183" i="3"/>
  <c r="U183" i="3"/>
  <c r="S183" i="3"/>
  <c r="Q183" i="3"/>
  <c r="O183" i="3"/>
  <c r="M183" i="3"/>
  <c r="L183" i="3"/>
  <c r="K183" i="3"/>
  <c r="I183" i="3"/>
  <c r="H183" i="3"/>
  <c r="G183" i="3"/>
  <c r="E183" i="3"/>
  <c r="D183" i="3"/>
  <c r="C183" i="3"/>
  <c r="BH182" i="3"/>
  <c r="BG182" i="3"/>
  <c r="BF182" i="3"/>
  <c r="BD182" i="3"/>
  <c r="BC182" i="3"/>
  <c r="BB182" i="3"/>
  <c r="AZ182" i="3"/>
  <c r="AY182" i="3"/>
  <c r="AX182" i="3"/>
  <c r="AV182" i="3"/>
  <c r="AU182" i="3"/>
  <c r="AT182" i="3"/>
  <c r="AR182" i="3"/>
  <c r="AQ182" i="3"/>
  <c r="AP182" i="3"/>
  <c r="AN182" i="3"/>
  <c r="AM182" i="3"/>
  <c r="AL182" i="3"/>
  <c r="AJ182" i="3"/>
  <c r="AI182" i="3"/>
  <c r="AH182" i="3"/>
  <c r="AF182" i="3"/>
  <c r="AE182" i="3"/>
  <c r="AD182" i="3"/>
  <c r="AB182" i="3"/>
  <c r="AA182" i="3"/>
  <c r="Z182" i="3"/>
  <c r="S182" i="3"/>
  <c r="U182" i="3" s="1"/>
  <c r="X182" i="3" s="1"/>
  <c r="Q182" i="3"/>
  <c r="O182" i="3"/>
  <c r="M182" i="3"/>
  <c r="L182" i="3"/>
  <c r="K182" i="3"/>
  <c r="I182" i="3"/>
  <c r="H182" i="3"/>
  <c r="G182" i="3"/>
  <c r="E182" i="3"/>
  <c r="D182" i="3"/>
  <c r="C182" i="3"/>
  <c r="BH181" i="3"/>
  <c r="BG181" i="3"/>
  <c r="BF181" i="3"/>
  <c r="BD181" i="3"/>
  <c r="BC181" i="3"/>
  <c r="BB181" i="3"/>
  <c r="AZ181" i="3"/>
  <c r="AY181" i="3"/>
  <c r="AX181" i="3"/>
  <c r="AV181" i="3"/>
  <c r="AU181" i="3"/>
  <c r="AT181" i="3"/>
  <c r="AR181" i="3"/>
  <c r="AQ181" i="3"/>
  <c r="AP181" i="3"/>
  <c r="AN181" i="3"/>
  <c r="AM181" i="3"/>
  <c r="AL181" i="3"/>
  <c r="AJ181" i="3"/>
  <c r="AI181" i="3"/>
  <c r="AH181" i="3"/>
  <c r="AF181" i="3"/>
  <c r="AE181" i="3"/>
  <c r="AD181" i="3"/>
  <c r="AB181" i="3"/>
  <c r="AA181" i="3"/>
  <c r="Z181" i="3"/>
  <c r="W181" i="3"/>
  <c r="V181" i="3"/>
  <c r="U181" i="3"/>
  <c r="X181" i="3" s="1"/>
  <c r="S181" i="3"/>
  <c r="Q181" i="3"/>
  <c r="O181" i="3"/>
  <c r="M181" i="3"/>
  <c r="L181" i="3"/>
  <c r="K181" i="3"/>
  <c r="I181" i="3"/>
  <c r="H181" i="3"/>
  <c r="G181" i="3"/>
  <c r="E181" i="3"/>
  <c r="D181" i="3"/>
  <c r="C181" i="3"/>
  <c r="BH180" i="3"/>
  <c r="BG180" i="3"/>
  <c r="BF180" i="3"/>
  <c r="BD180" i="3"/>
  <c r="BC180" i="3"/>
  <c r="BB180" i="3"/>
  <c r="AZ180" i="3"/>
  <c r="AY180" i="3"/>
  <c r="AX180" i="3"/>
  <c r="AV180" i="3"/>
  <c r="AU180" i="3"/>
  <c r="AT180" i="3"/>
  <c r="AR180" i="3"/>
  <c r="AQ180" i="3"/>
  <c r="AP180" i="3"/>
  <c r="AN180" i="3"/>
  <c r="AM180" i="3"/>
  <c r="AL180" i="3"/>
  <c r="AJ180" i="3"/>
  <c r="AI180" i="3"/>
  <c r="AH180" i="3"/>
  <c r="AF180" i="3"/>
  <c r="AE180" i="3"/>
  <c r="AD180" i="3"/>
  <c r="AB180" i="3"/>
  <c r="AA180" i="3"/>
  <c r="Z180" i="3"/>
  <c r="V180" i="3"/>
  <c r="U180" i="3"/>
  <c r="X180" i="3" s="1"/>
  <c r="S180" i="3"/>
  <c r="Q180" i="3"/>
  <c r="O180" i="3"/>
  <c r="M180" i="3"/>
  <c r="L180" i="3"/>
  <c r="K180" i="3"/>
  <c r="I180" i="3"/>
  <c r="H180" i="3"/>
  <c r="G180" i="3"/>
  <c r="E180" i="3"/>
  <c r="D180" i="3"/>
  <c r="C180" i="3"/>
  <c r="BH179" i="3"/>
  <c r="BG179" i="3"/>
  <c r="BF179" i="3"/>
  <c r="BD179" i="3"/>
  <c r="BC179" i="3"/>
  <c r="BB179" i="3"/>
  <c r="AZ179" i="3"/>
  <c r="AY179" i="3"/>
  <c r="AX179" i="3"/>
  <c r="AV179" i="3"/>
  <c r="AU179" i="3"/>
  <c r="AT179" i="3"/>
  <c r="AR179" i="3"/>
  <c r="AQ179" i="3"/>
  <c r="AP179" i="3"/>
  <c r="AN179" i="3"/>
  <c r="AM179" i="3"/>
  <c r="AL179" i="3"/>
  <c r="AJ179" i="3"/>
  <c r="AI179" i="3"/>
  <c r="AH179" i="3"/>
  <c r="AF179" i="3"/>
  <c r="AE179" i="3"/>
  <c r="AD179" i="3"/>
  <c r="AB179" i="3"/>
  <c r="AA179" i="3"/>
  <c r="Z179" i="3"/>
  <c r="U179" i="3"/>
  <c r="S179" i="3"/>
  <c r="Q179" i="3"/>
  <c r="O179" i="3"/>
  <c r="M179" i="3"/>
  <c r="L179" i="3"/>
  <c r="K179" i="3"/>
  <c r="I179" i="3"/>
  <c r="H179" i="3"/>
  <c r="G179" i="3"/>
  <c r="E179" i="3"/>
  <c r="D179" i="3"/>
  <c r="C179" i="3"/>
  <c r="BH178" i="3"/>
  <c r="BG178" i="3"/>
  <c r="BF178" i="3"/>
  <c r="BD178" i="3"/>
  <c r="BC178" i="3"/>
  <c r="BB178" i="3"/>
  <c r="AZ178" i="3"/>
  <c r="AY178" i="3"/>
  <c r="AX178" i="3"/>
  <c r="AV178" i="3"/>
  <c r="AU178" i="3"/>
  <c r="AT178" i="3"/>
  <c r="AR178" i="3"/>
  <c r="AQ178" i="3"/>
  <c r="AP178" i="3"/>
  <c r="AN178" i="3"/>
  <c r="AM178" i="3"/>
  <c r="AL178" i="3"/>
  <c r="AJ178" i="3"/>
  <c r="AI178" i="3"/>
  <c r="AH178" i="3"/>
  <c r="AF178" i="3"/>
  <c r="AE178" i="3"/>
  <c r="AD178" i="3"/>
  <c r="AB178" i="3"/>
  <c r="AA178" i="3"/>
  <c r="Z178" i="3"/>
  <c r="X178" i="3"/>
  <c r="S178" i="3"/>
  <c r="U178" i="3" s="1"/>
  <c r="Q178" i="3"/>
  <c r="O178" i="3"/>
  <c r="M178" i="3"/>
  <c r="L178" i="3"/>
  <c r="K178" i="3"/>
  <c r="I178" i="3"/>
  <c r="H178" i="3"/>
  <c r="G178" i="3"/>
  <c r="E178" i="3"/>
  <c r="D178" i="3"/>
  <c r="C178" i="3"/>
  <c r="BH177" i="3"/>
  <c r="BG177" i="3"/>
  <c r="BF177" i="3"/>
  <c r="BD177" i="3"/>
  <c r="BC177" i="3"/>
  <c r="BB177" i="3"/>
  <c r="AZ177" i="3"/>
  <c r="AY177" i="3"/>
  <c r="AX177" i="3"/>
  <c r="AV177" i="3"/>
  <c r="AU177" i="3"/>
  <c r="AT177" i="3"/>
  <c r="AR177" i="3"/>
  <c r="AQ177" i="3"/>
  <c r="AP177" i="3"/>
  <c r="AN177" i="3"/>
  <c r="AM177" i="3"/>
  <c r="AL177" i="3"/>
  <c r="AJ177" i="3"/>
  <c r="AI177" i="3"/>
  <c r="AH177" i="3"/>
  <c r="AF177" i="3"/>
  <c r="AE177" i="3"/>
  <c r="AD177" i="3"/>
  <c r="AB177" i="3"/>
  <c r="AA177" i="3"/>
  <c r="Z177" i="3"/>
  <c r="W177" i="3"/>
  <c r="V177" i="3"/>
  <c r="U177" i="3"/>
  <c r="X177" i="3" s="1"/>
  <c r="S177" i="3"/>
  <c r="Q177" i="3"/>
  <c r="O177" i="3"/>
  <c r="M177" i="3"/>
  <c r="L177" i="3"/>
  <c r="K177" i="3"/>
  <c r="I177" i="3"/>
  <c r="H177" i="3"/>
  <c r="G177" i="3"/>
  <c r="E177" i="3"/>
  <c r="D177" i="3"/>
  <c r="C177" i="3"/>
  <c r="BH176" i="3"/>
  <c r="BG176" i="3"/>
  <c r="BF176" i="3"/>
  <c r="BD176" i="3"/>
  <c r="BC176" i="3"/>
  <c r="BB176" i="3"/>
  <c r="AZ176" i="3"/>
  <c r="AY176" i="3"/>
  <c r="AX176" i="3"/>
  <c r="AV176" i="3"/>
  <c r="AU176" i="3"/>
  <c r="AT176" i="3"/>
  <c r="AR176" i="3"/>
  <c r="AQ176" i="3"/>
  <c r="AP176" i="3"/>
  <c r="AN176" i="3"/>
  <c r="AM176" i="3"/>
  <c r="AL176" i="3"/>
  <c r="AJ176" i="3"/>
  <c r="AI176" i="3"/>
  <c r="AH176" i="3"/>
  <c r="AF176" i="3"/>
  <c r="AE176" i="3"/>
  <c r="AD176" i="3"/>
  <c r="AB176" i="3"/>
  <c r="AA176" i="3"/>
  <c r="Z176" i="3"/>
  <c r="V176" i="3"/>
  <c r="U176" i="3"/>
  <c r="X176" i="3" s="1"/>
  <c r="S176" i="3"/>
  <c r="Q176" i="3"/>
  <c r="O176" i="3"/>
  <c r="M176" i="3"/>
  <c r="L176" i="3"/>
  <c r="K176" i="3"/>
  <c r="I176" i="3"/>
  <c r="H176" i="3"/>
  <c r="G176" i="3"/>
  <c r="E176" i="3"/>
  <c r="D176" i="3"/>
  <c r="C176" i="3"/>
  <c r="BH175" i="3"/>
  <c r="BG175" i="3"/>
  <c r="BF175" i="3"/>
  <c r="BD175" i="3"/>
  <c r="BC175" i="3"/>
  <c r="BB175" i="3"/>
  <c r="AZ175" i="3"/>
  <c r="AY175" i="3"/>
  <c r="AX175" i="3"/>
  <c r="AV175" i="3"/>
  <c r="AU175" i="3"/>
  <c r="AT175" i="3"/>
  <c r="AR175" i="3"/>
  <c r="AQ175" i="3"/>
  <c r="AP175" i="3"/>
  <c r="AN175" i="3"/>
  <c r="AM175" i="3"/>
  <c r="AL175" i="3"/>
  <c r="AJ175" i="3"/>
  <c r="AI175" i="3"/>
  <c r="AH175" i="3"/>
  <c r="AF175" i="3"/>
  <c r="AE175" i="3"/>
  <c r="AD175" i="3"/>
  <c r="AB175" i="3"/>
  <c r="AA175" i="3"/>
  <c r="Z175" i="3"/>
  <c r="U175" i="3"/>
  <c r="S175" i="3"/>
  <c r="Q175" i="3"/>
  <c r="O175" i="3"/>
  <c r="M175" i="3"/>
  <c r="L175" i="3"/>
  <c r="K175" i="3"/>
  <c r="I175" i="3"/>
  <c r="H175" i="3"/>
  <c r="G175" i="3"/>
  <c r="E175" i="3"/>
  <c r="D175" i="3"/>
  <c r="C175" i="3"/>
  <c r="BH174" i="3"/>
  <c r="BG174" i="3"/>
  <c r="BF174" i="3"/>
  <c r="BD174" i="3"/>
  <c r="BC174" i="3"/>
  <c r="BB174" i="3"/>
  <c r="AZ174" i="3"/>
  <c r="AY174" i="3"/>
  <c r="AX174" i="3"/>
  <c r="AV174" i="3"/>
  <c r="AU174" i="3"/>
  <c r="AT174" i="3"/>
  <c r="AR174" i="3"/>
  <c r="AQ174" i="3"/>
  <c r="AP174" i="3"/>
  <c r="AN174" i="3"/>
  <c r="AM174" i="3"/>
  <c r="AL174" i="3"/>
  <c r="AJ174" i="3"/>
  <c r="AI174" i="3"/>
  <c r="AH174" i="3"/>
  <c r="AF174" i="3"/>
  <c r="AE174" i="3"/>
  <c r="AD174" i="3"/>
  <c r="AB174" i="3"/>
  <c r="AA174" i="3"/>
  <c r="Z174" i="3"/>
  <c r="S174" i="3"/>
  <c r="U174" i="3" s="1"/>
  <c r="Q174" i="3"/>
  <c r="O174" i="3"/>
  <c r="M174" i="3"/>
  <c r="L174" i="3"/>
  <c r="K174" i="3"/>
  <c r="I174" i="3"/>
  <c r="H174" i="3"/>
  <c r="G174" i="3"/>
  <c r="E174" i="3"/>
  <c r="D174" i="3"/>
  <c r="C174" i="3"/>
  <c r="BH173" i="3"/>
  <c r="BG173" i="3"/>
  <c r="BF173" i="3"/>
  <c r="BD173" i="3"/>
  <c r="BC173" i="3"/>
  <c r="BB173" i="3"/>
  <c r="AZ173" i="3"/>
  <c r="AY173" i="3"/>
  <c r="AX173" i="3"/>
  <c r="AV173" i="3"/>
  <c r="AU173" i="3"/>
  <c r="AT173" i="3"/>
  <c r="AR173" i="3"/>
  <c r="AQ173" i="3"/>
  <c r="AP173" i="3"/>
  <c r="AN173" i="3"/>
  <c r="AM173" i="3"/>
  <c r="AL173" i="3"/>
  <c r="AJ173" i="3"/>
  <c r="AI173" i="3"/>
  <c r="AH173" i="3"/>
  <c r="AF173" i="3"/>
  <c r="AE173" i="3"/>
  <c r="AD173" i="3"/>
  <c r="AB173" i="3"/>
  <c r="AA173" i="3"/>
  <c r="Z173" i="3"/>
  <c r="W173" i="3"/>
  <c r="V173" i="3"/>
  <c r="U173" i="3"/>
  <c r="X173" i="3" s="1"/>
  <c r="S173" i="3"/>
  <c r="Q173" i="3"/>
  <c r="O173" i="3"/>
  <c r="M173" i="3"/>
  <c r="L173" i="3"/>
  <c r="K173" i="3"/>
  <c r="I173" i="3"/>
  <c r="H173" i="3"/>
  <c r="G173" i="3"/>
  <c r="E173" i="3"/>
  <c r="D173" i="3"/>
  <c r="C173" i="3"/>
  <c r="BH172" i="3"/>
  <c r="BG172" i="3"/>
  <c r="BF172" i="3"/>
  <c r="BD172" i="3"/>
  <c r="BC172" i="3"/>
  <c r="BB172" i="3"/>
  <c r="AZ172" i="3"/>
  <c r="AY172" i="3"/>
  <c r="AX172" i="3"/>
  <c r="AV172" i="3"/>
  <c r="AU172" i="3"/>
  <c r="AT172" i="3"/>
  <c r="AR172" i="3"/>
  <c r="AQ172" i="3"/>
  <c r="AP172" i="3"/>
  <c r="AN172" i="3"/>
  <c r="AM172" i="3"/>
  <c r="AL172" i="3"/>
  <c r="AJ172" i="3"/>
  <c r="AI172" i="3"/>
  <c r="AH172" i="3"/>
  <c r="AF172" i="3"/>
  <c r="AE172" i="3"/>
  <c r="AD172" i="3"/>
  <c r="AB172" i="3"/>
  <c r="AA172" i="3"/>
  <c r="Z172" i="3"/>
  <c r="V172" i="3"/>
  <c r="U172" i="3"/>
  <c r="X172" i="3" s="1"/>
  <c r="S172" i="3"/>
  <c r="Q172" i="3"/>
  <c r="O172" i="3"/>
  <c r="M172" i="3"/>
  <c r="L172" i="3"/>
  <c r="K172" i="3"/>
  <c r="I172" i="3"/>
  <c r="H172" i="3"/>
  <c r="G172" i="3"/>
  <c r="E172" i="3"/>
  <c r="D172" i="3"/>
  <c r="C172" i="3"/>
  <c r="BH171" i="3"/>
  <c r="BG171" i="3"/>
  <c r="BF171" i="3"/>
  <c r="BD171" i="3"/>
  <c r="BC171" i="3"/>
  <c r="BB171" i="3"/>
  <c r="AZ171" i="3"/>
  <c r="AY171" i="3"/>
  <c r="AX171" i="3"/>
  <c r="AV171" i="3"/>
  <c r="AU171" i="3"/>
  <c r="AT171" i="3"/>
  <c r="AR171" i="3"/>
  <c r="AQ171" i="3"/>
  <c r="AP171" i="3"/>
  <c r="AN171" i="3"/>
  <c r="AM171" i="3"/>
  <c r="AL171" i="3"/>
  <c r="AJ171" i="3"/>
  <c r="AI171" i="3"/>
  <c r="AH171" i="3"/>
  <c r="AF171" i="3"/>
  <c r="AE171" i="3"/>
  <c r="AD171" i="3"/>
  <c r="AB171" i="3"/>
  <c r="AA171" i="3"/>
  <c r="Z171" i="3"/>
  <c r="U171" i="3"/>
  <c r="S171" i="3"/>
  <c r="Q171" i="3"/>
  <c r="O171" i="3"/>
  <c r="M171" i="3"/>
  <c r="L171" i="3"/>
  <c r="K171" i="3"/>
  <c r="I171" i="3"/>
  <c r="H171" i="3"/>
  <c r="G171" i="3"/>
  <c r="E171" i="3"/>
  <c r="D171" i="3"/>
  <c r="C171" i="3"/>
  <c r="BH170" i="3"/>
  <c r="BG170" i="3"/>
  <c r="BF170" i="3"/>
  <c r="BD170" i="3"/>
  <c r="BC170" i="3"/>
  <c r="BB170" i="3"/>
  <c r="AZ170" i="3"/>
  <c r="AY170" i="3"/>
  <c r="AX170" i="3"/>
  <c r="AV170" i="3"/>
  <c r="AU170" i="3"/>
  <c r="AT170" i="3"/>
  <c r="AR170" i="3"/>
  <c r="AQ170" i="3"/>
  <c r="AP170" i="3"/>
  <c r="AN170" i="3"/>
  <c r="AM170" i="3"/>
  <c r="AL170" i="3"/>
  <c r="AJ170" i="3"/>
  <c r="AI170" i="3"/>
  <c r="AH170" i="3"/>
  <c r="AF170" i="3"/>
  <c r="AE170" i="3"/>
  <c r="AD170" i="3"/>
  <c r="AB170" i="3"/>
  <c r="AA170" i="3"/>
  <c r="Z170" i="3"/>
  <c r="X170" i="3"/>
  <c r="S170" i="3"/>
  <c r="U170" i="3" s="1"/>
  <c r="Q170" i="3"/>
  <c r="O170" i="3"/>
  <c r="M170" i="3"/>
  <c r="L170" i="3"/>
  <c r="K170" i="3"/>
  <c r="I170" i="3"/>
  <c r="H170" i="3"/>
  <c r="G170" i="3"/>
  <c r="E170" i="3"/>
  <c r="D170" i="3"/>
  <c r="C170" i="3"/>
  <c r="BH169" i="3"/>
  <c r="BG169" i="3"/>
  <c r="BF169" i="3"/>
  <c r="BD169" i="3"/>
  <c r="BC169" i="3"/>
  <c r="BB169" i="3"/>
  <c r="AZ169" i="3"/>
  <c r="AY169" i="3"/>
  <c r="AX169" i="3"/>
  <c r="AV169" i="3"/>
  <c r="AU169" i="3"/>
  <c r="AT169" i="3"/>
  <c r="AR169" i="3"/>
  <c r="AQ169" i="3"/>
  <c r="AP169" i="3"/>
  <c r="AN169" i="3"/>
  <c r="AM169" i="3"/>
  <c r="AL169" i="3"/>
  <c r="AJ169" i="3"/>
  <c r="AI169" i="3"/>
  <c r="AH169" i="3"/>
  <c r="AF169" i="3"/>
  <c r="AE169" i="3"/>
  <c r="AD169" i="3"/>
  <c r="AB169" i="3"/>
  <c r="AA169" i="3"/>
  <c r="Z169" i="3"/>
  <c r="W169" i="3"/>
  <c r="V169" i="3"/>
  <c r="U169" i="3"/>
  <c r="X169" i="3" s="1"/>
  <c r="S169" i="3"/>
  <c r="Q169" i="3"/>
  <c r="O169" i="3"/>
  <c r="M169" i="3"/>
  <c r="L169" i="3"/>
  <c r="K169" i="3"/>
  <c r="I169" i="3"/>
  <c r="H169" i="3"/>
  <c r="G169" i="3"/>
  <c r="E169" i="3"/>
  <c r="D169" i="3"/>
  <c r="C169" i="3"/>
  <c r="BH168" i="3"/>
  <c r="BG168" i="3"/>
  <c r="BF168" i="3"/>
  <c r="BD168" i="3"/>
  <c r="BC168" i="3"/>
  <c r="BB168" i="3"/>
  <c r="AZ168" i="3"/>
  <c r="AY168" i="3"/>
  <c r="AX168" i="3"/>
  <c r="AV168" i="3"/>
  <c r="AU168" i="3"/>
  <c r="AT168" i="3"/>
  <c r="AR168" i="3"/>
  <c r="AQ168" i="3"/>
  <c r="AP168" i="3"/>
  <c r="AN168" i="3"/>
  <c r="AM168" i="3"/>
  <c r="AL168" i="3"/>
  <c r="AJ168" i="3"/>
  <c r="AI168" i="3"/>
  <c r="AH168" i="3"/>
  <c r="AF168" i="3"/>
  <c r="AE168" i="3"/>
  <c r="AD168" i="3"/>
  <c r="AB168" i="3"/>
  <c r="AA168" i="3"/>
  <c r="Z168" i="3"/>
  <c r="V168" i="3"/>
  <c r="U168" i="3"/>
  <c r="X168" i="3" s="1"/>
  <c r="S168" i="3"/>
  <c r="Q168" i="3"/>
  <c r="O168" i="3"/>
  <c r="M168" i="3"/>
  <c r="L168" i="3"/>
  <c r="K168" i="3"/>
  <c r="I168" i="3"/>
  <c r="H168" i="3"/>
  <c r="G168" i="3"/>
  <c r="E168" i="3"/>
  <c r="D168" i="3"/>
  <c r="C168" i="3"/>
  <c r="BH167" i="3"/>
  <c r="BG167" i="3"/>
  <c r="BF167" i="3"/>
  <c r="BD167" i="3"/>
  <c r="BC167" i="3"/>
  <c r="BB167" i="3"/>
  <c r="AZ167" i="3"/>
  <c r="AY167" i="3"/>
  <c r="AX167" i="3"/>
  <c r="AV167" i="3"/>
  <c r="AU167" i="3"/>
  <c r="AT167" i="3"/>
  <c r="AR167" i="3"/>
  <c r="AQ167" i="3"/>
  <c r="AP167" i="3"/>
  <c r="AN167" i="3"/>
  <c r="AM167" i="3"/>
  <c r="AL167" i="3"/>
  <c r="AJ167" i="3"/>
  <c r="AI167" i="3"/>
  <c r="AH167" i="3"/>
  <c r="AF167" i="3"/>
  <c r="AE167" i="3"/>
  <c r="AD167" i="3"/>
  <c r="AB167" i="3"/>
  <c r="AA167" i="3"/>
  <c r="Z167" i="3"/>
  <c r="U167" i="3"/>
  <c r="S167" i="3"/>
  <c r="Q167" i="3"/>
  <c r="O167" i="3"/>
  <c r="M167" i="3"/>
  <c r="L167" i="3"/>
  <c r="K167" i="3"/>
  <c r="I167" i="3"/>
  <c r="H167" i="3"/>
  <c r="G167" i="3"/>
  <c r="E167" i="3"/>
  <c r="D167" i="3"/>
  <c r="C167" i="3"/>
  <c r="BH166" i="3"/>
  <c r="BG166" i="3"/>
  <c r="BF166" i="3"/>
  <c r="BD166" i="3"/>
  <c r="BC166" i="3"/>
  <c r="BB166" i="3"/>
  <c r="AZ166" i="3"/>
  <c r="AY166" i="3"/>
  <c r="AX166" i="3"/>
  <c r="AV166" i="3"/>
  <c r="AU166" i="3"/>
  <c r="AT166" i="3"/>
  <c r="AR166" i="3"/>
  <c r="AQ166" i="3"/>
  <c r="AP166" i="3"/>
  <c r="AN166" i="3"/>
  <c r="AM166" i="3"/>
  <c r="AL166" i="3"/>
  <c r="AJ166" i="3"/>
  <c r="AI166" i="3"/>
  <c r="AH166" i="3"/>
  <c r="AF166" i="3"/>
  <c r="AE166" i="3"/>
  <c r="AD166" i="3"/>
  <c r="AB166" i="3"/>
  <c r="AA166" i="3"/>
  <c r="Z166" i="3"/>
  <c r="S166" i="3"/>
  <c r="U166" i="3" s="1"/>
  <c r="X166" i="3" s="1"/>
  <c r="Q166" i="3"/>
  <c r="O166" i="3"/>
  <c r="M166" i="3"/>
  <c r="L166" i="3"/>
  <c r="K166" i="3"/>
  <c r="I166" i="3"/>
  <c r="H166" i="3"/>
  <c r="G166" i="3"/>
  <c r="E166" i="3"/>
  <c r="D166" i="3"/>
  <c r="C166" i="3"/>
  <c r="BH165" i="3"/>
  <c r="BG165" i="3"/>
  <c r="BF165" i="3"/>
  <c r="BD165" i="3"/>
  <c r="BC165" i="3"/>
  <c r="BB165" i="3"/>
  <c r="AZ165" i="3"/>
  <c r="AY165" i="3"/>
  <c r="AX165" i="3"/>
  <c r="AV165" i="3"/>
  <c r="AU165" i="3"/>
  <c r="AT165" i="3"/>
  <c r="AR165" i="3"/>
  <c r="AQ165" i="3"/>
  <c r="AP165" i="3"/>
  <c r="AN165" i="3"/>
  <c r="AM165" i="3"/>
  <c r="AL165" i="3"/>
  <c r="AJ165" i="3"/>
  <c r="AI165" i="3"/>
  <c r="AH165" i="3"/>
  <c r="AF165" i="3"/>
  <c r="AE165" i="3"/>
  <c r="AD165" i="3"/>
  <c r="AB165" i="3"/>
  <c r="AA165" i="3"/>
  <c r="Z165" i="3"/>
  <c r="W165" i="3"/>
  <c r="V165" i="3"/>
  <c r="U165" i="3"/>
  <c r="X165" i="3" s="1"/>
  <c r="S165" i="3"/>
  <c r="Q165" i="3"/>
  <c r="O165" i="3"/>
  <c r="M165" i="3"/>
  <c r="L165" i="3"/>
  <c r="K165" i="3"/>
  <c r="I165" i="3"/>
  <c r="H165" i="3"/>
  <c r="G165" i="3"/>
  <c r="E165" i="3"/>
  <c r="D165" i="3"/>
  <c r="C165" i="3"/>
  <c r="BH164" i="3"/>
  <c r="BG164" i="3"/>
  <c r="BF164" i="3"/>
  <c r="BD164" i="3"/>
  <c r="BC164" i="3"/>
  <c r="BB164" i="3"/>
  <c r="AZ164" i="3"/>
  <c r="AY164" i="3"/>
  <c r="AX164" i="3"/>
  <c r="AV164" i="3"/>
  <c r="AU164" i="3"/>
  <c r="AT164" i="3"/>
  <c r="AR164" i="3"/>
  <c r="AQ164" i="3"/>
  <c r="AP164" i="3"/>
  <c r="AN164" i="3"/>
  <c r="AM164" i="3"/>
  <c r="AL164" i="3"/>
  <c r="AJ164" i="3"/>
  <c r="AI164" i="3"/>
  <c r="AH164" i="3"/>
  <c r="AF164" i="3"/>
  <c r="AE164" i="3"/>
  <c r="AD164" i="3"/>
  <c r="AB164" i="3"/>
  <c r="AA164" i="3"/>
  <c r="Z164" i="3"/>
  <c r="V164" i="3"/>
  <c r="U164" i="3"/>
  <c r="X164" i="3" s="1"/>
  <c r="S164" i="3"/>
  <c r="Q164" i="3"/>
  <c r="O164" i="3"/>
  <c r="M164" i="3"/>
  <c r="L164" i="3"/>
  <c r="K164" i="3"/>
  <c r="I164" i="3"/>
  <c r="H164" i="3"/>
  <c r="G164" i="3"/>
  <c r="E164" i="3"/>
  <c r="D164" i="3"/>
  <c r="C164" i="3"/>
  <c r="BH163" i="3"/>
  <c r="BG163" i="3"/>
  <c r="BF163" i="3"/>
  <c r="BD163" i="3"/>
  <c r="BC163" i="3"/>
  <c r="BB163" i="3"/>
  <c r="AZ163" i="3"/>
  <c r="AY163" i="3"/>
  <c r="AX163" i="3"/>
  <c r="AV163" i="3"/>
  <c r="AU163" i="3"/>
  <c r="AT163" i="3"/>
  <c r="AR163" i="3"/>
  <c r="AQ163" i="3"/>
  <c r="AP163" i="3"/>
  <c r="AN163" i="3"/>
  <c r="AM163" i="3"/>
  <c r="AL163" i="3"/>
  <c r="AJ163" i="3"/>
  <c r="AI163" i="3"/>
  <c r="AH163" i="3"/>
  <c r="AF163" i="3"/>
  <c r="AE163" i="3"/>
  <c r="AD163" i="3"/>
  <c r="AB163" i="3"/>
  <c r="AA163" i="3"/>
  <c r="Z163" i="3"/>
  <c r="U163" i="3"/>
  <c r="S163" i="3"/>
  <c r="Q163" i="3"/>
  <c r="O163" i="3"/>
  <c r="M163" i="3"/>
  <c r="L163" i="3"/>
  <c r="K163" i="3"/>
  <c r="I163" i="3"/>
  <c r="H163" i="3"/>
  <c r="G163" i="3"/>
  <c r="E163" i="3"/>
  <c r="D163" i="3"/>
  <c r="C163" i="3"/>
  <c r="BH162" i="3"/>
  <c r="BG162" i="3"/>
  <c r="BF162" i="3"/>
  <c r="BD162" i="3"/>
  <c r="BC162" i="3"/>
  <c r="BB162" i="3"/>
  <c r="AZ162" i="3"/>
  <c r="AY162" i="3"/>
  <c r="AX162" i="3"/>
  <c r="AV162" i="3"/>
  <c r="AU162" i="3"/>
  <c r="AT162" i="3"/>
  <c r="AR162" i="3"/>
  <c r="AQ162" i="3"/>
  <c r="AP162" i="3"/>
  <c r="AN162" i="3"/>
  <c r="AM162" i="3"/>
  <c r="AL162" i="3"/>
  <c r="AJ162" i="3"/>
  <c r="AI162" i="3"/>
  <c r="AH162" i="3"/>
  <c r="AF162" i="3"/>
  <c r="AE162" i="3"/>
  <c r="AD162" i="3"/>
  <c r="AB162" i="3"/>
  <c r="AA162" i="3"/>
  <c r="Z162" i="3"/>
  <c r="X162" i="3"/>
  <c r="S162" i="3"/>
  <c r="U162" i="3" s="1"/>
  <c r="Q162" i="3"/>
  <c r="O162" i="3"/>
  <c r="M162" i="3"/>
  <c r="L162" i="3"/>
  <c r="K162" i="3"/>
  <c r="I162" i="3"/>
  <c r="H162" i="3"/>
  <c r="G162" i="3"/>
  <c r="E162" i="3"/>
  <c r="D162" i="3"/>
  <c r="C162" i="3"/>
  <c r="BH161" i="3"/>
  <c r="BG161" i="3"/>
  <c r="BF161" i="3"/>
  <c r="BD161" i="3"/>
  <c r="BC161" i="3"/>
  <c r="BB161" i="3"/>
  <c r="AZ161" i="3"/>
  <c r="AY161" i="3"/>
  <c r="AX161" i="3"/>
  <c r="AV161" i="3"/>
  <c r="AU161" i="3"/>
  <c r="AT161" i="3"/>
  <c r="AR161" i="3"/>
  <c r="AQ161" i="3"/>
  <c r="AP161" i="3"/>
  <c r="AN161" i="3"/>
  <c r="AM161" i="3"/>
  <c r="AL161" i="3"/>
  <c r="AJ161" i="3"/>
  <c r="AI161" i="3"/>
  <c r="AH161" i="3"/>
  <c r="AF161" i="3"/>
  <c r="AE161" i="3"/>
  <c r="AD161" i="3"/>
  <c r="AB161" i="3"/>
  <c r="AA161" i="3"/>
  <c r="Z161" i="3"/>
  <c r="W161" i="3"/>
  <c r="V161" i="3"/>
  <c r="U161" i="3"/>
  <c r="X161" i="3" s="1"/>
  <c r="S161" i="3"/>
  <c r="Q161" i="3"/>
  <c r="O161" i="3"/>
  <c r="M161" i="3"/>
  <c r="L161" i="3"/>
  <c r="K161" i="3"/>
  <c r="I161" i="3"/>
  <c r="H161" i="3"/>
  <c r="G161" i="3"/>
  <c r="E161" i="3"/>
  <c r="D161" i="3"/>
  <c r="C161" i="3"/>
  <c r="BH160" i="3"/>
  <c r="BG160" i="3"/>
  <c r="BF160" i="3"/>
  <c r="BD160" i="3"/>
  <c r="BC160" i="3"/>
  <c r="BB160" i="3"/>
  <c r="AZ160" i="3"/>
  <c r="AY160" i="3"/>
  <c r="AX160" i="3"/>
  <c r="AV160" i="3"/>
  <c r="AU160" i="3"/>
  <c r="AT160" i="3"/>
  <c r="AR160" i="3"/>
  <c r="AQ160" i="3"/>
  <c r="AP160" i="3"/>
  <c r="AN160" i="3"/>
  <c r="AM160" i="3"/>
  <c r="AL160" i="3"/>
  <c r="AJ160" i="3"/>
  <c r="AI160" i="3"/>
  <c r="AH160" i="3"/>
  <c r="AF160" i="3"/>
  <c r="AE160" i="3"/>
  <c r="AD160" i="3"/>
  <c r="AB160" i="3"/>
  <c r="AA160" i="3"/>
  <c r="Z160" i="3"/>
  <c r="V160" i="3"/>
  <c r="U160" i="3"/>
  <c r="X160" i="3" s="1"/>
  <c r="S160" i="3"/>
  <c r="Q160" i="3"/>
  <c r="O160" i="3"/>
  <c r="M160" i="3"/>
  <c r="L160" i="3"/>
  <c r="K160" i="3"/>
  <c r="I160" i="3"/>
  <c r="H160" i="3"/>
  <c r="G160" i="3"/>
  <c r="E160" i="3"/>
  <c r="D160" i="3"/>
  <c r="C160" i="3"/>
  <c r="BH159" i="3"/>
  <c r="BG159" i="3"/>
  <c r="BF159" i="3"/>
  <c r="BD159" i="3"/>
  <c r="BC159" i="3"/>
  <c r="BB159" i="3"/>
  <c r="AZ159" i="3"/>
  <c r="AY159" i="3"/>
  <c r="AX159" i="3"/>
  <c r="AV159" i="3"/>
  <c r="AU159" i="3"/>
  <c r="AT159" i="3"/>
  <c r="AR159" i="3"/>
  <c r="AQ159" i="3"/>
  <c r="AP159" i="3"/>
  <c r="AN159" i="3"/>
  <c r="AM159" i="3"/>
  <c r="AL159" i="3"/>
  <c r="AJ159" i="3"/>
  <c r="AI159" i="3"/>
  <c r="AH159" i="3"/>
  <c r="AF159" i="3"/>
  <c r="AE159" i="3"/>
  <c r="AD159" i="3"/>
  <c r="AB159" i="3"/>
  <c r="AA159" i="3"/>
  <c r="Z159" i="3"/>
  <c r="U159" i="3"/>
  <c r="S159" i="3"/>
  <c r="Q159" i="3"/>
  <c r="O159" i="3"/>
  <c r="M159" i="3"/>
  <c r="L159" i="3"/>
  <c r="K159" i="3"/>
  <c r="I159" i="3"/>
  <c r="H159" i="3"/>
  <c r="G159" i="3"/>
  <c r="E159" i="3"/>
  <c r="D159" i="3"/>
  <c r="C159" i="3"/>
  <c r="BH158" i="3"/>
  <c r="BG158" i="3"/>
  <c r="BF158" i="3"/>
  <c r="BD158" i="3"/>
  <c r="BC158" i="3"/>
  <c r="BB158" i="3"/>
  <c r="AZ158" i="3"/>
  <c r="AY158" i="3"/>
  <c r="AX158" i="3"/>
  <c r="AV158" i="3"/>
  <c r="AU158" i="3"/>
  <c r="AT158" i="3"/>
  <c r="AR158" i="3"/>
  <c r="AQ158" i="3"/>
  <c r="AP158" i="3"/>
  <c r="AN158" i="3"/>
  <c r="AM158" i="3"/>
  <c r="AL158" i="3"/>
  <c r="AJ158" i="3"/>
  <c r="AI158" i="3"/>
  <c r="AH158" i="3"/>
  <c r="AF158" i="3"/>
  <c r="AE158" i="3"/>
  <c r="AD158" i="3"/>
  <c r="AB158" i="3"/>
  <c r="AA158" i="3"/>
  <c r="Z158" i="3"/>
  <c r="S158" i="3"/>
  <c r="U158" i="3" s="1"/>
  <c r="Q158" i="3"/>
  <c r="O158" i="3"/>
  <c r="M158" i="3"/>
  <c r="L158" i="3"/>
  <c r="K158" i="3"/>
  <c r="I158" i="3"/>
  <c r="H158" i="3"/>
  <c r="G158" i="3"/>
  <c r="E158" i="3"/>
  <c r="D158" i="3"/>
  <c r="C158" i="3"/>
  <c r="BH157" i="3"/>
  <c r="BG157" i="3"/>
  <c r="BF157" i="3"/>
  <c r="BD157" i="3"/>
  <c r="BC157" i="3"/>
  <c r="BB157" i="3"/>
  <c r="AZ157" i="3"/>
  <c r="AY157" i="3"/>
  <c r="AX157" i="3"/>
  <c r="AV157" i="3"/>
  <c r="AU157" i="3"/>
  <c r="AT157" i="3"/>
  <c r="AR157" i="3"/>
  <c r="AQ157" i="3"/>
  <c r="AP157" i="3"/>
  <c r="AN157" i="3"/>
  <c r="AM157" i="3"/>
  <c r="AL157" i="3"/>
  <c r="AJ157" i="3"/>
  <c r="AI157" i="3"/>
  <c r="AH157" i="3"/>
  <c r="AF157" i="3"/>
  <c r="AE157" i="3"/>
  <c r="AD157" i="3"/>
  <c r="AB157" i="3"/>
  <c r="AA157" i="3"/>
  <c r="Z157" i="3"/>
  <c r="W157" i="3"/>
  <c r="V157" i="3"/>
  <c r="U157" i="3"/>
  <c r="X157" i="3" s="1"/>
  <c r="S157" i="3"/>
  <c r="Q157" i="3"/>
  <c r="O157" i="3"/>
  <c r="M157" i="3"/>
  <c r="L157" i="3"/>
  <c r="K157" i="3"/>
  <c r="I157" i="3"/>
  <c r="H157" i="3"/>
  <c r="G157" i="3"/>
  <c r="E157" i="3"/>
  <c r="D157" i="3"/>
  <c r="C157" i="3"/>
  <c r="BH156" i="3"/>
  <c r="BG156" i="3"/>
  <c r="BF156" i="3"/>
  <c r="BD156" i="3"/>
  <c r="BC156" i="3"/>
  <c r="BB156" i="3"/>
  <c r="AZ156" i="3"/>
  <c r="AY156" i="3"/>
  <c r="AX156" i="3"/>
  <c r="AV156" i="3"/>
  <c r="AU156" i="3"/>
  <c r="AT156" i="3"/>
  <c r="AR156" i="3"/>
  <c r="AQ156" i="3"/>
  <c r="AP156" i="3"/>
  <c r="AN156" i="3"/>
  <c r="AM156" i="3"/>
  <c r="AL156" i="3"/>
  <c r="AJ156" i="3"/>
  <c r="AI156" i="3"/>
  <c r="AH156" i="3"/>
  <c r="AF156" i="3"/>
  <c r="AE156" i="3"/>
  <c r="AD156" i="3"/>
  <c r="AB156" i="3"/>
  <c r="AA156" i="3"/>
  <c r="Z156" i="3"/>
  <c r="V156" i="3"/>
  <c r="U156" i="3"/>
  <c r="X156" i="3" s="1"/>
  <c r="S156" i="3"/>
  <c r="Q156" i="3"/>
  <c r="O156" i="3"/>
  <c r="M156" i="3"/>
  <c r="L156" i="3"/>
  <c r="K156" i="3"/>
  <c r="I156" i="3"/>
  <c r="H156" i="3"/>
  <c r="G156" i="3"/>
  <c r="E156" i="3"/>
  <c r="D156" i="3"/>
  <c r="C156" i="3"/>
  <c r="BH155" i="3"/>
  <c r="BG155" i="3"/>
  <c r="BF155" i="3"/>
  <c r="BD155" i="3"/>
  <c r="BC155" i="3"/>
  <c r="BB155" i="3"/>
  <c r="AZ155" i="3"/>
  <c r="AY155" i="3"/>
  <c r="AX155" i="3"/>
  <c r="AV155" i="3"/>
  <c r="AU155" i="3"/>
  <c r="AT155" i="3"/>
  <c r="AR155" i="3"/>
  <c r="AQ155" i="3"/>
  <c r="AP155" i="3"/>
  <c r="AN155" i="3"/>
  <c r="AM155" i="3"/>
  <c r="AL155" i="3"/>
  <c r="AJ155" i="3"/>
  <c r="AI155" i="3"/>
  <c r="AH155" i="3"/>
  <c r="AF155" i="3"/>
  <c r="AE155" i="3"/>
  <c r="AD155" i="3"/>
  <c r="AB155" i="3"/>
  <c r="AA155" i="3"/>
  <c r="Z155" i="3"/>
  <c r="U155" i="3"/>
  <c r="S155" i="3"/>
  <c r="Q155" i="3"/>
  <c r="O155" i="3"/>
  <c r="M155" i="3"/>
  <c r="L155" i="3"/>
  <c r="K155" i="3"/>
  <c r="I155" i="3"/>
  <c r="H155" i="3"/>
  <c r="G155" i="3"/>
  <c r="E155" i="3"/>
  <c r="D155" i="3"/>
  <c r="C155" i="3"/>
  <c r="BH154" i="3"/>
  <c r="BG154" i="3"/>
  <c r="BF154" i="3"/>
  <c r="BD154" i="3"/>
  <c r="BC154" i="3"/>
  <c r="BB154" i="3"/>
  <c r="AZ154" i="3"/>
  <c r="AY154" i="3"/>
  <c r="AX154" i="3"/>
  <c r="AV154" i="3"/>
  <c r="AU154" i="3"/>
  <c r="AT154" i="3"/>
  <c r="AR154" i="3"/>
  <c r="AQ154" i="3"/>
  <c r="AP154" i="3"/>
  <c r="AN154" i="3"/>
  <c r="AM154" i="3"/>
  <c r="AL154" i="3"/>
  <c r="AJ154" i="3"/>
  <c r="AI154" i="3"/>
  <c r="AH154" i="3"/>
  <c r="AF154" i="3"/>
  <c r="AE154" i="3"/>
  <c r="AD154" i="3"/>
  <c r="AB154" i="3"/>
  <c r="AA154" i="3"/>
  <c r="Z154" i="3"/>
  <c r="X154" i="3"/>
  <c r="S154" i="3"/>
  <c r="U154" i="3" s="1"/>
  <c r="Q154" i="3"/>
  <c r="O154" i="3"/>
  <c r="M154" i="3"/>
  <c r="L154" i="3"/>
  <c r="K154" i="3"/>
  <c r="I154" i="3"/>
  <c r="H154" i="3"/>
  <c r="G154" i="3"/>
  <c r="E154" i="3"/>
  <c r="D154" i="3"/>
  <c r="C154" i="3"/>
  <c r="BH153" i="3"/>
  <c r="BG153" i="3"/>
  <c r="BF153" i="3"/>
  <c r="BD153" i="3"/>
  <c r="BC153" i="3"/>
  <c r="BB153" i="3"/>
  <c r="AZ153" i="3"/>
  <c r="AY153" i="3"/>
  <c r="AX153" i="3"/>
  <c r="AV153" i="3"/>
  <c r="AU153" i="3"/>
  <c r="AT153" i="3"/>
  <c r="AR153" i="3"/>
  <c r="AQ153" i="3"/>
  <c r="AP153" i="3"/>
  <c r="AN153" i="3"/>
  <c r="AM153" i="3"/>
  <c r="AL153" i="3"/>
  <c r="AJ153" i="3"/>
  <c r="AI153" i="3"/>
  <c r="AH153" i="3"/>
  <c r="AF153" i="3"/>
  <c r="AE153" i="3"/>
  <c r="AD153" i="3"/>
  <c r="AB153" i="3"/>
  <c r="AA153" i="3"/>
  <c r="Z153" i="3"/>
  <c r="W153" i="3"/>
  <c r="V153" i="3"/>
  <c r="U153" i="3"/>
  <c r="X153" i="3" s="1"/>
  <c r="S153" i="3"/>
  <c r="Q153" i="3"/>
  <c r="O153" i="3"/>
  <c r="M153" i="3"/>
  <c r="L153" i="3"/>
  <c r="K153" i="3"/>
  <c r="I153" i="3"/>
  <c r="H153" i="3"/>
  <c r="G153" i="3"/>
  <c r="E153" i="3"/>
  <c r="D153" i="3"/>
  <c r="C153" i="3"/>
  <c r="BH152" i="3"/>
  <c r="BG152" i="3"/>
  <c r="BF152" i="3"/>
  <c r="BD152" i="3"/>
  <c r="BC152" i="3"/>
  <c r="BB152" i="3"/>
  <c r="AZ152" i="3"/>
  <c r="AY152" i="3"/>
  <c r="AX152" i="3"/>
  <c r="AV152" i="3"/>
  <c r="AU152" i="3"/>
  <c r="AT152" i="3"/>
  <c r="AR152" i="3"/>
  <c r="AQ152" i="3"/>
  <c r="AP152" i="3"/>
  <c r="AN152" i="3"/>
  <c r="AM152" i="3"/>
  <c r="AL152" i="3"/>
  <c r="AJ152" i="3"/>
  <c r="AI152" i="3"/>
  <c r="AH152" i="3"/>
  <c r="AF152" i="3"/>
  <c r="AE152" i="3"/>
  <c r="AD152" i="3"/>
  <c r="AB152" i="3"/>
  <c r="AA152" i="3"/>
  <c r="Z152" i="3"/>
  <c r="V152" i="3"/>
  <c r="U152" i="3"/>
  <c r="X152" i="3" s="1"/>
  <c r="S152" i="3"/>
  <c r="Q152" i="3"/>
  <c r="O152" i="3"/>
  <c r="M152" i="3"/>
  <c r="L152" i="3"/>
  <c r="K152" i="3"/>
  <c r="I152" i="3"/>
  <c r="H152" i="3"/>
  <c r="G152" i="3"/>
  <c r="E152" i="3"/>
  <c r="D152" i="3"/>
  <c r="C152" i="3"/>
  <c r="BH151" i="3"/>
  <c r="BG151" i="3"/>
  <c r="BF151" i="3"/>
  <c r="BD151" i="3"/>
  <c r="BC151" i="3"/>
  <c r="BB151" i="3"/>
  <c r="AZ151" i="3"/>
  <c r="AY151" i="3"/>
  <c r="AX151" i="3"/>
  <c r="AV151" i="3"/>
  <c r="AU151" i="3"/>
  <c r="AT151" i="3"/>
  <c r="AR151" i="3"/>
  <c r="AQ151" i="3"/>
  <c r="AP151" i="3"/>
  <c r="AN151" i="3"/>
  <c r="AM151" i="3"/>
  <c r="AL151" i="3"/>
  <c r="AJ151" i="3"/>
  <c r="AI151" i="3"/>
  <c r="AH151" i="3"/>
  <c r="AF151" i="3"/>
  <c r="AE151" i="3"/>
  <c r="AD151" i="3"/>
  <c r="AB151" i="3"/>
  <c r="AA151" i="3"/>
  <c r="Z151" i="3"/>
  <c r="U151" i="3"/>
  <c r="S151" i="3"/>
  <c r="Q151" i="3"/>
  <c r="O151" i="3"/>
  <c r="M151" i="3"/>
  <c r="L151" i="3"/>
  <c r="K151" i="3"/>
  <c r="I151" i="3"/>
  <c r="H151" i="3"/>
  <c r="G151" i="3"/>
  <c r="E151" i="3"/>
  <c r="D151" i="3"/>
  <c r="C151" i="3"/>
  <c r="BH150" i="3"/>
  <c r="BG150" i="3"/>
  <c r="BF150" i="3"/>
  <c r="BD150" i="3"/>
  <c r="BC150" i="3"/>
  <c r="BB150" i="3"/>
  <c r="AZ150" i="3"/>
  <c r="AY150" i="3"/>
  <c r="AX150" i="3"/>
  <c r="AV150" i="3"/>
  <c r="AU150" i="3"/>
  <c r="AT150" i="3"/>
  <c r="AR150" i="3"/>
  <c r="AQ150" i="3"/>
  <c r="AP150" i="3"/>
  <c r="AN150" i="3"/>
  <c r="AM150" i="3"/>
  <c r="AL150" i="3"/>
  <c r="AJ150" i="3"/>
  <c r="AI150" i="3"/>
  <c r="AH150" i="3"/>
  <c r="AF150" i="3"/>
  <c r="AE150" i="3"/>
  <c r="AD150" i="3"/>
  <c r="AB150" i="3"/>
  <c r="AA150" i="3"/>
  <c r="Z150" i="3"/>
  <c r="S150" i="3"/>
  <c r="U150" i="3" s="1"/>
  <c r="X150" i="3" s="1"/>
  <c r="Q150" i="3"/>
  <c r="O150" i="3"/>
  <c r="M150" i="3"/>
  <c r="L150" i="3"/>
  <c r="K150" i="3"/>
  <c r="I150" i="3"/>
  <c r="H150" i="3"/>
  <c r="G150" i="3"/>
  <c r="E150" i="3"/>
  <c r="D150" i="3"/>
  <c r="C150" i="3"/>
  <c r="BH149" i="3"/>
  <c r="BG149" i="3"/>
  <c r="BF149" i="3"/>
  <c r="BD149" i="3"/>
  <c r="BC149" i="3"/>
  <c r="BB149" i="3"/>
  <c r="AZ149" i="3"/>
  <c r="AY149" i="3"/>
  <c r="AX149" i="3"/>
  <c r="AV149" i="3"/>
  <c r="AU149" i="3"/>
  <c r="AT149" i="3"/>
  <c r="AR149" i="3"/>
  <c r="AQ149" i="3"/>
  <c r="AP149" i="3"/>
  <c r="AN149" i="3"/>
  <c r="AM149" i="3"/>
  <c r="AL149" i="3"/>
  <c r="AJ149" i="3"/>
  <c r="AI149" i="3"/>
  <c r="AH149" i="3"/>
  <c r="AF149" i="3"/>
  <c r="AE149" i="3"/>
  <c r="AD149" i="3"/>
  <c r="AB149" i="3"/>
  <c r="AA149" i="3"/>
  <c r="Z149" i="3"/>
  <c r="W149" i="3"/>
  <c r="V149" i="3"/>
  <c r="U149" i="3"/>
  <c r="X149" i="3" s="1"/>
  <c r="S149" i="3"/>
  <c r="Q149" i="3"/>
  <c r="O149" i="3"/>
  <c r="M149" i="3"/>
  <c r="L149" i="3"/>
  <c r="K149" i="3"/>
  <c r="I149" i="3"/>
  <c r="H149" i="3"/>
  <c r="G149" i="3"/>
  <c r="E149" i="3"/>
  <c r="D149" i="3"/>
  <c r="C149" i="3"/>
  <c r="BH148" i="3"/>
  <c r="BG148" i="3"/>
  <c r="BF148" i="3"/>
  <c r="BD148" i="3"/>
  <c r="BC148" i="3"/>
  <c r="BB148" i="3"/>
  <c r="AZ148" i="3"/>
  <c r="AY148" i="3"/>
  <c r="AX148" i="3"/>
  <c r="AV148" i="3"/>
  <c r="AU148" i="3"/>
  <c r="AT148" i="3"/>
  <c r="AR148" i="3"/>
  <c r="AQ148" i="3"/>
  <c r="AP148" i="3"/>
  <c r="AN148" i="3"/>
  <c r="AM148" i="3"/>
  <c r="AL148" i="3"/>
  <c r="AJ148" i="3"/>
  <c r="AI148" i="3"/>
  <c r="AH148" i="3"/>
  <c r="AF148" i="3"/>
  <c r="AE148" i="3"/>
  <c r="AD148" i="3"/>
  <c r="AB148" i="3"/>
  <c r="AA148" i="3"/>
  <c r="Z148" i="3"/>
  <c r="V148" i="3"/>
  <c r="U148" i="3"/>
  <c r="X148" i="3" s="1"/>
  <c r="S148" i="3"/>
  <c r="Q148" i="3"/>
  <c r="O148" i="3"/>
  <c r="M148" i="3"/>
  <c r="L148" i="3"/>
  <c r="K148" i="3"/>
  <c r="I148" i="3"/>
  <c r="H148" i="3"/>
  <c r="G148" i="3"/>
  <c r="E148" i="3"/>
  <c r="D148" i="3"/>
  <c r="C148" i="3"/>
  <c r="BH147" i="3"/>
  <c r="BG147" i="3"/>
  <c r="BF147" i="3"/>
  <c r="BD147" i="3"/>
  <c r="BC147" i="3"/>
  <c r="BB147" i="3"/>
  <c r="AZ147" i="3"/>
  <c r="AY147" i="3"/>
  <c r="AX147" i="3"/>
  <c r="AV147" i="3"/>
  <c r="AU147" i="3"/>
  <c r="AT147" i="3"/>
  <c r="AR147" i="3"/>
  <c r="AQ147" i="3"/>
  <c r="AP147" i="3"/>
  <c r="AN147" i="3"/>
  <c r="AM147" i="3"/>
  <c r="AL147" i="3"/>
  <c r="AJ147" i="3"/>
  <c r="AI147" i="3"/>
  <c r="AH147" i="3"/>
  <c r="AF147" i="3"/>
  <c r="AE147" i="3"/>
  <c r="AD147" i="3"/>
  <c r="AB147" i="3"/>
  <c r="AA147" i="3"/>
  <c r="Z147" i="3"/>
  <c r="U147" i="3"/>
  <c r="S147" i="3"/>
  <c r="Q147" i="3"/>
  <c r="O147" i="3"/>
  <c r="M147" i="3"/>
  <c r="L147" i="3"/>
  <c r="K147" i="3"/>
  <c r="I147" i="3"/>
  <c r="H147" i="3"/>
  <c r="G147" i="3"/>
  <c r="E147" i="3"/>
  <c r="D147" i="3"/>
  <c r="C147" i="3"/>
  <c r="BH146" i="3"/>
  <c r="BG146" i="3"/>
  <c r="BF146" i="3"/>
  <c r="BD146" i="3"/>
  <c r="BC146" i="3"/>
  <c r="BB146" i="3"/>
  <c r="AZ146" i="3"/>
  <c r="AY146" i="3"/>
  <c r="AX146" i="3"/>
  <c r="AV146" i="3"/>
  <c r="AU146" i="3"/>
  <c r="AT146" i="3"/>
  <c r="AR146" i="3"/>
  <c r="AQ146" i="3"/>
  <c r="AP146" i="3"/>
  <c r="AN146" i="3"/>
  <c r="AM146" i="3"/>
  <c r="AL146" i="3"/>
  <c r="AJ146" i="3"/>
  <c r="AI146" i="3"/>
  <c r="AH146" i="3"/>
  <c r="AF146" i="3"/>
  <c r="AE146" i="3"/>
  <c r="AD146" i="3"/>
  <c r="AB146" i="3"/>
  <c r="AA146" i="3"/>
  <c r="Z146" i="3"/>
  <c r="X146" i="3"/>
  <c r="S146" i="3"/>
  <c r="U146" i="3" s="1"/>
  <c r="Q146" i="3"/>
  <c r="O146" i="3"/>
  <c r="M146" i="3"/>
  <c r="L146" i="3"/>
  <c r="K146" i="3"/>
  <c r="I146" i="3"/>
  <c r="H146" i="3"/>
  <c r="G146" i="3"/>
  <c r="E146" i="3"/>
  <c r="D146" i="3"/>
  <c r="C146" i="3"/>
  <c r="BH145" i="3"/>
  <c r="BG145" i="3"/>
  <c r="BF145" i="3"/>
  <c r="BD145" i="3"/>
  <c r="BC145" i="3"/>
  <c r="BB145" i="3"/>
  <c r="AZ145" i="3"/>
  <c r="AY145" i="3"/>
  <c r="AX145" i="3"/>
  <c r="AV145" i="3"/>
  <c r="AU145" i="3"/>
  <c r="AT145" i="3"/>
  <c r="AR145" i="3"/>
  <c r="AQ145" i="3"/>
  <c r="AP145" i="3"/>
  <c r="AN145" i="3"/>
  <c r="AM145" i="3"/>
  <c r="AL145" i="3"/>
  <c r="AJ145" i="3"/>
  <c r="AI145" i="3"/>
  <c r="AH145" i="3"/>
  <c r="AF145" i="3"/>
  <c r="AE145" i="3"/>
  <c r="AD145" i="3"/>
  <c r="AB145" i="3"/>
  <c r="AA145" i="3"/>
  <c r="Z145" i="3"/>
  <c r="W145" i="3"/>
  <c r="V145" i="3"/>
  <c r="U145" i="3"/>
  <c r="X145" i="3" s="1"/>
  <c r="S145" i="3"/>
  <c r="Q145" i="3"/>
  <c r="O145" i="3"/>
  <c r="M145" i="3"/>
  <c r="L145" i="3"/>
  <c r="K145" i="3"/>
  <c r="I145" i="3"/>
  <c r="H145" i="3"/>
  <c r="G145" i="3"/>
  <c r="E145" i="3"/>
  <c r="D145" i="3"/>
  <c r="C145" i="3"/>
  <c r="BH144" i="3"/>
  <c r="BG144" i="3"/>
  <c r="BF144" i="3"/>
  <c r="BD144" i="3"/>
  <c r="BC144" i="3"/>
  <c r="BB144" i="3"/>
  <c r="AZ144" i="3"/>
  <c r="AY144" i="3"/>
  <c r="AX144" i="3"/>
  <c r="AV144" i="3"/>
  <c r="AU144" i="3"/>
  <c r="AT144" i="3"/>
  <c r="AR144" i="3"/>
  <c r="AQ144" i="3"/>
  <c r="AP144" i="3"/>
  <c r="AN144" i="3"/>
  <c r="AM144" i="3"/>
  <c r="AL144" i="3"/>
  <c r="AJ144" i="3"/>
  <c r="AI144" i="3"/>
  <c r="AH144" i="3"/>
  <c r="AF144" i="3"/>
  <c r="AE144" i="3"/>
  <c r="AD144" i="3"/>
  <c r="AB144" i="3"/>
  <c r="AA144" i="3"/>
  <c r="Z144" i="3"/>
  <c r="V144" i="3"/>
  <c r="U144" i="3"/>
  <c r="X144" i="3" s="1"/>
  <c r="S144" i="3"/>
  <c r="Q144" i="3"/>
  <c r="O144" i="3"/>
  <c r="M144" i="3"/>
  <c r="L144" i="3"/>
  <c r="K144" i="3"/>
  <c r="I144" i="3"/>
  <c r="H144" i="3"/>
  <c r="G144" i="3"/>
  <c r="E144" i="3"/>
  <c r="D144" i="3"/>
  <c r="C144" i="3"/>
  <c r="BH143" i="3"/>
  <c r="BG143" i="3"/>
  <c r="BF143" i="3"/>
  <c r="BD143" i="3"/>
  <c r="BC143" i="3"/>
  <c r="BB143" i="3"/>
  <c r="AZ143" i="3"/>
  <c r="AY143" i="3"/>
  <c r="AX143" i="3"/>
  <c r="AV143" i="3"/>
  <c r="AU143" i="3"/>
  <c r="AT143" i="3"/>
  <c r="AR143" i="3"/>
  <c r="AQ143" i="3"/>
  <c r="AP143" i="3"/>
  <c r="AN143" i="3"/>
  <c r="AM143" i="3"/>
  <c r="AL143" i="3"/>
  <c r="AJ143" i="3"/>
  <c r="AI143" i="3"/>
  <c r="AH143" i="3"/>
  <c r="AF143" i="3"/>
  <c r="AE143" i="3"/>
  <c r="AD143" i="3"/>
  <c r="AB143" i="3"/>
  <c r="AA143" i="3"/>
  <c r="Z143" i="3"/>
  <c r="U143" i="3"/>
  <c r="S143" i="3"/>
  <c r="Q143" i="3"/>
  <c r="O143" i="3"/>
  <c r="M143" i="3"/>
  <c r="L143" i="3"/>
  <c r="K143" i="3"/>
  <c r="I143" i="3"/>
  <c r="H143" i="3"/>
  <c r="G143" i="3"/>
  <c r="E143" i="3"/>
  <c r="D143" i="3"/>
  <c r="C143" i="3"/>
  <c r="BH142" i="3"/>
  <c r="BG142" i="3"/>
  <c r="BF142" i="3"/>
  <c r="BD142" i="3"/>
  <c r="BC142" i="3"/>
  <c r="BB142" i="3"/>
  <c r="AZ142" i="3"/>
  <c r="AY142" i="3"/>
  <c r="AX142" i="3"/>
  <c r="AV142" i="3"/>
  <c r="AU142" i="3"/>
  <c r="AT142" i="3"/>
  <c r="AR142" i="3"/>
  <c r="AQ142" i="3"/>
  <c r="AP142" i="3"/>
  <c r="AN142" i="3"/>
  <c r="AM142" i="3"/>
  <c r="AL142" i="3"/>
  <c r="AJ142" i="3"/>
  <c r="AI142" i="3"/>
  <c r="AH142" i="3"/>
  <c r="AF142" i="3"/>
  <c r="AE142" i="3"/>
  <c r="AD142" i="3"/>
  <c r="AB142" i="3"/>
  <c r="AA142" i="3"/>
  <c r="Z142" i="3"/>
  <c r="S142" i="3"/>
  <c r="U142" i="3" s="1"/>
  <c r="Q142" i="3"/>
  <c r="O142" i="3"/>
  <c r="M142" i="3"/>
  <c r="L142" i="3"/>
  <c r="K142" i="3"/>
  <c r="I142" i="3"/>
  <c r="H142" i="3"/>
  <c r="G142" i="3"/>
  <c r="E142" i="3"/>
  <c r="D142" i="3"/>
  <c r="C142" i="3"/>
  <c r="BH141" i="3"/>
  <c r="BG141" i="3"/>
  <c r="BF141" i="3"/>
  <c r="BD141" i="3"/>
  <c r="BC141" i="3"/>
  <c r="BB141" i="3"/>
  <c r="AZ141" i="3"/>
  <c r="AY141" i="3"/>
  <c r="AX141" i="3"/>
  <c r="AV141" i="3"/>
  <c r="AU141" i="3"/>
  <c r="AT141" i="3"/>
  <c r="AR141" i="3"/>
  <c r="AQ141" i="3"/>
  <c r="AP141" i="3"/>
  <c r="AN141" i="3"/>
  <c r="AM141" i="3"/>
  <c r="AL141" i="3"/>
  <c r="AJ141" i="3"/>
  <c r="AI141" i="3"/>
  <c r="AH141" i="3"/>
  <c r="AF141" i="3"/>
  <c r="AE141" i="3"/>
  <c r="AD141" i="3"/>
  <c r="AB141" i="3"/>
  <c r="AA141" i="3"/>
  <c r="Z141" i="3"/>
  <c r="W141" i="3"/>
  <c r="V141" i="3"/>
  <c r="U141" i="3"/>
  <c r="X141" i="3" s="1"/>
  <c r="S141" i="3"/>
  <c r="Q141" i="3"/>
  <c r="O141" i="3"/>
  <c r="M141" i="3"/>
  <c r="L141" i="3"/>
  <c r="K141" i="3"/>
  <c r="I141" i="3"/>
  <c r="H141" i="3"/>
  <c r="G141" i="3"/>
  <c r="E141" i="3"/>
  <c r="D141" i="3"/>
  <c r="C141" i="3"/>
  <c r="BH140" i="3"/>
  <c r="BG140" i="3"/>
  <c r="BF140" i="3"/>
  <c r="BD140" i="3"/>
  <c r="BC140" i="3"/>
  <c r="BB140" i="3"/>
  <c r="AZ140" i="3"/>
  <c r="AY140" i="3"/>
  <c r="AX140" i="3"/>
  <c r="AV140" i="3"/>
  <c r="AU140" i="3"/>
  <c r="AT140" i="3"/>
  <c r="AR140" i="3"/>
  <c r="AQ140" i="3"/>
  <c r="AP140" i="3"/>
  <c r="AN140" i="3"/>
  <c r="AM140" i="3"/>
  <c r="AL140" i="3"/>
  <c r="AJ140" i="3"/>
  <c r="AI140" i="3"/>
  <c r="AH140" i="3"/>
  <c r="AF140" i="3"/>
  <c r="AE140" i="3"/>
  <c r="AD140" i="3"/>
  <c r="AB140" i="3"/>
  <c r="AA140" i="3"/>
  <c r="Z140" i="3"/>
  <c r="V140" i="3"/>
  <c r="U140" i="3"/>
  <c r="X140" i="3" s="1"/>
  <c r="S140" i="3"/>
  <c r="Q140" i="3"/>
  <c r="O140" i="3"/>
  <c r="M140" i="3"/>
  <c r="L140" i="3"/>
  <c r="K140" i="3"/>
  <c r="I140" i="3"/>
  <c r="H140" i="3"/>
  <c r="G140" i="3"/>
  <c r="E140" i="3"/>
  <c r="D140" i="3"/>
  <c r="C140" i="3"/>
  <c r="BH139" i="3"/>
  <c r="BG139" i="3"/>
  <c r="BF139" i="3"/>
  <c r="BD139" i="3"/>
  <c r="BC139" i="3"/>
  <c r="BB139" i="3"/>
  <c r="AZ139" i="3"/>
  <c r="AY139" i="3"/>
  <c r="AX139" i="3"/>
  <c r="AV139" i="3"/>
  <c r="AU139" i="3"/>
  <c r="AT139" i="3"/>
  <c r="AR139" i="3"/>
  <c r="AQ139" i="3"/>
  <c r="AP139" i="3"/>
  <c r="AN139" i="3"/>
  <c r="AM139" i="3"/>
  <c r="AL139" i="3"/>
  <c r="AJ139" i="3"/>
  <c r="AI139" i="3"/>
  <c r="AH139" i="3"/>
  <c r="AF139" i="3"/>
  <c r="AE139" i="3"/>
  <c r="AD139" i="3"/>
  <c r="AB139" i="3"/>
  <c r="AA139" i="3"/>
  <c r="Z139" i="3"/>
  <c r="U139" i="3"/>
  <c r="S139" i="3"/>
  <c r="Q139" i="3"/>
  <c r="O139" i="3"/>
  <c r="M139" i="3"/>
  <c r="L139" i="3"/>
  <c r="K139" i="3"/>
  <c r="I139" i="3"/>
  <c r="H139" i="3"/>
  <c r="G139" i="3"/>
  <c r="E139" i="3"/>
  <c r="D139" i="3"/>
  <c r="C139" i="3"/>
  <c r="BH138" i="3"/>
  <c r="BG138" i="3"/>
  <c r="BF138" i="3"/>
  <c r="BD138" i="3"/>
  <c r="BC138" i="3"/>
  <c r="BB138" i="3"/>
  <c r="AZ138" i="3"/>
  <c r="AY138" i="3"/>
  <c r="AX138" i="3"/>
  <c r="AV138" i="3"/>
  <c r="AU138" i="3"/>
  <c r="AT138" i="3"/>
  <c r="AR138" i="3"/>
  <c r="AQ138" i="3"/>
  <c r="AP138" i="3"/>
  <c r="AN138" i="3"/>
  <c r="AM138" i="3"/>
  <c r="AL138" i="3"/>
  <c r="AJ138" i="3"/>
  <c r="AI138" i="3"/>
  <c r="AH138" i="3"/>
  <c r="AF138" i="3"/>
  <c r="AE138" i="3"/>
  <c r="AD138" i="3"/>
  <c r="AB138" i="3"/>
  <c r="AA138" i="3"/>
  <c r="Z138" i="3"/>
  <c r="X138" i="3"/>
  <c r="S138" i="3"/>
  <c r="U138" i="3" s="1"/>
  <c r="Q138" i="3"/>
  <c r="O138" i="3"/>
  <c r="M138" i="3"/>
  <c r="L138" i="3"/>
  <c r="K138" i="3"/>
  <c r="I138" i="3"/>
  <c r="H138" i="3"/>
  <c r="G138" i="3"/>
  <c r="E138" i="3"/>
  <c r="D138" i="3"/>
  <c r="C138" i="3"/>
  <c r="BH137" i="3"/>
  <c r="BG137" i="3"/>
  <c r="BF137" i="3"/>
  <c r="BD137" i="3"/>
  <c r="BC137" i="3"/>
  <c r="BB137" i="3"/>
  <c r="AZ137" i="3"/>
  <c r="AY137" i="3"/>
  <c r="AX137" i="3"/>
  <c r="AV137" i="3"/>
  <c r="AU137" i="3"/>
  <c r="AT137" i="3"/>
  <c r="AR137" i="3"/>
  <c r="AQ137" i="3"/>
  <c r="AP137" i="3"/>
  <c r="AN137" i="3"/>
  <c r="AM137" i="3"/>
  <c r="AL137" i="3"/>
  <c r="AJ137" i="3"/>
  <c r="AI137" i="3"/>
  <c r="AH137" i="3"/>
  <c r="AF137" i="3"/>
  <c r="AE137" i="3"/>
  <c r="AD137" i="3"/>
  <c r="AB137" i="3"/>
  <c r="AA137" i="3"/>
  <c r="Z137" i="3"/>
  <c r="W137" i="3"/>
  <c r="V137" i="3"/>
  <c r="U137" i="3"/>
  <c r="X137" i="3" s="1"/>
  <c r="S137" i="3"/>
  <c r="Q137" i="3"/>
  <c r="O137" i="3"/>
  <c r="M137" i="3"/>
  <c r="L137" i="3"/>
  <c r="K137" i="3"/>
  <c r="I137" i="3"/>
  <c r="H137" i="3"/>
  <c r="G137" i="3"/>
  <c r="E137" i="3"/>
  <c r="D137" i="3"/>
  <c r="C137" i="3"/>
  <c r="BH136" i="3"/>
  <c r="BG136" i="3"/>
  <c r="BF136" i="3"/>
  <c r="BD136" i="3"/>
  <c r="BC136" i="3"/>
  <c r="BB136" i="3"/>
  <c r="AZ136" i="3"/>
  <c r="AY136" i="3"/>
  <c r="AX136" i="3"/>
  <c r="AV136" i="3"/>
  <c r="AU136" i="3"/>
  <c r="AT136" i="3"/>
  <c r="AR136" i="3"/>
  <c r="AQ136" i="3"/>
  <c r="AP136" i="3"/>
  <c r="AN136" i="3"/>
  <c r="AM136" i="3"/>
  <c r="AL136" i="3"/>
  <c r="AJ136" i="3"/>
  <c r="AI136" i="3"/>
  <c r="AH136" i="3"/>
  <c r="AF136" i="3"/>
  <c r="AE136" i="3"/>
  <c r="AD136" i="3"/>
  <c r="AB136" i="3"/>
  <c r="AA136" i="3"/>
  <c r="Z136" i="3"/>
  <c r="V136" i="3"/>
  <c r="U136" i="3"/>
  <c r="X136" i="3" s="1"/>
  <c r="S136" i="3"/>
  <c r="Q136" i="3"/>
  <c r="O136" i="3"/>
  <c r="M136" i="3"/>
  <c r="L136" i="3"/>
  <c r="K136" i="3"/>
  <c r="I136" i="3"/>
  <c r="H136" i="3"/>
  <c r="G136" i="3"/>
  <c r="E136" i="3"/>
  <c r="D136" i="3"/>
  <c r="C136" i="3"/>
  <c r="BH135" i="3"/>
  <c r="BG135" i="3"/>
  <c r="BF135" i="3"/>
  <c r="BD135" i="3"/>
  <c r="BC135" i="3"/>
  <c r="BB135" i="3"/>
  <c r="AZ135" i="3"/>
  <c r="AY135" i="3"/>
  <c r="AX135" i="3"/>
  <c r="AV135" i="3"/>
  <c r="AU135" i="3"/>
  <c r="AT135" i="3"/>
  <c r="AR135" i="3"/>
  <c r="AQ135" i="3"/>
  <c r="AP135" i="3"/>
  <c r="AN135" i="3"/>
  <c r="AM135" i="3"/>
  <c r="AL135" i="3"/>
  <c r="AJ135" i="3"/>
  <c r="AI135" i="3"/>
  <c r="AH135" i="3"/>
  <c r="AF135" i="3"/>
  <c r="AE135" i="3"/>
  <c r="AD135" i="3"/>
  <c r="AB135" i="3"/>
  <c r="AA135" i="3"/>
  <c r="Z135" i="3"/>
  <c r="U135" i="3"/>
  <c r="S135" i="3"/>
  <c r="Q135" i="3"/>
  <c r="O135" i="3"/>
  <c r="M135" i="3"/>
  <c r="L135" i="3"/>
  <c r="K135" i="3"/>
  <c r="I135" i="3"/>
  <c r="H135" i="3"/>
  <c r="G135" i="3"/>
  <c r="E135" i="3"/>
  <c r="D135" i="3"/>
  <c r="C135" i="3"/>
  <c r="BH134" i="3"/>
  <c r="BG134" i="3"/>
  <c r="BF134" i="3"/>
  <c r="BD134" i="3"/>
  <c r="BC134" i="3"/>
  <c r="BB134" i="3"/>
  <c r="AZ134" i="3"/>
  <c r="AY134" i="3"/>
  <c r="AX134" i="3"/>
  <c r="AV134" i="3"/>
  <c r="AU134" i="3"/>
  <c r="AT134" i="3"/>
  <c r="AR134" i="3"/>
  <c r="AQ134" i="3"/>
  <c r="AP134" i="3"/>
  <c r="AN134" i="3"/>
  <c r="AM134" i="3"/>
  <c r="AL134" i="3"/>
  <c r="AJ134" i="3"/>
  <c r="AI134" i="3"/>
  <c r="AH134" i="3"/>
  <c r="AF134" i="3"/>
  <c r="AE134" i="3"/>
  <c r="AD134" i="3"/>
  <c r="AB134" i="3"/>
  <c r="AA134" i="3"/>
  <c r="Z134" i="3"/>
  <c r="S134" i="3"/>
  <c r="U134" i="3" s="1"/>
  <c r="X134" i="3" s="1"/>
  <c r="Q134" i="3"/>
  <c r="O134" i="3"/>
  <c r="M134" i="3"/>
  <c r="L134" i="3"/>
  <c r="K134" i="3"/>
  <c r="I134" i="3"/>
  <c r="H134" i="3"/>
  <c r="G134" i="3"/>
  <c r="E134" i="3"/>
  <c r="D134" i="3"/>
  <c r="C134" i="3"/>
  <c r="BH133" i="3"/>
  <c r="BG133" i="3"/>
  <c r="BF133" i="3"/>
  <c r="BD133" i="3"/>
  <c r="BC133" i="3"/>
  <c r="BB133" i="3"/>
  <c r="AZ133" i="3"/>
  <c r="AY133" i="3"/>
  <c r="AX133" i="3"/>
  <c r="AV133" i="3"/>
  <c r="AU133" i="3"/>
  <c r="AT133" i="3"/>
  <c r="AR133" i="3"/>
  <c r="AQ133" i="3"/>
  <c r="AP133" i="3"/>
  <c r="AN133" i="3"/>
  <c r="AM133" i="3"/>
  <c r="AL133" i="3"/>
  <c r="AJ133" i="3"/>
  <c r="AI133" i="3"/>
  <c r="AH133" i="3"/>
  <c r="AF133" i="3"/>
  <c r="AE133" i="3"/>
  <c r="AD133" i="3"/>
  <c r="AB133" i="3"/>
  <c r="AA133" i="3"/>
  <c r="Z133" i="3"/>
  <c r="W133" i="3"/>
  <c r="V133" i="3"/>
  <c r="U133" i="3"/>
  <c r="X133" i="3" s="1"/>
  <c r="S133" i="3"/>
  <c r="Q133" i="3"/>
  <c r="O133" i="3"/>
  <c r="M133" i="3"/>
  <c r="L133" i="3"/>
  <c r="K133" i="3"/>
  <c r="I133" i="3"/>
  <c r="H133" i="3"/>
  <c r="G133" i="3"/>
  <c r="E133" i="3"/>
  <c r="D133" i="3"/>
  <c r="C133" i="3"/>
  <c r="BH132" i="3"/>
  <c r="BG132" i="3"/>
  <c r="BF132" i="3"/>
  <c r="BD132" i="3"/>
  <c r="BC132" i="3"/>
  <c r="BB132" i="3"/>
  <c r="AZ132" i="3"/>
  <c r="AY132" i="3"/>
  <c r="AX132" i="3"/>
  <c r="AV132" i="3"/>
  <c r="AU132" i="3"/>
  <c r="AT132" i="3"/>
  <c r="AR132" i="3"/>
  <c r="AQ132" i="3"/>
  <c r="AP132" i="3"/>
  <c r="AN132" i="3"/>
  <c r="AM132" i="3"/>
  <c r="AL132" i="3"/>
  <c r="AJ132" i="3"/>
  <c r="AI132" i="3"/>
  <c r="AH132" i="3"/>
  <c r="AF132" i="3"/>
  <c r="AE132" i="3"/>
  <c r="AD132" i="3"/>
  <c r="AB132" i="3"/>
  <c r="AA132" i="3"/>
  <c r="Z132" i="3"/>
  <c r="V132" i="3"/>
  <c r="U132" i="3"/>
  <c r="X132" i="3" s="1"/>
  <c r="S132" i="3"/>
  <c r="Q132" i="3"/>
  <c r="O132" i="3"/>
  <c r="M132" i="3"/>
  <c r="L132" i="3"/>
  <c r="K132" i="3"/>
  <c r="I132" i="3"/>
  <c r="H132" i="3"/>
  <c r="G132" i="3"/>
  <c r="E132" i="3"/>
  <c r="D132" i="3"/>
  <c r="C132" i="3"/>
  <c r="BH131" i="3"/>
  <c r="BG131" i="3"/>
  <c r="BF131" i="3"/>
  <c r="BD131" i="3"/>
  <c r="BC131" i="3"/>
  <c r="BB131" i="3"/>
  <c r="AZ131" i="3"/>
  <c r="AY131" i="3"/>
  <c r="AX131" i="3"/>
  <c r="AV131" i="3"/>
  <c r="AU131" i="3"/>
  <c r="AT131" i="3"/>
  <c r="AR131" i="3"/>
  <c r="AQ131" i="3"/>
  <c r="AP131" i="3"/>
  <c r="AN131" i="3"/>
  <c r="AM131" i="3"/>
  <c r="AL131" i="3"/>
  <c r="AJ131" i="3"/>
  <c r="AI131" i="3"/>
  <c r="AH131" i="3"/>
  <c r="AF131" i="3"/>
  <c r="AE131" i="3"/>
  <c r="AD131" i="3"/>
  <c r="AB131" i="3"/>
  <c r="AA131" i="3"/>
  <c r="Z131" i="3"/>
  <c r="U131" i="3"/>
  <c r="S131" i="3"/>
  <c r="Q131" i="3"/>
  <c r="O131" i="3"/>
  <c r="M131" i="3"/>
  <c r="L131" i="3"/>
  <c r="K131" i="3"/>
  <c r="I131" i="3"/>
  <c r="H131" i="3"/>
  <c r="G131" i="3"/>
  <c r="E131" i="3"/>
  <c r="D131" i="3"/>
  <c r="C131" i="3"/>
  <c r="BH130" i="3"/>
  <c r="BG130" i="3"/>
  <c r="BF130" i="3"/>
  <c r="BD130" i="3"/>
  <c r="BC130" i="3"/>
  <c r="BB130" i="3"/>
  <c r="AZ130" i="3"/>
  <c r="AY130" i="3"/>
  <c r="AX130" i="3"/>
  <c r="AV130" i="3"/>
  <c r="AU130" i="3"/>
  <c r="AT130" i="3"/>
  <c r="AR130" i="3"/>
  <c r="AQ130" i="3"/>
  <c r="AP130" i="3"/>
  <c r="AN130" i="3"/>
  <c r="AM130" i="3"/>
  <c r="AL130" i="3"/>
  <c r="AJ130" i="3"/>
  <c r="AI130" i="3"/>
  <c r="AH130" i="3"/>
  <c r="AF130" i="3"/>
  <c r="AE130" i="3"/>
  <c r="AD130" i="3"/>
  <c r="AB130" i="3"/>
  <c r="AA130" i="3"/>
  <c r="Z130" i="3"/>
  <c r="X130" i="3"/>
  <c r="S130" i="3"/>
  <c r="U130" i="3" s="1"/>
  <c r="Q130" i="3"/>
  <c r="O130" i="3"/>
  <c r="M130" i="3"/>
  <c r="L130" i="3"/>
  <c r="K130" i="3"/>
  <c r="I130" i="3"/>
  <c r="H130" i="3"/>
  <c r="G130" i="3"/>
  <c r="E130" i="3"/>
  <c r="D130" i="3"/>
  <c r="C130" i="3"/>
  <c r="BH129" i="3"/>
  <c r="BG129" i="3"/>
  <c r="BF129" i="3"/>
  <c r="BD129" i="3"/>
  <c r="BC129" i="3"/>
  <c r="BB129" i="3"/>
  <c r="AZ129" i="3"/>
  <c r="AY129" i="3"/>
  <c r="AX129" i="3"/>
  <c r="AV129" i="3"/>
  <c r="AU129" i="3"/>
  <c r="AT129" i="3"/>
  <c r="AR129" i="3"/>
  <c r="AQ129" i="3"/>
  <c r="AP129" i="3"/>
  <c r="AN129" i="3"/>
  <c r="AM129" i="3"/>
  <c r="AL129" i="3"/>
  <c r="AJ129" i="3"/>
  <c r="AI129" i="3"/>
  <c r="AH129" i="3"/>
  <c r="AF129" i="3"/>
  <c r="AE129" i="3"/>
  <c r="AD129" i="3"/>
  <c r="AB129" i="3"/>
  <c r="AA129" i="3"/>
  <c r="Z129" i="3"/>
  <c r="W129" i="3"/>
  <c r="V129" i="3"/>
  <c r="U129" i="3"/>
  <c r="X129" i="3" s="1"/>
  <c r="S129" i="3"/>
  <c r="Q129" i="3"/>
  <c r="O129" i="3"/>
  <c r="M129" i="3"/>
  <c r="L129" i="3"/>
  <c r="K129" i="3"/>
  <c r="I129" i="3"/>
  <c r="H129" i="3"/>
  <c r="G129" i="3"/>
  <c r="E129" i="3"/>
  <c r="D129" i="3"/>
  <c r="C129" i="3"/>
  <c r="BH128" i="3"/>
  <c r="BG128" i="3"/>
  <c r="BF128" i="3"/>
  <c r="BD128" i="3"/>
  <c r="BC128" i="3"/>
  <c r="BB128" i="3"/>
  <c r="AZ128" i="3"/>
  <c r="AY128" i="3"/>
  <c r="AX128" i="3"/>
  <c r="AV128" i="3"/>
  <c r="AU128" i="3"/>
  <c r="AT128" i="3"/>
  <c r="AR128" i="3"/>
  <c r="AQ128" i="3"/>
  <c r="AP128" i="3"/>
  <c r="AN128" i="3"/>
  <c r="AM128" i="3"/>
  <c r="AL128" i="3"/>
  <c r="AJ128" i="3"/>
  <c r="AI128" i="3"/>
  <c r="AH128" i="3"/>
  <c r="AF128" i="3"/>
  <c r="AE128" i="3"/>
  <c r="AD128" i="3"/>
  <c r="AB128" i="3"/>
  <c r="AA128" i="3"/>
  <c r="Z128" i="3"/>
  <c r="V128" i="3"/>
  <c r="U128" i="3"/>
  <c r="X128" i="3" s="1"/>
  <c r="S128" i="3"/>
  <c r="Q128" i="3"/>
  <c r="O128" i="3"/>
  <c r="M128" i="3"/>
  <c r="L128" i="3"/>
  <c r="K128" i="3"/>
  <c r="I128" i="3"/>
  <c r="H128" i="3"/>
  <c r="G128" i="3"/>
  <c r="E128" i="3"/>
  <c r="D128" i="3"/>
  <c r="C128" i="3"/>
  <c r="BH127" i="3"/>
  <c r="BG127" i="3"/>
  <c r="BF127" i="3"/>
  <c r="BD127" i="3"/>
  <c r="BC127" i="3"/>
  <c r="BB127" i="3"/>
  <c r="AZ127" i="3"/>
  <c r="AY127" i="3"/>
  <c r="AX127" i="3"/>
  <c r="AV127" i="3"/>
  <c r="AU127" i="3"/>
  <c r="AT127" i="3"/>
  <c r="AR127" i="3"/>
  <c r="AQ127" i="3"/>
  <c r="AP127" i="3"/>
  <c r="AN127" i="3"/>
  <c r="AM127" i="3"/>
  <c r="AL127" i="3"/>
  <c r="AJ127" i="3"/>
  <c r="AI127" i="3"/>
  <c r="AH127" i="3"/>
  <c r="AF127" i="3"/>
  <c r="AE127" i="3"/>
  <c r="AD127" i="3"/>
  <c r="AB127" i="3"/>
  <c r="AA127" i="3"/>
  <c r="Z127" i="3"/>
  <c r="U127" i="3"/>
  <c r="S127" i="3"/>
  <c r="Q127" i="3"/>
  <c r="O127" i="3"/>
  <c r="M127" i="3"/>
  <c r="L127" i="3"/>
  <c r="K127" i="3"/>
  <c r="I127" i="3"/>
  <c r="H127" i="3"/>
  <c r="G127" i="3"/>
  <c r="E127" i="3"/>
  <c r="D127" i="3"/>
  <c r="C127" i="3"/>
  <c r="BH126" i="3"/>
  <c r="BG126" i="3"/>
  <c r="BF126" i="3"/>
  <c r="BD126" i="3"/>
  <c r="BC126" i="3"/>
  <c r="BB126" i="3"/>
  <c r="AZ126" i="3"/>
  <c r="AY126" i="3"/>
  <c r="AX126" i="3"/>
  <c r="AV126" i="3"/>
  <c r="AU126" i="3"/>
  <c r="AT126" i="3"/>
  <c r="AR126" i="3"/>
  <c r="AQ126" i="3"/>
  <c r="AP126" i="3"/>
  <c r="AN126" i="3"/>
  <c r="AM126" i="3"/>
  <c r="AL126" i="3"/>
  <c r="AJ126" i="3"/>
  <c r="AI126" i="3"/>
  <c r="AH126" i="3"/>
  <c r="AF126" i="3"/>
  <c r="AE126" i="3"/>
  <c r="AD126" i="3"/>
  <c r="AB126" i="3"/>
  <c r="AA126" i="3"/>
  <c r="Z126" i="3"/>
  <c r="S126" i="3"/>
  <c r="U126" i="3" s="1"/>
  <c r="Q126" i="3"/>
  <c r="O126" i="3"/>
  <c r="M126" i="3"/>
  <c r="L126" i="3"/>
  <c r="K126" i="3"/>
  <c r="I126" i="3"/>
  <c r="H126" i="3"/>
  <c r="G126" i="3"/>
  <c r="E126" i="3"/>
  <c r="D126" i="3"/>
  <c r="C126" i="3"/>
  <c r="BH125" i="3"/>
  <c r="BG125" i="3"/>
  <c r="BF125" i="3"/>
  <c r="BD125" i="3"/>
  <c r="BC125" i="3"/>
  <c r="BB125" i="3"/>
  <c r="AZ125" i="3"/>
  <c r="AY125" i="3"/>
  <c r="AX125" i="3"/>
  <c r="AV125" i="3"/>
  <c r="AU125" i="3"/>
  <c r="AT125" i="3"/>
  <c r="AR125" i="3"/>
  <c r="AQ125" i="3"/>
  <c r="AP125" i="3"/>
  <c r="AN125" i="3"/>
  <c r="AM125" i="3"/>
  <c r="AL125" i="3"/>
  <c r="AJ125" i="3"/>
  <c r="AI125" i="3"/>
  <c r="AH125" i="3"/>
  <c r="AF125" i="3"/>
  <c r="AE125" i="3"/>
  <c r="AD125" i="3"/>
  <c r="AB125" i="3"/>
  <c r="AA125" i="3"/>
  <c r="Z125" i="3"/>
  <c r="W125" i="3"/>
  <c r="V125" i="3"/>
  <c r="U125" i="3"/>
  <c r="X125" i="3" s="1"/>
  <c r="S125" i="3"/>
  <c r="Q125" i="3"/>
  <c r="O125" i="3"/>
  <c r="M125" i="3"/>
  <c r="L125" i="3"/>
  <c r="K125" i="3"/>
  <c r="I125" i="3"/>
  <c r="H125" i="3"/>
  <c r="G125" i="3"/>
  <c r="E125" i="3"/>
  <c r="D125" i="3"/>
  <c r="C125" i="3"/>
  <c r="BH124" i="3"/>
  <c r="BG124" i="3"/>
  <c r="BF124" i="3"/>
  <c r="BD124" i="3"/>
  <c r="BC124" i="3"/>
  <c r="BB124" i="3"/>
  <c r="AZ124" i="3"/>
  <c r="AY124" i="3"/>
  <c r="AX124" i="3"/>
  <c r="AV124" i="3"/>
  <c r="AU124" i="3"/>
  <c r="AT124" i="3"/>
  <c r="AR124" i="3"/>
  <c r="AQ124" i="3"/>
  <c r="AP124" i="3"/>
  <c r="AN124" i="3"/>
  <c r="AM124" i="3"/>
  <c r="AL124" i="3"/>
  <c r="AJ124" i="3"/>
  <c r="AI124" i="3"/>
  <c r="AH124" i="3"/>
  <c r="AF124" i="3"/>
  <c r="AE124" i="3"/>
  <c r="AD124" i="3"/>
  <c r="AB124" i="3"/>
  <c r="AA124" i="3"/>
  <c r="Z124" i="3"/>
  <c r="V124" i="3"/>
  <c r="U124" i="3"/>
  <c r="X124" i="3" s="1"/>
  <c r="S124" i="3"/>
  <c r="Q124" i="3"/>
  <c r="O124" i="3"/>
  <c r="M124" i="3"/>
  <c r="L124" i="3"/>
  <c r="K124" i="3"/>
  <c r="I124" i="3"/>
  <c r="H124" i="3"/>
  <c r="G124" i="3"/>
  <c r="E124" i="3"/>
  <c r="D124" i="3"/>
  <c r="C124" i="3"/>
  <c r="BH123" i="3"/>
  <c r="BG123" i="3"/>
  <c r="BF123" i="3"/>
  <c r="BD123" i="3"/>
  <c r="BC123" i="3"/>
  <c r="BB123" i="3"/>
  <c r="AZ123" i="3"/>
  <c r="AY123" i="3"/>
  <c r="AX123" i="3"/>
  <c r="AV123" i="3"/>
  <c r="AU123" i="3"/>
  <c r="AT123" i="3"/>
  <c r="AR123" i="3"/>
  <c r="AQ123" i="3"/>
  <c r="AP123" i="3"/>
  <c r="AN123" i="3"/>
  <c r="AM123" i="3"/>
  <c r="AL123" i="3"/>
  <c r="AJ123" i="3"/>
  <c r="AI123" i="3"/>
  <c r="AH123" i="3"/>
  <c r="AF123" i="3"/>
  <c r="AE123" i="3"/>
  <c r="AD123" i="3"/>
  <c r="AB123" i="3"/>
  <c r="AA123" i="3"/>
  <c r="Z123" i="3"/>
  <c r="U123" i="3"/>
  <c r="S123" i="3"/>
  <c r="Q123" i="3"/>
  <c r="O123" i="3"/>
  <c r="M123" i="3"/>
  <c r="L123" i="3"/>
  <c r="K123" i="3"/>
  <c r="I123" i="3"/>
  <c r="H123" i="3"/>
  <c r="G123" i="3"/>
  <c r="E123" i="3"/>
  <c r="D123" i="3"/>
  <c r="C123" i="3"/>
  <c r="BH122" i="3"/>
  <c r="BG122" i="3"/>
  <c r="BF122" i="3"/>
  <c r="BD122" i="3"/>
  <c r="BC122" i="3"/>
  <c r="BB122" i="3"/>
  <c r="AZ122" i="3"/>
  <c r="AY122" i="3"/>
  <c r="AX122" i="3"/>
  <c r="AV122" i="3"/>
  <c r="AU122" i="3"/>
  <c r="AT122" i="3"/>
  <c r="AR122" i="3"/>
  <c r="AQ122" i="3"/>
  <c r="AP122" i="3"/>
  <c r="AN122" i="3"/>
  <c r="AM122" i="3"/>
  <c r="AL122" i="3"/>
  <c r="AJ122" i="3"/>
  <c r="AI122" i="3"/>
  <c r="AH122" i="3"/>
  <c r="AF122" i="3"/>
  <c r="AE122" i="3"/>
  <c r="AD122" i="3"/>
  <c r="AB122" i="3"/>
  <c r="AA122" i="3"/>
  <c r="Z122" i="3"/>
  <c r="X122" i="3"/>
  <c r="S122" i="3"/>
  <c r="U122" i="3" s="1"/>
  <c r="Q122" i="3"/>
  <c r="O122" i="3"/>
  <c r="M122" i="3"/>
  <c r="L122" i="3"/>
  <c r="K122" i="3"/>
  <c r="I122" i="3"/>
  <c r="H122" i="3"/>
  <c r="G122" i="3"/>
  <c r="E122" i="3"/>
  <c r="D122" i="3"/>
  <c r="C122" i="3"/>
  <c r="BH121" i="3"/>
  <c r="BG121" i="3"/>
  <c r="BF121" i="3"/>
  <c r="BD121" i="3"/>
  <c r="BC121" i="3"/>
  <c r="BB121" i="3"/>
  <c r="AZ121" i="3"/>
  <c r="AY121" i="3"/>
  <c r="AX121" i="3"/>
  <c r="AV121" i="3"/>
  <c r="AU121" i="3"/>
  <c r="AT121" i="3"/>
  <c r="AR121" i="3"/>
  <c r="AQ121" i="3"/>
  <c r="AP121" i="3"/>
  <c r="AN121" i="3"/>
  <c r="AM121" i="3"/>
  <c r="AL121" i="3"/>
  <c r="AJ121" i="3"/>
  <c r="AI121" i="3"/>
  <c r="AH121" i="3"/>
  <c r="AF121" i="3"/>
  <c r="AE121" i="3"/>
  <c r="AD121" i="3"/>
  <c r="AB121" i="3"/>
  <c r="AA121" i="3"/>
  <c r="Z121" i="3"/>
  <c r="W121" i="3"/>
  <c r="V121" i="3"/>
  <c r="U121" i="3"/>
  <c r="X121" i="3" s="1"/>
  <c r="S121" i="3"/>
  <c r="Q121" i="3"/>
  <c r="O121" i="3"/>
  <c r="M121" i="3"/>
  <c r="L121" i="3"/>
  <c r="K121" i="3"/>
  <c r="I121" i="3"/>
  <c r="H121" i="3"/>
  <c r="G121" i="3"/>
  <c r="E121" i="3"/>
  <c r="D121" i="3"/>
  <c r="C121" i="3"/>
  <c r="BH120" i="3"/>
  <c r="BG120" i="3"/>
  <c r="BF120" i="3"/>
  <c r="BD120" i="3"/>
  <c r="BC120" i="3"/>
  <c r="BB120" i="3"/>
  <c r="AZ120" i="3"/>
  <c r="AY120" i="3"/>
  <c r="AX120" i="3"/>
  <c r="AV120" i="3"/>
  <c r="AU120" i="3"/>
  <c r="AT120" i="3"/>
  <c r="AR120" i="3"/>
  <c r="AQ120" i="3"/>
  <c r="AP120" i="3"/>
  <c r="AN120" i="3"/>
  <c r="AM120" i="3"/>
  <c r="AL120" i="3"/>
  <c r="AJ120" i="3"/>
  <c r="AI120" i="3"/>
  <c r="AH120" i="3"/>
  <c r="AF120" i="3"/>
  <c r="AE120" i="3"/>
  <c r="AD120" i="3"/>
  <c r="AB120" i="3"/>
  <c r="AA120" i="3"/>
  <c r="Z120" i="3"/>
  <c r="V120" i="3"/>
  <c r="U120" i="3"/>
  <c r="X120" i="3" s="1"/>
  <c r="S120" i="3"/>
  <c r="Q120" i="3"/>
  <c r="O120" i="3"/>
  <c r="M120" i="3"/>
  <c r="L120" i="3"/>
  <c r="K120" i="3"/>
  <c r="I120" i="3"/>
  <c r="H120" i="3"/>
  <c r="G120" i="3"/>
  <c r="E120" i="3"/>
  <c r="D120" i="3"/>
  <c r="C120" i="3"/>
  <c r="BH119" i="3"/>
  <c r="BG119" i="3"/>
  <c r="BF119" i="3"/>
  <c r="BD119" i="3"/>
  <c r="BC119" i="3"/>
  <c r="BB119" i="3"/>
  <c r="AZ119" i="3"/>
  <c r="AY119" i="3"/>
  <c r="AX119" i="3"/>
  <c r="AV119" i="3"/>
  <c r="AU119" i="3"/>
  <c r="AT119" i="3"/>
  <c r="AR119" i="3"/>
  <c r="AQ119" i="3"/>
  <c r="AP119" i="3"/>
  <c r="AN119" i="3"/>
  <c r="AM119" i="3"/>
  <c r="AL119" i="3"/>
  <c r="AJ119" i="3"/>
  <c r="AI119" i="3"/>
  <c r="AH119" i="3"/>
  <c r="AF119" i="3"/>
  <c r="AE119" i="3"/>
  <c r="AD119" i="3"/>
  <c r="AB119" i="3"/>
  <c r="AA119" i="3"/>
  <c r="Z119" i="3"/>
  <c r="U119" i="3"/>
  <c r="S119" i="3"/>
  <c r="Q119" i="3"/>
  <c r="O119" i="3"/>
  <c r="M119" i="3"/>
  <c r="L119" i="3"/>
  <c r="K119" i="3"/>
  <c r="I119" i="3"/>
  <c r="H119" i="3"/>
  <c r="G119" i="3"/>
  <c r="E119" i="3"/>
  <c r="D119" i="3"/>
  <c r="C119" i="3"/>
  <c r="BH118" i="3"/>
  <c r="BG118" i="3"/>
  <c r="BF118" i="3"/>
  <c r="BD118" i="3"/>
  <c r="BC118" i="3"/>
  <c r="BB118" i="3"/>
  <c r="AZ118" i="3"/>
  <c r="AY118" i="3"/>
  <c r="AX118" i="3"/>
  <c r="AV118" i="3"/>
  <c r="AU118" i="3"/>
  <c r="AT118" i="3"/>
  <c r="AR118" i="3"/>
  <c r="AQ118" i="3"/>
  <c r="AP118" i="3"/>
  <c r="AN118" i="3"/>
  <c r="AM118" i="3"/>
  <c r="AL118" i="3"/>
  <c r="AJ118" i="3"/>
  <c r="AI118" i="3"/>
  <c r="AH118" i="3"/>
  <c r="AF118" i="3"/>
  <c r="AE118" i="3"/>
  <c r="AD118" i="3"/>
  <c r="AB118" i="3"/>
  <c r="AA118" i="3"/>
  <c r="Z118" i="3"/>
  <c r="S118" i="3"/>
  <c r="U118" i="3" s="1"/>
  <c r="Q118" i="3"/>
  <c r="O118" i="3"/>
  <c r="M118" i="3"/>
  <c r="L118" i="3"/>
  <c r="K118" i="3"/>
  <c r="I118" i="3"/>
  <c r="H118" i="3"/>
  <c r="G118" i="3"/>
  <c r="E118" i="3"/>
  <c r="D118" i="3"/>
  <c r="C118" i="3"/>
  <c r="BH117" i="3"/>
  <c r="BG117" i="3"/>
  <c r="BF117" i="3"/>
  <c r="BD117" i="3"/>
  <c r="BC117" i="3"/>
  <c r="BB117" i="3"/>
  <c r="AZ117" i="3"/>
  <c r="AY117" i="3"/>
  <c r="AX117" i="3"/>
  <c r="AV117" i="3"/>
  <c r="AU117" i="3"/>
  <c r="AT117" i="3"/>
  <c r="AR117" i="3"/>
  <c r="AQ117" i="3"/>
  <c r="AP117" i="3"/>
  <c r="AN117" i="3"/>
  <c r="AM117" i="3"/>
  <c r="AL117" i="3"/>
  <c r="AJ117" i="3"/>
  <c r="AI117" i="3"/>
  <c r="AH117" i="3"/>
  <c r="AF117" i="3"/>
  <c r="AE117" i="3"/>
  <c r="AD117" i="3"/>
  <c r="AB117" i="3"/>
  <c r="AA117" i="3"/>
  <c r="Z117" i="3"/>
  <c r="W117" i="3"/>
  <c r="V117" i="3"/>
  <c r="U117" i="3"/>
  <c r="X117" i="3" s="1"/>
  <c r="S117" i="3"/>
  <c r="Q117" i="3"/>
  <c r="O117" i="3"/>
  <c r="M117" i="3"/>
  <c r="L117" i="3"/>
  <c r="K117" i="3"/>
  <c r="I117" i="3"/>
  <c r="H117" i="3"/>
  <c r="G117" i="3"/>
  <c r="E117" i="3"/>
  <c r="D117" i="3"/>
  <c r="C117" i="3"/>
  <c r="BH116" i="3"/>
  <c r="BG116" i="3"/>
  <c r="BF116" i="3"/>
  <c r="BD116" i="3"/>
  <c r="BC116" i="3"/>
  <c r="BB116" i="3"/>
  <c r="AZ116" i="3"/>
  <c r="AY116" i="3"/>
  <c r="AX116" i="3"/>
  <c r="AV116" i="3"/>
  <c r="AU116" i="3"/>
  <c r="AT116" i="3"/>
  <c r="AR116" i="3"/>
  <c r="AQ116" i="3"/>
  <c r="AP116" i="3"/>
  <c r="AN116" i="3"/>
  <c r="AM116" i="3"/>
  <c r="AL116" i="3"/>
  <c r="AJ116" i="3"/>
  <c r="AI116" i="3"/>
  <c r="AH116" i="3"/>
  <c r="AF116" i="3"/>
  <c r="AE116" i="3"/>
  <c r="AD116" i="3"/>
  <c r="AB116" i="3"/>
  <c r="AA116" i="3"/>
  <c r="Z116" i="3"/>
  <c r="V116" i="3"/>
  <c r="U116" i="3"/>
  <c r="X116" i="3" s="1"/>
  <c r="S116" i="3"/>
  <c r="Q116" i="3"/>
  <c r="O116" i="3"/>
  <c r="M116" i="3"/>
  <c r="L116" i="3"/>
  <c r="K116" i="3"/>
  <c r="I116" i="3"/>
  <c r="H116" i="3"/>
  <c r="G116" i="3"/>
  <c r="E116" i="3"/>
  <c r="D116" i="3"/>
  <c r="C116" i="3"/>
  <c r="BH115" i="3"/>
  <c r="BG115" i="3"/>
  <c r="BF115" i="3"/>
  <c r="BD115" i="3"/>
  <c r="BC115" i="3"/>
  <c r="BB115" i="3"/>
  <c r="AZ115" i="3"/>
  <c r="AY115" i="3"/>
  <c r="AX115" i="3"/>
  <c r="AV115" i="3"/>
  <c r="AU115" i="3"/>
  <c r="AT115" i="3"/>
  <c r="AR115" i="3"/>
  <c r="AQ115" i="3"/>
  <c r="AP115" i="3"/>
  <c r="AN115" i="3"/>
  <c r="AM115" i="3"/>
  <c r="AL115" i="3"/>
  <c r="AJ115" i="3"/>
  <c r="AI115" i="3"/>
  <c r="AH115" i="3"/>
  <c r="AF115" i="3"/>
  <c r="AE115" i="3"/>
  <c r="AD115" i="3"/>
  <c r="AB115" i="3"/>
  <c r="AA115" i="3"/>
  <c r="Z115" i="3"/>
  <c r="U115" i="3"/>
  <c r="S115" i="3"/>
  <c r="Q115" i="3"/>
  <c r="O115" i="3"/>
  <c r="M115" i="3"/>
  <c r="L115" i="3"/>
  <c r="K115" i="3"/>
  <c r="I115" i="3"/>
  <c r="H115" i="3"/>
  <c r="G115" i="3"/>
  <c r="E115" i="3"/>
  <c r="D115" i="3"/>
  <c r="C115" i="3"/>
  <c r="BH114" i="3"/>
  <c r="BG114" i="3"/>
  <c r="BF114" i="3"/>
  <c r="BD114" i="3"/>
  <c r="BC114" i="3"/>
  <c r="BB114" i="3"/>
  <c r="AZ114" i="3"/>
  <c r="AY114" i="3"/>
  <c r="AX114" i="3"/>
  <c r="AV114" i="3"/>
  <c r="AU114" i="3"/>
  <c r="AT114" i="3"/>
  <c r="AR114" i="3"/>
  <c r="AQ114" i="3"/>
  <c r="AP114" i="3"/>
  <c r="AN114" i="3"/>
  <c r="AM114" i="3"/>
  <c r="AL114" i="3"/>
  <c r="AJ114" i="3"/>
  <c r="AI114" i="3"/>
  <c r="AH114" i="3"/>
  <c r="AF114" i="3"/>
  <c r="AE114" i="3"/>
  <c r="AD114" i="3"/>
  <c r="AB114" i="3"/>
  <c r="AA114" i="3"/>
  <c r="Z114" i="3"/>
  <c r="X114" i="3"/>
  <c r="S114" i="3"/>
  <c r="U114" i="3" s="1"/>
  <c r="Q114" i="3"/>
  <c r="O114" i="3"/>
  <c r="M114" i="3"/>
  <c r="L114" i="3"/>
  <c r="K114" i="3"/>
  <c r="I114" i="3"/>
  <c r="H114" i="3"/>
  <c r="G114" i="3"/>
  <c r="E114" i="3"/>
  <c r="D114" i="3"/>
  <c r="C114" i="3"/>
  <c r="BH113" i="3"/>
  <c r="BG113" i="3"/>
  <c r="BF113" i="3"/>
  <c r="BD113" i="3"/>
  <c r="BC113" i="3"/>
  <c r="BB113" i="3"/>
  <c r="AZ113" i="3"/>
  <c r="AY113" i="3"/>
  <c r="AX113" i="3"/>
  <c r="AV113" i="3"/>
  <c r="AU113" i="3"/>
  <c r="AT113" i="3"/>
  <c r="AR113" i="3"/>
  <c r="AQ113" i="3"/>
  <c r="AP113" i="3"/>
  <c r="AN113" i="3"/>
  <c r="AM113" i="3"/>
  <c r="AL113" i="3"/>
  <c r="AJ113" i="3"/>
  <c r="AI113" i="3"/>
  <c r="AH113" i="3"/>
  <c r="AF113" i="3"/>
  <c r="AE113" i="3"/>
  <c r="AD113" i="3"/>
  <c r="AB113" i="3"/>
  <c r="AA113" i="3"/>
  <c r="Z113" i="3"/>
  <c r="W113" i="3"/>
  <c r="V113" i="3"/>
  <c r="U113" i="3"/>
  <c r="X113" i="3" s="1"/>
  <c r="S113" i="3"/>
  <c r="Q113" i="3"/>
  <c r="O113" i="3"/>
  <c r="M113" i="3"/>
  <c r="L113" i="3"/>
  <c r="K113" i="3"/>
  <c r="I113" i="3"/>
  <c r="H113" i="3"/>
  <c r="G113" i="3"/>
  <c r="E113" i="3"/>
  <c r="D113" i="3"/>
  <c r="C113" i="3"/>
  <c r="BH112" i="3"/>
  <c r="BG112" i="3"/>
  <c r="BF112" i="3"/>
  <c r="BD112" i="3"/>
  <c r="BC112" i="3"/>
  <c r="BB112" i="3"/>
  <c r="AZ112" i="3"/>
  <c r="AY112" i="3"/>
  <c r="AX112" i="3"/>
  <c r="AV112" i="3"/>
  <c r="AU112" i="3"/>
  <c r="AT112" i="3"/>
  <c r="AR112" i="3"/>
  <c r="AQ112" i="3"/>
  <c r="AP112" i="3"/>
  <c r="AN112" i="3"/>
  <c r="AM112" i="3"/>
  <c r="AL112" i="3"/>
  <c r="AJ112" i="3"/>
  <c r="AI112" i="3"/>
  <c r="AH112" i="3"/>
  <c r="AF112" i="3"/>
  <c r="AE112" i="3"/>
  <c r="AD112" i="3"/>
  <c r="AB112" i="3"/>
  <c r="AA112" i="3"/>
  <c r="Z112" i="3"/>
  <c r="V112" i="3"/>
  <c r="U112" i="3"/>
  <c r="X112" i="3" s="1"/>
  <c r="S112" i="3"/>
  <c r="Q112" i="3"/>
  <c r="O112" i="3"/>
  <c r="M112" i="3"/>
  <c r="L112" i="3"/>
  <c r="K112" i="3"/>
  <c r="I112" i="3"/>
  <c r="H112" i="3"/>
  <c r="G112" i="3"/>
  <c r="E112" i="3"/>
  <c r="D112" i="3"/>
  <c r="C112" i="3"/>
  <c r="BH111" i="3"/>
  <c r="BG111" i="3"/>
  <c r="BF111" i="3"/>
  <c r="BD111" i="3"/>
  <c r="BC111" i="3"/>
  <c r="BB111" i="3"/>
  <c r="AZ111" i="3"/>
  <c r="AY111" i="3"/>
  <c r="AX111" i="3"/>
  <c r="AV111" i="3"/>
  <c r="AU111" i="3"/>
  <c r="AT111" i="3"/>
  <c r="AR111" i="3"/>
  <c r="AQ111" i="3"/>
  <c r="AP111" i="3"/>
  <c r="AN111" i="3"/>
  <c r="AM111" i="3"/>
  <c r="AL111" i="3"/>
  <c r="AJ111" i="3"/>
  <c r="AI111" i="3"/>
  <c r="AH111" i="3"/>
  <c r="AF111" i="3"/>
  <c r="AE111" i="3"/>
  <c r="AD111" i="3"/>
  <c r="AB111" i="3"/>
  <c r="AA111" i="3"/>
  <c r="Z111" i="3"/>
  <c r="U111" i="3"/>
  <c r="S111" i="3"/>
  <c r="Q111" i="3"/>
  <c r="O111" i="3"/>
  <c r="M111" i="3"/>
  <c r="L111" i="3"/>
  <c r="K111" i="3"/>
  <c r="I111" i="3"/>
  <c r="H111" i="3"/>
  <c r="G111" i="3"/>
  <c r="E111" i="3"/>
  <c r="D111" i="3"/>
  <c r="C111" i="3"/>
  <c r="BH110" i="3"/>
  <c r="BG110" i="3"/>
  <c r="BF110" i="3"/>
  <c r="BD110" i="3"/>
  <c r="BC110" i="3"/>
  <c r="BB110" i="3"/>
  <c r="AZ110" i="3"/>
  <c r="AY110" i="3"/>
  <c r="AX110" i="3"/>
  <c r="AV110" i="3"/>
  <c r="AU110" i="3"/>
  <c r="AT110" i="3"/>
  <c r="AR110" i="3"/>
  <c r="AQ110" i="3"/>
  <c r="AP110" i="3"/>
  <c r="AN110" i="3"/>
  <c r="AM110" i="3"/>
  <c r="AL110" i="3"/>
  <c r="AJ110" i="3"/>
  <c r="AI110" i="3"/>
  <c r="AH110" i="3"/>
  <c r="AF110" i="3"/>
  <c r="AE110" i="3"/>
  <c r="AD110" i="3"/>
  <c r="AB110" i="3"/>
  <c r="AA110" i="3"/>
  <c r="Z110" i="3"/>
  <c r="S110" i="3"/>
  <c r="U110" i="3" s="1"/>
  <c r="Q110" i="3"/>
  <c r="O110" i="3"/>
  <c r="M110" i="3"/>
  <c r="L110" i="3"/>
  <c r="K110" i="3"/>
  <c r="I110" i="3"/>
  <c r="H110" i="3"/>
  <c r="G110" i="3"/>
  <c r="E110" i="3"/>
  <c r="D110" i="3"/>
  <c r="C110" i="3"/>
  <c r="BH109" i="3"/>
  <c r="BG109" i="3"/>
  <c r="BF109" i="3"/>
  <c r="BD109" i="3"/>
  <c r="BC109" i="3"/>
  <c r="BB109" i="3"/>
  <c r="AZ109" i="3"/>
  <c r="AY109" i="3"/>
  <c r="AX109" i="3"/>
  <c r="AV109" i="3"/>
  <c r="AU109" i="3"/>
  <c r="AT109" i="3"/>
  <c r="AR109" i="3"/>
  <c r="AQ109" i="3"/>
  <c r="AP109" i="3"/>
  <c r="AN109" i="3"/>
  <c r="AM109" i="3"/>
  <c r="AL109" i="3"/>
  <c r="AJ109" i="3"/>
  <c r="AI109" i="3"/>
  <c r="AH109" i="3"/>
  <c r="AF109" i="3"/>
  <c r="AE109" i="3"/>
  <c r="AD109" i="3"/>
  <c r="AB109" i="3"/>
  <c r="AA109" i="3"/>
  <c r="Z109" i="3"/>
  <c r="W109" i="3"/>
  <c r="V109" i="3"/>
  <c r="U109" i="3"/>
  <c r="X109" i="3" s="1"/>
  <c r="S109" i="3"/>
  <c r="Q109" i="3"/>
  <c r="O109" i="3"/>
  <c r="M109" i="3"/>
  <c r="L109" i="3"/>
  <c r="K109" i="3"/>
  <c r="I109" i="3"/>
  <c r="H109" i="3"/>
  <c r="G109" i="3"/>
  <c r="E109" i="3"/>
  <c r="D109" i="3"/>
  <c r="C109" i="3"/>
  <c r="BH108" i="3"/>
  <c r="BG108" i="3"/>
  <c r="BF108" i="3"/>
  <c r="BD108" i="3"/>
  <c r="BC108" i="3"/>
  <c r="BB108" i="3"/>
  <c r="AZ108" i="3"/>
  <c r="AY108" i="3"/>
  <c r="AX108" i="3"/>
  <c r="AV108" i="3"/>
  <c r="AU108" i="3"/>
  <c r="AT108" i="3"/>
  <c r="AR108" i="3"/>
  <c r="AQ108" i="3"/>
  <c r="AP108" i="3"/>
  <c r="AN108" i="3"/>
  <c r="AM108" i="3"/>
  <c r="AL108" i="3"/>
  <c r="AJ108" i="3"/>
  <c r="AI108" i="3"/>
  <c r="AH108" i="3"/>
  <c r="AF108" i="3"/>
  <c r="AE108" i="3"/>
  <c r="AD108" i="3"/>
  <c r="AB108" i="3"/>
  <c r="AA108" i="3"/>
  <c r="Z108" i="3"/>
  <c r="V108" i="3"/>
  <c r="U108" i="3"/>
  <c r="X108" i="3" s="1"/>
  <c r="S108" i="3"/>
  <c r="Q108" i="3"/>
  <c r="O108" i="3"/>
  <c r="M108" i="3"/>
  <c r="L108" i="3"/>
  <c r="K108" i="3"/>
  <c r="I108" i="3"/>
  <c r="H108" i="3"/>
  <c r="G108" i="3"/>
  <c r="E108" i="3"/>
  <c r="D108" i="3"/>
  <c r="C108" i="3"/>
  <c r="BH107" i="3"/>
  <c r="BG107" i="3"/>
  <c r="BF107" i="3"/>
  <c r="BD107" i="3"/>
  <c r="BC107" i="3"/>
  <c r="BB107" i="3"/>
  <c r="AZ107" i="3"/>
  <c r="AY107" i="3"/>
  <c r="AX107" i="3"/>
  <c r="AV107" i="3"/>
  <c r="AU107" i="3"/>
  <c r="AT107" i="3"/>
  <c r="AR107" i="3"/>
  <c r="AQ107" i="3"/>
  <c r="AP107" i="3"/>
  <c r="AN107" i="3"/>
  <c r="AM107" i="3"/>
  <c r="AL107" i="3"/>
  <c r="AJ107" i="3"/>
  <c r="AI107" i="3"/>
  <c r="AH107" i="3"/>
  <c r="AF107" i="3"/>
  <c r="AE107" i="3"/>
  <c r="AD107" i="3"/>
  <c r="AB107" i="3"/>
  <c r="AA107" i="3"/>
  <c r="Z107" i="3"/>
  <c r="U107" i="3"/>
  <c r="S107" i="3"/>
  <c r="Q107" i="3"/>
  <c r="O107" i="3"/>
  <c r="M107" i="3"/>
  <c r="L107" i="3"/>
  <c r="K107" i="3"/>
  <c r="I107" i="3"/>
  <c r="H107" i="3"/>
  <c r="G107" i="3"/>
  <c r="E107" i="3"/>
  <c r="D107" i="3"/>
  <c r="C107" i="3"/>
  <c r="BH106" i="3"/>
  <c r="BG106" i="3"/>
  <c r="BF106" i="3"/>
  <c r="BD106" i="3"/>
  <c r="BC106" i="3"/>
  <c r="BB106" i="3"/>
  <c r="AZ106" i="3"/>
  <c r="AY106" i="3"/>
  <c r="AX106" i="3"/>
  <c r="AV106" i="3"/>
  <c r="AU106" i="3"/>
  <c r="AT106" i="3"/>
  <c r="AR106" i="3"/>
  <c r="AQ106" i="3"/>
  <c r="AP106" i="3"/>
  <c r="AN106" i="3"/>
  <c r="AM106" i="3"/>
  <c r="AL106" i="3"/>
  <c r="AJ106" i="3"/>
  <c r="AI106" i="3"/>
  <c r="AH106" i="3"/>
  <c r="AF106" i="3"/>
  <c r="AE106" i="3"/>
  <c r="AD106" i="3"/>
  <c r="AB106" i="3"/>
  <c r="AA106" i="3"/>
  <c r="Z106" i="3"/>
  <c r="X106" i="3"/>
  <c r="S106" i="3"/>
  <c r="U106" i="3" s="1"/>
  <c r="Q106" i="3"/>
  <c r="O106" i="3"/>
  <c r="M106" i="3"/>
  <c r="L106" i="3"/>
  <c r="K106" i="3"/>
  <c r="I106" i="3"/>
  <c r="H106" i="3"/>
  <c r="G106" i="3"/>
  <c r="E106" i="3"/>
  <c r="D106" i="3"/>
  <c r="C106" i="3"/>
  <c r="BH105" i="3"/>
  <c r="BG105" i="3"/>
  <c r="BF105" i="3"/>
  <c r="BD105" i="3"/>
  <c r="BC105" i="3"/>
  <c r="BB105" i="3"/>
  <c r="AZ105" i="3"/>
  <c r="AY105" i="3"/>
  <c r="AX105" i="3"/>
  <c r="AV105" i="3"/>
  <c r="AU105" i="3"/>
  <c r="AT105" i="3"/>
  <c r="AR105" i="3"/>
  <c r="AQ105" i="3"/>
  <c r="AP105" i="3"/>
  <c r="AN105" i="3"/>
  <c r="AM105" i="3"/>
  <c r="AL105" i="3"/>
  <c r="AJ105" i="3"/>
  <c r="AI105" i="3"/>
  <c r="AH105" i="3"/>
  <c r="AF105" i="3"/>
  <c r="AE105" i="3"/>
  <c r="AD105" i="3"/>
  <c r="AB105" i="3"/>
  <c r="AA105" i="3"/>
  <c r="Z105" i="3"/>
  <c r="W105" i="3"/>
  <c r="V105" i="3"/>
  <c r="U105" i="3"/>
  <c r="X105" i="3" s="1"/>
  <c r="S105" i="3"/>
  <c r="Q105" i="3"/>
  <c r="O105" i="3"/>
  <c r="M105" i="3"/>
  <c r="L105" i="3"/>
  <c r="K105" i="3"/>
  <c r="I105" i="3"/>
  <c r="H105" i="3"/>
  <c r="G105" i="3"/>
  <c r="E105" i="3"/>
  <c r="D105" i="3"/>
  <c r="C105" i="3"/>
  <c r="BH104" i="3"/>
  <c r="BG104" i="3"/>
  <c r="BF104" i="3"/>
  <c r="BD104" i="3"/>
  <c r="BC104" i="3"/>
  <c r="BB104" i="3"/>
  <c r="AZ104" i="3"/>
  <c r="AY104" i="3"/>
  <c r="AX104" i="3"/>
  <c r="AV104" i="3"/>
  <c r="AU104" i="3"/>
  <c r="AT104" i="3"/>
  <c r="AR104" i="3"/>
  <c r="AQ104" i="3"/>
  <c r="AP104" i="3"/>
  <c r="AN104" i="3"/>
  <c r="AM104" i="3"/>
  <c r="AL104" i="3"/>
  <c r="AJ104" i="3"/>
  <c r="AI104" i="3"/>
  <c r="AH104" i="3"/>
  <c r="AF104" i="3"/>
  <c r="AE104" i="3"/>
  <c r="AD104" i="3"/>
  <c r="AB104" i="3"/>
  <c r="AA104" i="3"/>
  <c r="Z104" i="3"/>
  <c r="V104" i="3"/>
  <c r="U104" i="3"/>
  <c r="X104" i="3" s="1"/>
  <c r="S104" i="3"/>
  <c r="Q104" i="3"/>
  <c r="O104" i="3"/>
  <c r="M104" i="3"/>
  <c r="L104" i="3"/>
  <c r="K104" i="3"/>
  <c r="I104" i="3"/>
  <c r="H104" i="3"/>
  <c r="G104" i="3"/>
  <c r="E104" i="3"/>
  <c r="D104" i="3"/>
  <c r="C104" i="3"/>
  <c r="BH103" i="3"/>
  <c r="BG103" i="3"/>
  <c r="BF103" i="3"/>
  <c r="BD103" i="3"/>
  <c r="BC103" i="3"/>
  <c r="BB103" i="3"/>
  <c r="AZ103" i="3"/>
  <c r="AY103" i="3"/>
  <c r="AX103" i="3"/>
  <c r="AV103" i="3"/>
  <c r="AU103" i="3"/>
  <c r="AT103" i="3"/>
  <c r="AR103" i="3"/>
  <c r="AQ103" i="3"/>
  <c r="AP103" i="3"/>
  <c r="AN103" i="3"/>
  <c r="AM103" i="3"/>
  <c r="AL103" i="3"/>
  <c r="AJ103" i="3"/>
  <c r="AI103" i="3"/>
  <c r="AH103" i="3"/>
  <c r="AF103" i="3"/>
  <c r="AE103" i="3"/>
  <c r="AD103" i="3"/>
  <c r="AB103" i="3"/>
  <c r="AA103" i="3"/>
  <c r="Z103" i="3"/>
  <c r="U103" i="3"/>
  <c r="S103" i="3"/>
  <c r="Q103" i="3"/>
  <c r="O103" i="3"/>
  <c r="M103" i="3"/>
  <c r="L103" i="3"/>
  <c r="K103" i="3"/>
  <c r="I103" i="3"/>
  <c r="H103" i="3"/>
  <c r="G103" i="3"/>
  <c r="E103" i="3"/>
  <c r="D103" i="3"/>
  <c r="C103" i="3"/>
  <c r="BH102" i="3"/>
  <c r="BG102" i="3"/>
  <c r="BF102" i="3"/>
  <c r="BD102" i="3"/>
  <c r="BC102" i="3"/>
  <c r="BB102" i="3"/>
  <c r="AZ102" i="3"/>
  <c r="AY102" i="3"/>
  <c r="AX102" i="3"/>
  <c r="AV102" i="3"/>
  <c r="AU102" i="3"/>
  <c r="AT102" i="3"/>
  <c r="AR102" i="3"/>
  <c r="AQ102" i="3"/>
  <c r="AP102" i="3"/>
  <c r="AN102" i="3"/>
  <c r="AM102" i="3"/>
  <c r="AL102" i="3"/>
  <c r="AJ102" i="3"/>
  <c r="AI102" i="3"/>
  <c r="AH102" i="3"/>
  <c r="AF102" i="3"/>
  <c r="AE102" i="3"/>
  <c r="AD102" i="3"/>
  <c r="AB102" i="3"/>
  <c r="AA102" i="3"/>
  <c r="Z102" i="3"/>
  <c r="S102" i="3"/>
  <c r="U102" i="3" s="1"/>
  <c r="X102" i="3" s="1"/>
  <c r="Q102" i="3"/>
  <c r="O102" i="3"/>
  <c r="M102" i="3"/>
  <c r="L102" i="3"/>
  <c r="K102" i="3"/>
  <c r="I102" i="3"/>
  <c r="H102" i="3"/>
  <c r="G102" i="3"/>
  <c r="E102" i="3"/>
  <c r="D102" i="3"/>
  <c r="C102" i="3"/>
  <c r="BH101" i="3"/>
  <c r="BG101" i="3"/>
  <c r="BF101" i="3"/>
  <c r="BD101" i="3"/>
  <c r="BC101" i="3"/>
  <c r="BB101" i="3"/>
  <c r="AZ101" i="3"/>
  <c r="AY101" i="3"/>
  <c r="AX101" i="3"/>
  <c r="AV101" i="3"/>
  <c r="AU101" i="3"/>
  <c r="AT101" i="3"/>
  <c r="AR101" i="3"/>
  <c r="AQ101" i="3"/>
  <c r="AP101" i="3"/>
  <c r="AN101" i="3"/>
  <c r="AM101" i="3"/>
  <c r="AL101" i="3"/>
  <c r="AJ101" i="3"/>
  <c r="AI101" i="3"/>
  <c r="AH101" i="3"/>
  <c r="AF101" i="3"/>
  <c r="AE101" i="3"/>
  <c r="AD101" i="3"/>
  <c r="AB101" i="3"/>
  <c r="AA101" i="3"/>
  <c r="Z101" i="3"/>
  <c r="W101" i="3"/>
  <c r="V101" i="3"/>
  <c r="U101" i="3"/>
  <c r="X101" i="3" s="1"/>
  <c r="S101" i="3"/>
  <c r="Q101" i="3"/>
  <c r="O101" i="3"/>
  <c r="M101" i="3"/>
  <c r="L101" i="3"/>
  <c r="K101" i="3"/>
  <c r="I101" i="3"/>
  <c r="H101" i="3"/>
  <c r="G101" i="3"/>
  <c r="E101" i="3"/>
  <c r="D101" i="3"/>
  <c r="C101" i="3"/>
  <c r="BH100" i="3"/>
  <c r="BG100" i="3"/>
  <c r="BF100" i="3"/>
  <c r="BD100" i="3"/>
  <c r="BC100" i="3"/>
  <c r="BB100" i="3"/>
  <c r="AZ100" i="3"/>
  <c r="AY100" i="3"/>
  <c r="AX100" i="3"/>
  <c r="AV100" i="3"/>
  <c r="AU100" i="3"/>
  <c r="AT100" i="3"/>
  <c r="AR100" i="3"/>
  <c r="AQ100" i="3"/>
  <c r="AP100" i="3"/>
  <c r="AN100" i="3"/>
  <c r="AM100" i="3"/>
  <c r="AL100" i="3"/>
  <c r="AJ100" i="3"/>
  <c r="AI100" i="3"/>
  <c r="AH100" i="3"/>
  <c r="AF100" i="3"/>
  <c r="AE100" i="3"/>
  <c r="AD100" i="3"/>
  <c r="AB100" i="3"/>
  <c r="AA100" i="3"/>
  <c r="Z100" i="3"/>
  <c r="V100" i="3"/>
  <c r="U100" i="3"/>
  <c r="X100" i="3" s="1"/>
  <c r="S100" i="3"/>
  <c r="Q100" i="3"/>
  <c r="O100" i="3"/>
  <c r="M100" i="3"/>
  <c r="L100" i="3"/>
  <c r="K100" i="3"/>
  <c r="I100" i="3"/>
  <c r="H100" i="3"/>
  <c r="G100" i="3"/>
  <c r="E100" i="3"/>
  <c r="D100" i="3"/>
  <c r="C100" i="3"/>
  <c r="BH99" i="3"/>
  <c r="BG99" i="3"/>
  <c r="BF99" i="3"/>
  <c r="BD99" i="3"/>
  <c r="BC99" i="3"/>
  <c r="BB99" i="3"/>
  <c r="AZ99" i="3"/>
  <c r="AY99" i="3"/>
  <c r="AX99" i="3"/>
  <c r="AV99" i="3"/>
  <c r="AU99" i="3"/>
  <c r="AT99" i="3"/>
  <c r="AR99" i="3"/>
  <c r="AQ99" i="3"/>
  <c r="AP99" i="3"/>
  <c r="AN99" i="3"/>
  <c r="AM99" i="3"/>
  <c r="AL99" i="3"/>
  <c r="AJ99" i="3"/>
  <c r="AI99" i="3"/>
  <c r="AH99" i="3"/>
  <c r="AF99" i="3"/>
  <c r="AE99" i="3"/>
  <c r="AD99" i="3"/>
  <c r="AB99" i="3"/>
  <c r="AA99" i="3"/>
  <c r="Z99" i="3"/>
  <c r="U99" i="3"/>
  <c r="S99" i="3"/>
  <c r="Q99" i="3"/>
  <c r="O99" i="3"/>
  <c r="M99" i="3"/>
  <c r="L99" i="3"/>
  <c r="K99" i="3"/>
  <c r="I99" i="3"/>
  <c r="H99" i="3"/>
  <c r="G99" i="3"/>
  <c r="E99" i="3"/>
  <c r="D99" i="3"/>
  <c r="C99" i="3"/>
  <c r="BH98" i="3"/>
  <c r="BG98" i="3"/>
  <c r="BF98" i="3"/>
  <c r="BD98" i="3"/>
  <c r="BC98" i="3"/>
  <c r="BB98" i="3"/>
  <c r="AZ98" i="3"/>
  <c r="AY98" i="3"/>
  <c r="AX98" i="3"/>
  <c r="AV98" i="3"/>
  <c r="AU98" i="3"/>
  <c r="AT98" i="3"/>
  <c r="AR98" i="3"/>
  <c r="AQ98" i="3"/>
  <c r="AP98" i="3"/>
  <c r="AN98" i="3"/>
  <c r="AM98" i="3"/>
  <c r="AL98" i="3"/>
  <c r="AJ98" i="3"/>
  <c r="AI98" i="3"/>
  <c r="AH98" i="3"/>
  <c r="AF98" i="3"/>
  <c r="AE98" i="3"/>
  <c r="AD98" i="3"/>
  <c r="AB98" i="3"/>
  <c r="AA98" i="3"/>
  <c r="Z98" i="3"/>
  <c r="X98" i="3"/>
  <c r="S98" i="3"/>
  <c r="U98" i="3" s="1"/>
  <c r="Q98" i="3"/>
  <c r="O98" i="3"/>
  <c r="M98" i="3"/>
  <c r="L98" i="3"/>
  <c r="K98" i="3"/>
  <c r="I98" i="3"/>
  <c r="H98" i="3"/>
  <c r="G98" i="3"/>
  <c r="E98" i="3"/>
  <c r="D98" i="3"/>
  <c r="C98" i="3"/>
  <c r="BH97" i="3"/>
  <c r="BG97" i="3"/>
  <c r="BF97" i="3"/>
  <c r="BD97" i="3"/>
  <c r="BC97" i="3"/>
  <c r="BB97" i="3"/>
  <c r="AZ97" i="3"/>
  <c r="AY97" i="3"/>
  <c r="AX97" i="3"/>
  <c r="AV97" i="3"/>
  <c r="AU97" i="3"/>
  <c r="AT97" i="3"/>
  <c r="AR97" i="3"/>
  <c r="AQ97" i="3"/>
  <c r="AP97" i="3"/>
  <c r="AN97" i="3"/>
  <c r="AM97" i="3"/>
  <c r="AL97" i="3"/>
  <c r="AJ97" i="3"/>
  <c r="AI97" i="3"/>
  <c r="AH97" i="3"/>
  <c r="AF97" i="3"/>
  <c r="AE97" i="3"/>
  <c r="AD97" i="3"/>
  <c r="AB97" i="3"/>
  <c r="AA97" i="3"/>
  <c r="Z97" i="3"/>
  <c r="W97" i="3"/>
  <c r="V97" i="3"/>
  <c r="U97" i="3"/>
  <c r="X97" i="3" s="1"/>
  <c r="S97" i="3"/>
  <c r="Q97" i="3"/>
  <c r="O97" i="3"/>
  <c r="M97" i="3"/>
  <c r="L97" i="3"/>
  <c r="K97" i="3"/>
  <c r="I97" i="3"/>
  <c r="H97" i="3"/>
  <c r="G97" i="3"/>
  <c r="E97" i="3"/>
  <c r="D97" i="3"/>
  <c r="C97" i="3"/>
  <c r="BH96" i="3"/>
  <c r="BG96" i="3"/>
  <c r="BF96" i="3"/>
  <c r="BD96" i="3"/>
  <c r="BC96" i="3"/>
  <c r="BB96" i="3"/>
  <c r="AZ96" i="3"/>
  <c r="AY96" i="3"/>
  <c r="AX96" i="3"/>
  <c r="AV96" i="3"/>
  <c r="AU96" i="3"/>
  <c r="AT96" i="3"/>
  <c r="AR96" i="3"/>
  <c r="AQ96" i="3"/>
  <c r="AP96" i="3"/>
  <c r="AN96" i="3"/>
  <c r="AM96" i="3"/>
  <c r="AL96" i="3"/>
  <c r="AJ96" i="3"/>
  <c r="AI96" i="3"/>
  <c r="AH96" i="3"/>
  <c r="AF96" i="3"/>
  <c r="AE96" i="3"/>
  <c r="AD96" i="3"/>
  <c r="AB96" i="3"/>
  <c r="AA96" i="3"/>
  <c r="Z96" i="3"/>
  <c r="V96" i="3"/>
  <c r="U96" i="3"/>
  <c r="S96" i="3"/>
  <c r="Q96" i="3"/>
  <c r="O96" i="3"/>
  <c r="M96" i="3"/>
  <c r="L96" i="3"/>
  <c r="K96" i="3"/>
  <c r="I96" i="3"/>
  <c r="H96" i="3"/>
  <c r="G96" i="3"/>
  <c r="E96" i="3"/>
  <c r="D96" i="3"/>
  <c r="C96" i="3"/>
  <c r="BH95" i="3"/>
  <c r="BG95" i="3"/>
  <c r="BF95" i="3"/>
  <c r="BD95" i="3"/>
  <c r="BC95" i="3"/>
  <c r="BB95" i="3"/>
  <c r="AZ95" i="3"/>
  <c r="AY95" i="3"/>
  <c r="AX95" i="3"/>
  <c r="AV95" i="3"/>
  <c r="AU95" i="3"/>
  <c r="AT95" i="3"/>
  <c r="AR95" i="3"/>
  <c r="AQ95" i="3"/>
  <c r="AP95" i="3"/>
  <c r="AN95" i="3"/>
  <c r="AM95" i="3"/>
  <c r="AL95" i="3"/>
  <c r="AJ95" i="3"/>
  <c r="AI95" i="3"/>
  <c r="AH95" i="3"/>
  <c r="AF95" i="3"/>
  <c r="AE95" i="3"/>
  <c r="AD95" i="3"/>
  <c r="AB95" i="3"/>
  <c r="AA95" i="3"/>
  <c r="Z95" i="3"/>
  <c r="U95" i="3"/>
  <c r="S95" i="3"/>
  <c r="Q95" i="3"/>
  <c r="O95" i="3"/>
  <c r="M95" i="3"/>
  <c r="L95" i="3"/>
  <c r="K95" i="3"/>
  <c r="I95" i="3"/>
  <c r="H95" i="3"/>
  <c r="G95" i="3"/>
  <c r="E95" i="3"/>
  <c r="D95" i="3"/>
  <c r="C95" i="3"/>
  <c r="BH94" i="3"/>
  <c r="BG94" i="3"/>
  <c r="BF94" i="3"/>
  <c r="BD94" i="3"/>
  <c r="BC94" i="3"/>
  <c r="BB94" i="3"/>
  <c r="AZ94" i="3"/>
  <c r="AY94" i="3"/>
  <c r="AX94" i="3"/>
  <c r="AV94" i="3"/>
  <c r="AU94" i="3"/>
  <c r="AT94" i="3"/>
  <c r="AR94" i="3"/>
  <c r="AQ94" i="3"/>
  <c r="AP94" i="3"/>
  <c r="AN94" i="3"/>
  <c r="AM94" i="3"/>
  <c r="AL94" i="3"/>
  <c r="AJ94" i="3"/>
  <c r="AI94" i="3"/>
  <c r="AH94" i="3"/>
  <c r="AF94" i="3"/>
  <c r="AE94" i="3"/>
  <c r="AD94" i="3"/>
  <c r="AB94" i="3"/>
  <c r="AA94" i="3"/>
  <c r="Z94" i="3"/>
  <c r="S94" i="3"/>
  <c r="U94" i="3" s="1"/>
  <c r="V94" i="3" s="1"/>
  <c r="Q94" i="3"/>
  <c r="O94" i="3"/>
  <c r="M94" i="3"/>
  <c r="L94" i="3"/>
  <c r="K94" i="3"/>
  <c r="I94" i="3"/>
  <c r="H94" i="3"/>
  <c r="G94" i="3"/>
  <c r="E94" i="3"/>
  <c r="D94" i="3"/>
  <c r="C94" i="3"/>
  <c r="BH93" i="3"/>
  <c r="BG93" i="3"/>
  <c r="BF93" i="3"/>
  <c r="BD93" i="3"/>
  <c r="BC93" i="3"/>
  <c r="BB93" i="3"/>
  <c r="AZ93" i="3"/>
  <c r="AY93" i="3"/>
  <c r="AX93" i="3"/>
  <c r="AV93" i="3"/>
  <c r="AU93" i="3"/>
  <c r="AT93" i="3"/>
  <c r="AR93" i="3"/>
  <c r="AQ93" i="3"/>
  <c r="AP93" i="3"/>
  <c r="AN93" i="3"/>
  <c r="AM93" i="3"/>
  <c r="AL93" i="3"/>
  <c r="AJ93" i="3"/>
  <c r="AI93" i="3"/>
  <c r="AH93" i="3"/>
  <c r="AF93" i="3"/>
  <c r="AE93" i="3"/>
  <c r="AD93" i="3"/>
  <c r="AB93" i="3"/>
  <c r="AA93" i="3"/>
  <c r="Z93" i="3"/>
  <c r="W93" i="3"/>
  <c r="V93" i="3"/>
  <c r="U93" i="3"/>
  <c r="X93" i="3" s="1"/>
  <c r="S93" i="3"/>
  <c r="Q93" i="3"/>
  <c r="O93" i="3"/>
  <c r="M93" i="3"/>
  <c r="L93" i="3"/>
  <c r="K93" i="3"/>
  <c r="I93" i="3"/>
  <c r="H93" i="3"/>
  <c r="G93" i="3"/>
  <c r="E93" i="3"/>
  <c r="D93" i="3"/>
  <c r="C93" i="3"/>
  <c r="BH92" i="3"/>
  <c r="BG92" i="3"/>
  <c r="BF92" i="3"/>
  <c r="BD92" i="3"/>
  <c r="BC92" i="3"/>
  <c r="BB92" i="3"/>
  <c r="AZ92" i="3"/>
  <c r="AY92" i="3"/>
  <c r="AX92" i="3"/>
  <c r="AV92" i="3"/>
  <c r="AU92" i="3"/>
  <c r="AT92" i="3"/>
  <c r="AR92" i="3"/>
  <c r="AQ92" i="3"/>
  <c r="AP92" i="3"/>
  <c r="AN92" i="3"/>
  <c r="AM92" i="3"/>
  <c r="AL92" i="3"/>
  <c r="AJ92" i="3"/>
  <c r="AI92" i="3"/>
  <c r="AH92" i="3"/>
  <c r="AF92" i="3"/>
  <c r="AE92" i="3"/>
  <c r="AD92" i="3"/>
  <c r="AB92" i="3"/>
  <c r="AA92" i="3"/>
  <c r="Z92" i="3"/>
  <c r="U92" i="3"/>
  <c r="S92" i="3"/>
  <c r="Q92" i="3"/>
  <c r="O92" i="3"/>
  <c r="M92" i="3"/>
  <c r="L92" i="3"/>
  <c r="K92" i="3"/>
  <c r="I92" i="3"/>
  <c r="H92" i="3"/>
  <c r="G92" i="3"/>
  <c r="E92" i="3"/>
  <c r="D92" i="3"/>
  <c r="C92" i="3"/>
  <c r="BH91" i="3"/>
  <c r="BG91" i="3"/>
  <c r="BF91" i="3"/>
  <c r="BD91" i="3"/>
  <c r="BC91" i="3"/>
  <c r="BB91" i="3"/>
  <c r="AZ91" i="3"/>
  <c r="AY91" i="3"/>
  <c r="AX91" i="3"/>
  <c r="AV91" i="3"/>
  <c r="AU91" i="3"/>
  <c r="AT91" i="3"/>
  <c r="AR91" i="3"/>
  <c r="AQ91" i="3"/>
  <c r="AP91" i="3"/>
  <c r="AN91" i="3"/>
  <c r="AM91" i="3"/>
  <c r="AL91" i="3"/>
  <c r="AJ91" i="3"/>
  <c r="AI91" i="3"/>
  <c r="AH91" i="3"/>
  <c r="AF91" i="3"/>
  <c r="AE91" i="3"/>
  <c r="AD91" i="3"/>
  <c r="AB91" i="3"/>
  <c r="AA91" i="3"/>
  <c r="Z91" i="3"/>
  <c r="S91" i="3"/>
  <c r="U91" i="3" s="1"/>
  <c r="Q91" i="3"/>
  <c r="O91" i="3"/>
  <c r="M91" i="3"/>
  <c r="L91" i="3"/>
  <c r="K91" i="3"/>
  <c r="I91" i="3"/>
  <c r="H91" i="3"/>
  <c r="G91" i="3"/>
  <c r="E91" i="3"/>
  <c r="D91" i="3"/>
  <c r="C91" i="3"/>
  <c r="BH90" i="3"/>
  <c r="BG90" i="3"/>
  <c r="BF90" i="3"/>
  <c r="BD90" i="3"/>
  <c r="BC90" i="3"/>
  <c r="BB90" i="3"/>
  <c r="AZ90" i="3"/>
  <c r="AY90" i="3"/>
  <c r="AX90" i="3"/>
  <c r="AV90" i="3"/>
  <c r="AU90" i="3"/>
  <c r="AT90" i="3"/>
  <c r="AR90" i="3"/>
  <c r="AQ90" i="3"/>
  <c r="AP90" i="3"/>
  <c r="AN90" i="3"/>
  <c r="AM90" i="3"/>
  <c r="AL90" i="3"/>
  <c r="AJ90" i="3"/>
  <c r="AI90" i="3"/>
  <c r="AH90" i="3"/>
  <c r="AF90" i="3"/>
  <c r="AE90" i="3"/>
  <c r="AD90" i="3"/>
  <c r="AB90" i="3"/>
  <c r="AA90" i="3"/>
  <c r="Z90" i="3"/>
  <c r="W90" i="3"/>
  <c r="S90" i="3"/>
  <c r="U90" i="3" s="1"/>
  <c r="V90" i="3" s="1"/>
  <c r="Q90" i="3"/>
  <c r="O90" i="3"/>
  <c r="M90" i="3"/>
  <c r="L90" i="3"/>
  <c r="K90" i="3"/>
  <c r="I90" i="3"/>
  <c r="H90" i="3"/>
  <c r="G90" i="3"/>
  <c r="E90" i="3"/>
  <c r="D90" i="3"/>
  <c r="C90" i="3"/>
  <c r="BH89" i="3"/>
  <c r="BG89" i="3"/>
  <c r="BF89" i="3"/>
  <c r="BD89" i="3"/>
  <c r="BC89" i="3"/>
  <c r="BB89" i="3"/>
  <c r="AZ89" i="3"/>
  <c r="AY89" i="3"/>
  <c r="AX89" i="3"/>
  <c r="AV89" i="3"/>
  <c r="AU89" i="3"/>
  <c r="AT89" i="3"/>
  <c r="AR89" i="3"/>
  <c r="AQ89" i="3"/>
  <c r="AP89" i="3"/>
  <c r="AN89" i="3"/>
  <c r="AM89" i="3"/>
  <c r="AL89" i="3"/>
  <c r="AJ89" i="3"/>
  <c r="AI89" i="3"/>
  <c r="AH89" i="3"/>
  <c r="AF89" i="3"/>
  <c r="AE89" i="3"/>
  <c r="AD89" i="3"/>
  <c r="AB89" i="3"/>
  <c r="AA89" i="3"/>
  <c r="Z89" i="3"/>
  <c r="W89" i="3"/>
  <c r="V89" i="3"/>
  <c r="U89" i="3"/>
  <c r="X89" i="3" s="1"/>
  <c r="S89" i="3"/>
  <c r="Q89" i="3"/>
  <c r="O89" i="3"/>
  <c r="M89" i="3"/>
  <c r="L89" i="3"/>
  <c r="K89" i="3"/>
  <c r="I89" i="3"/>
  <c r="H89" i="3"/>
  <c r="G89" i="3"/>
  <c r="E89" i="3"/>
  <c r="D89" i="3"/>
  <c r="C89" i="3"/>
  <c r="BH88" i="3"/>
  <c r="BG88" i="3"/>
  <c r="BF88" i="3"/>
  <c r="BD88" i="3"/>
  <c r="BC88" i="3"/>
  <c r="BB88" i="3"/>
  <c r="AZ88" i="3"/>
  <c r="AY88" i="3"/>
  <c r="AX88" i="3"/>
  <c r="AV88" i="3"/>
  <c r="AU88" i="3"/>
  <c r="AT88" i="3"/>
  <c r="AR88" i="3"/>
  <c r="AQ88" i="3"/>
  <c r="AP88" i="3"/>
  <c r="AN88" i="3"/>
  <c r="AM88" i="3"/>
  <c r="AL88" i="3"/>
  <c r="AJ88" i="3"/>
  <c r="AI88" i="3"/>
  <c r="AH88" i="3"/>
  <c r="AF88" i="3"/>
  <c r="AE88" i="3"/>
  <c r="AD88" i="3"/>
  <c r="AB88" i="3"/>
  <c r="AA88" i="3"/>
  <c r="Z88" i="3"/>
  <c r="V88" i="3"/>
  <c r="U88" i="3"/>
  <c r="S88" i="3"/>
  <c r="Q88" i="3"/>
  <c r="O88" i="3"/>
  <c r="M88" i="3"/>
  <c r="L88" i="3"/>
  <c r="K88" i="3"/>
  <c r="I88" i="3"/>
  <c r="H88" i="3"/>
  <c r="G88" i="3"/>
  <c r="E88" i="3"/>
  <c r="D88" i="3"/>
  <c r="C88" i="3"/>
  <c r="BH87" i="3"/>
  <c r="BG87" i="3"/>
  <c r="BF87" i="3"/>
  <c r="BD87" i="3"/>
  <c r="BC87" i="3"/>
  <c r="BB87" i="3"/>
  <c r="AZ87" i="3"/>
  <c r="AY87" i="3"/>
  <c r="AX87" i="3"/>
  <c r="AV87" i="3"/>
  <c r="AU87" i="3"/>
  <c r="AT87" i="3"/>
  <c r="AR87" i="3"/>
  <c r="AQ87" i="3"/>
  <c r="AP87" i="3"/>
  <c r="AN87" i="3"/>
  <c r="AM87" i="3"/>
  <c r="AL87" i="3"/>
  <c r="AJ87" i="3"/>
  <c r="AI87" i="3"/>
  <c r="AH87" i="3"/>
  <c r="AF87" i="3"/>
  <c r="AE87" i="3"/>
  <c r="AD87" i="3"/>
  <c r="AB87" i="3"/>
  <c r="AA87" i="3"/>
  <c r="Z87" i="3"/>
  <c r="U87" i="3"/>
  <c r="X87" i="3" s="1"/>
  <c r="S87" i="3"/>
  <c r="Q87" i="3"/>
  <c r="O87" i="3"/>
  <c r="M87" i="3"/>
  <c r="L87" i="3"/>
  <c r="K87" i="3"/>
  <c r="I87" i="3"/>
  <c r="H87" i="3"/>
  <c r="G87" i="3"/>
  <c r="E87" i="3"/>
  <c r="D87" i="3"/>
  <c r="C87" i="3"/>
  <c r="BH86" i="3"/>
  <c r="BG86" i="3"/>
  <c r="BF86" i="3"/>
  <c r="BD86" i="3"/>
  <c r="BC86" i="3"/>
  <c r="BB86" i="3"/>
  <c r="AZ86" i="3"/>
  <c r="AY86" i="3"/>
  <c r="AX86" i="3"/>
  <c r="AV86" i="3"/>
  <c r="AU86" i="3"/>
  <c r="AT86" i="3"/>
  <c r="AR86" i="3"/>
  <c r="AQ86" i="3"/>
  <c r="AP86" i="3"/>
  <c r="AN86" i="3"/>
  <c r="AM86" i="3"/>
  <c r="AL86" i="3"/>
  <c r="AJ86" i="3"/>
  <c r="AI86" i="3"/>
  <c r="AH86" i="3"/>
  <c r="AF86" i="3"/>
  <c r="AE86" i="3"/>
  <c r="AD86" i="3"/>
  <c r="AB86" i="3"/>
  <c r="AA86" i="3"/>
  <c r="Z86" i="3"/>
  <c r="X86" i="3"/>
  <c r="S86" i="3"/>
  <c r="U86" i="3" s="1"/>
  <c r="V86" i="3" s="1"/>
  <c r="Q86" i="3"/>
  <c r="O86" i="3"/>
  <c r="M86" i="3"/>
  <c r="L86" i="3"/>
  <c r="K86" i="3"/>
  <c r="I86" i="3"/>
  <c r="H86" i="3"/>
  <c r="G86" i="3"/>
  <c r="E86" i="3"/>
  <c r="D86" i="3"/>
  <c r="C86" i="3"/>
  <c r="BH85" i="3"/>
  <c r="BG85" i="3"/>
  <c r="BF85" i="3"/>
  <c r="BD85" i="3"/>
  <c r="BC85" i="3"/>
  <c r="BB85" i="3"/>
  <c r="AZ85" i="3"/>
  <c r="AY85" i="3"/>
  <c r="AX85" i="3"/>
  <c r="AV85" i="3"/>
  <c r="AU85" i="3"/>
  <c r="AT85" i="3"/>
  <c r="AR85" i="3"/>
  <c r="AQ85" i="3"/>
  <c r="AP85" i="3"/>
  <c r="AN85" i="3"/>
  <c r="AM85" i="3"/>
  <c r="AL85" i="3"/>
  <c r="AJ85" i="3"/>
  <c r="AI85" i="3"/>
  <c r="AH85" i="3"/>
  <c r="AF85" i="3"/>
  <c r="AE85" i="3"/>
  <c r="AD85" i="3"/>
  <c r="AB85" i="3"/>
  <c r="AA85" i="3"/>
  <c r="Z85" i="3"/>
  <c r="W85" i="3"/>
  <c r="V85" i="3"/>
  <c r="U85" i="3"/>
  <c r="X85" i="3" s="1"/>
  <c r="S85" i="3"/>
  <c r="Q85" i="3"/>
  <c r="O85" i="3"/>
  <c r="M85" i="3"/>
  <c r="L85" i="3"/>
  <c r="K85" i="3"/>
  <c r="I85" i="3"/>
  <c r="H85" i="3"/>
  <c r="G85" i="3"/>
  <c r="E85" i="3"/>
  <c r="D85" i="3"/>
  <c r="C85" i="3"/>
  <c r="BH84" i="3"/>
  <c r="BG84" i="3"/>
  <c r="BF84" i="3"/>
  <c r="BD84" i="3"/>
  <c r="BC84" i="3"/>
  <c r="BB84" i="3"/>
  <c r="AZ84" i="3"/>
  <c r="AY84" i="3"/>
  <c r="AX84" i="3"/>
  <c r="AV84" i="3"/>
  <c r="AU84" i="3"/>
  <c r="AT84" i="3"/>
  <c r="AR84" i="3"/>
  <c r="AQ84" i="3"/>
  <c r="AP84" i="3"/>
  <c r="AN84" i="3"/>
  <c r="AM84" i="3"/>
  <c r="AL84" i="3"/>
  <c r="AJ84" i="3"/>
  <c r="AI84" i="3"/>
  <c r="AH84" i="3"/>
  <c r="AF84" i="3"/>
  <c r="AE84" i="3"/>
  <c r="AD84" i="3"/>
  <c r="AB84" i="3"/>
  <c r="AA84" i="3"/>
  <c r="Z84" i="3"/>
  <c r="U84" i="3"/>
  <c r="S84" i="3"/>
  <c r="Q84" i="3"/>
  <c r="O84" i="3"/>
  <c r="M84" i="3"/>
  <c r="L84" i="3"/>
  <c r="K84" i="3"/>
  <c r="I84" i="3"/>
  <c r="H84" i="3"/>
  <c r="G84" i="3"/>
  <c r="E84" i="3"/>
  <c r="D84" i="3"/>
  <c r="C84" i="3"/>
  <c r="BH83" i="3"/>
  <c r="BG83" i="3"/>
  <c r="BF83" i="3"/>
  <c r="BD83" i="3"/>
  <c r="BC83" i="3"/>
  <c r="BB83" i="3"/>
  <c r="AZ83" i="3"/>
  <c r="AY83" i="3"/>
  <c r="AX83" i="3"/>
  <c r="AV83" i="3"/>
  <c r="AU83" i="3"/>
  <c r="AT83" i="3"/>
  <c r="AR83" i="3"/>
  <c r="AQ83" i="3"/>
  <c r="AP83" i="3"/>
  <c r="AN83" i="3"/>
  <c r="AM83" i="3"/>
  <c r="AL83" i="3"/>
  <c r="AJ83" i="3"/>
  <c r="AI83" i="3"/>
  <c r="AH83" i="3"/>
  <c r="AF83" i="3"/>
  <c r="AE83" i="3"/>
  <c r="AD83" i="3"/>
  <c r="AB83" i="3"/>
  <c r="AA83" i="3"/>
  <c r="Z83" i="3"/>
  <c r="S83" i="3"/>
  <c r="U83" i="3" s="1"/>
  <c r="Q83" i="3"/>
  <c r="O83" i="3"/>
  <c r="M83" i="3"/>
  <c r="L83" i="3"/>
  <c r="K83" i="3"/>
  <c r="I83" i="3"/>
  <c r="H83" i="3"/>
  <c r="G83" i="3"/>
  <c r="E83" i="3"/>
  <c r="D83" i="3"/>
  <c r="C83" i="3"/>
  <c r="BH82" i="3"/>
  <c r="BG82" i="3"/>
  <c r="BF82" i="3"/>
  <c r="BD82" i="3"/>
  <c r="BC82" i="3"/>
  <c r="BB82" i="3"/>
  <c r="AZ82" i="3"/>
  <c r="AY82" i="3"/>
  <c r="AX82" i="3"/>
  <c r="AV82" i="3"/>
  <c r="AU82" i="3"/>
  <c r="AT82" i="3"/>
  <c r="AR82" i="3"/>
  <c r="AQ82" i="3"/>
  <c r="AP82" i="3"/>
  <c r="AN82" i="3"/>
  <c r="AM82" i="3"/>
  <c r="AL82" i="3"/>
  <c r="AJ82" i="3"/>
  <c r="AI82" i="3"/>
  <c r="AH82" i="3"/>
  <c r="AF82" i="3"/>
  <c r="AE82" i="3"/>
  <c r="AD82" i="3"/>
  <c r="AB82" i="3"/>
  <c r="AA82" i="3"/>
  <c r="Z82" i="3"/>
  <c r="X82" i="3"/>
  <c r="W82" i="3"/>
  <c r="S82" i="3"/>
  <c r="U82" i="3" s="1"/>
  <c r="V82" i="3" s="1"/>
  <c r="Q82" i="3"/>
  <c r="O82" i="3"/>
  <c r="M82" i="3"/>
  <c r="L82" i="3"/>
  <c r="K82" i="3"/>
  <c r="I82" i="3"/>
  <c r="H82" i="3"/>
  <c r="G82" i="3"/>
  <c r="E82" i="3"/>
  <c r="D82" i="3"/>
  <c r="C82" i="3"/>
  <c r="BH81" i="3"/>
  <c r="BG81" i="3"/>
  <c r="BF81" i="3"/>
  <c r="BD81" i="3"/>
  <c r="BC81" i="3"/>
  <c r="BB81" i="3"/>
  <c r="AZ81" i="3"/>
  <c r="AY81" i="3"/>
  <c r="AX81" i="3"/>
  <c r="AV81" i="3"/>
  <c r="AU81" i="3"/>
  <c r="AT81" i="3"/>
  <c r="AR81" i="3"/>
  <c r="AQ81" i="3"/>
  <c r="AP81" i="3"/>
  <c r="AN81" i="3"/>
  <c r="AM81" i="3"/>
  <c r="AL81" i="3"/>
  <c r="AJ81" i="3"/>
  <c r="AI81" i="3"/>
  <c r="AH81" i="3"/>
  <c r="AF81" i="3"/>
  <c r="AE81" i="3"/>
  <c r="AD81" i="3"/>
  <c r="AB81" i="3"/>
  <c r="AA81" i="3"/>
  <c r="Z81" i="3"/>
  <c r="W81" i="3"/>
  <c r="V81" i="3"/>
  <c r="U81" i="3"/>
  <c r="X81" i="3" s="1"/>
  <c r="S81" i="3"/>
  <c r="Q81" i="3"/>
  <c r="O81" i="3"/>
  <c r="M81" i="3"/>
  <c r="L81" i="3"/>
  <c r="K81" i="3"/>
  <c r="I81" i="3"/>
  <c r="H81" i="3"/>
  <c r="G81" i="3"/>
  <c r="E81" i="3"/>
  <c r="D81" i="3"/>
  <c r="C81" i="3"/>
  <c r="BH80" i="3"/>
  <c r="BG80" i="3"/>
  <c r="BF80" i="3"/>
  <c r="BD80" i="3"/>
  <c r="BC80" i="3"/>
  <c r="BB80" i="3"/>
  <c r="AZ80" i="3"/>
  <c r="AY80" i="3"/>
  <c r="AX80" i="3"/>
  <c r="AV80" i="3"/>
  <c r="AU80" i="3"/>
  <c r="AT80" i="3"/>
  <c r="AR80" i="3"/>
  <c r="AQ80" i="3"/>
  <c r="AP80" i="3"/>
  <c r="AN80" i="3"/>
  <c r="AM80" i="3"/>
  <c r="AL80" i="3"/>
  <c r="AJ80" i="3"/>
  <c r="AI80" i="3"/>
  <c r="AH80" i="3"/>
  <c r="AF80" i="3"/>
  <c r="AE80" i="3"/>
  <c r="AD80" i="3"/>
  <c r="AB80" i="3"/>
  <c r="AA80" i="3"/>
  <c r="Z80" i="3"/>
  <c r="V80" i="3"/>
  <c r="U80" i="3"/>
  <c r="S80" i="3"/>
  <c r="Q80" i="3"/>
  <c r="O80" i="3"/>
  <c r="M80" i="3"/>
  <c r="L80" i="3"/>
  <c r="K80" i="3"/>
  <c r="I80" i="3"/>
  <c r="H80" i="3"/>
  <c r="G80" i="3"/>
  <c r="E80" i="3"/>
  <c r="D80" i="3"/>
  <c r="C80" i="3"/>
  <c r="BH79" i="3"/>
  <c r="BG79" i="3"/>
  <c r="BF79" i="3"/>
  <c r="BD79" i="3"/>
  <c r="BC79" i="3"/>
  <c r="BB79" i="3"/>
  <c r="AZ79" i="3"/>
  <c r="AY79" i="3"/>
  <c r="AX79" i="3"/>
  <c r="AV79" i="3"/>
  <c r="AU79" i="3"/>
  <c r="AT79" i="3"/>
  <c r="AR79" i="3"/>
  <c r="AQ79" i="3"/>
  <c r="AP79" i="3"/>
  <c r="AN79" i="3"/>
  <c r="AM79" i="3"/>
  <c r="AL79" i="3"/>
  <c r="AJ79" i="3"/>
  <c r="AI79" i="3"/>
  <c r="AH79" i="3"/>
  <c r="AF79" i="3"/>
  <c r="AE79" i="3"/>
  <c r="AD79" i="3"/>
  <c r="AB79" i="3"/>
  <c r="AA79" i="3"/>
  <c r="Z79" i="3"/>
  <c r="U79" i="3"/>
  <c r="S79" i="3"/>
  <c r="Q79" i="3"/>
  <c r="O79" i="3"/>
  <c r="M79" i="3"/>
  <c r="L79" i="3"/>
  <c r="K79" i="3"/>
  <c r="I79" i="3"/>
  <c r="H79" i="3"/>
  <c r="G79" i="3"/>
  <c r="E79" i="3"/>
  <c r="D79" i="3"/>
  <c r="C79" i="3"/>
  <c r="BH78" i="3"/>
  <c r="BG78" i="3"/>
  <c r="BF78" i="3"/>
  <c r="BD78" i="3"/>
  <c r="BC78" i="3"/>
  <c r="BB78" i="3"/>
  <c r="AZ78" i="3"/>
  <c r="AY78" i="3"/>
  <c r="AX78" i="3"/>
  <c r="AV78" i="3"/>
  <c r="AU78" i="3"/>
  <c r="AT78" i="3"/>
  <c r="AR78" i="3"/>
  <c r="AQ78" i="3"/>
  <c r="AP78" i="3"/>
  <c r="AN78" i="3"/>
  <c r="AM78" i="3"/>
  <c r="AL78" i="3"/>
  <c r="AJ78" i="3"/>
  <c r="AI78" i="3"/>
  <c r="AH78" i="3"/>
  <c r="AF78" i="3"/>
  <c r="AE78" i="3"/>
  <c r="AD78" i="3"/>
  <c r="AB78" i="3"/>
  <c r="AA78" i="3"/>
  <c r="Z78" i="3"/>
  <c r="S78" i="3"/>
  <c r="U78" i="3" s="1"/>
  <c r="V78" i="3" s="1"/>
  <c r="Q78" i="3"/>
  <c r="O78" i="3"/>
  <c r="M78" i="3"/>
  <c r="L78" i="3"/>
  <c r="K78" i="3"/>
  <c r="I78" i="3"/>
  <c r="H78" i="3"/>
  <c r="G78" i="3"/>
  <c r="E78" i="3"/>
  <c r="D78" i="3"/>
  <c r="C78" i="3"/>
  <c r="BH77" i="3"/>
  <c r="BG77" i="3"/>
  <c r="BF77" i="3"/>
  <c r="BD77" i="3"/>
  <c r="BC77" i="3"/>
  <c r="BB77" i="3"/>
  <c r="AZ77" i="3"/>
  <c r="AY77" i="3"/>
  <c r="AX77" i="3"/>
  <c r="AV77" i="3"/>
  <c r="AU77" i="3"/>
  <c r="AT77" i="3"/>
  <c r="AR77" i="3"/>
  <c r="AQ77" i="3"/>
  <c r="AP77" i="3"/>
  <c r="AN77" i="3"/>
  <c r="AM77" i="3"/>
  <c r="AL77" i="3"/>
  <c r="AJ77" i="3"/>
  <c r="AI77" i="3"/>
  <c r="AH77" i="3"/>
  <c r="AF77" i="3"/>
  <c r="AE77" i="3"/>
  <c r="AD77" i="3"/>
  <c r="AB77" i="3"/>
  <c r="AA77" i="3"/>
  <c r="Z77" i="3"/>
  <c r="W77" i="3"/>
  <c r="V77" i="3"/>
  <c r="U77" i="3"/>
  <c r="X77" i="3" s="1"/>
  <c r="S77" i="3"/>
  <c r="Q77" i="3"/>
  <c r="O77" i="3"/>
  <c r="M77" i="3"/>
  <c r="L77" i="3"/>
  <c r="K77" i="3"/>
  <c r="I77" i="3"/>
  <c r="H77" i="3"/>
  <c r="G77" i="3"/>
  <c r="E77" i="3"/>
  <c r="D77" i="3"/>
  <c r="C77" i="3"/>
  <c r="BH76" i="3"/>
  <c r="BG76" i="3"/>
  <c r="BF76" i="3"/>
  <c r="BD76" i="3"/>
  <c r="BC76" i="3"/>
  <c r="BB76" i="3"/>
  <c r="AZ76" i="3"/>
  <c r="AY76" i="3"/>
  <c r="AX76" i="3"/>
  <c r="AV76" i="3"/>
  <c r="AU76" i="3"/>
  <c r="AT76" i="3"/>
  <c r="AR76" i="3"/>
  <c r="AQ76" i="3"/>
  <c r="AP76" i="3"/>
  <c r="AN76" i="3"/>
  <c r="AM76" i="3"/>
  <c r="AL76" i="3"/>
  <c r="AJ76" i="3"/>
  <c r="AI76" i="3"/>
  <c r="AH76" i="3"/>
  <c r="AF76" i="3"/>
  <c r="AE76" i="3"/>
  <c r="AD76" i="3"/>
  <c r="AB76" i="3"/>
  <c r="AA76" i="3"/>
  <c r="Z76" i="3"/>
  <c r="U76" i="3"/>
  <c r="S76" i="3"/>
  <c r="Q76" i="3"/>
  <c r="O76" i="3"/>
  <c r="M76" i="3"/>
  <c r="L76" i="3"/>
  <c r="K76" i="3"/>
  <c r="I76" i="3"/>
  <c r="H76" i="3"/>
  <c r="G76" i="3"/>
  <c r="E76" i="3"/>
  <c r="D76" i="3"/>
  <c r="C76" i="3"/>
  <c r="BH75" i="3"/>
  <c r="BG75" i="3"/>
  <c r="BF75" i="3"/>
  <c r="BD75" i="3"/>
  <c r="BC75" i="3"/>
  <c r="BB75" i="3"/>
  <c r="AZ75" i="3"/>
  <c r="AY75" i="3"/>
  <c r="AX75" i="3"/>
  <c r="AV75" i="3"/>
  <c r="AU75" i="3"/>
  <c r="AT75" i="3"/>
  <c r="AR75" i="3"/>
  <c r="AQ75" i="3"/>
  <c r="AP75" i="3"/>
  <c r="AN75" i="3"/>
  <c r="AM75" i="3"/>
  <c r="AL75" i="3"/>
  <c r="AJ75" i="3"/>
  <c r="AI75" i="3"/>
  <c r="AH75" i="3"/>
  <c r="AF75" i="3"/>
  <c r="AE75" i="3"/>
  <c r="AD75" i="3"/>
  <c r="AB75" i="3"/>
  <c r="AA75" i="3"/>
  <c r="Z75" i="3"/>
  <c r="S75" i="3"/>
  <c r="U75" i="3" s="1"/>
  <c r="Q75" i="3"/>
  <c r="O75" i="3"/>
  <c r="M75" i="3"/>
  <c r="L75" i="3"/>
  <c r="K75" i="3"/>
  <c r="I75" i="3"/>
  <c r="H75" i="3"/>
  <c r="G75" i="3"/>
  <c r="E75" i="3"/>
  <c r="D75" i="3"/>
  <c r="C75" i="3"/>
  <c r="BH74" i="3"/>
  <c r="BG74" i="3"/>
  <c r="BF74" i="3"/>
  <c r="BD74" i="3"/>
  <c r="BC74" i="3"/>
  <c r="BB74" i="3"/>
  <c r="AZ74" i="3"/>
  <c r="AY74" i="3"/>
  <c r="AX74" i="3"/>
  <c r="AV74" i="3"/>
  <c r="AU74" i="3"/>
  <c r="AT74" i="3"/>
  <c r="AR74" i="3"/>
  <c r="AQ74" i="3"/>
  <c r="AP74" i="3"/>
  <c r="AN74" i="3"/>
  <c r="AM74" i="3"/>
  <c r="AL74" i="3"/>
  <c r="AJ74" i="3"/>
  <c r="AI74" i="3"/>
  <c r="AH74" i="3"/>
  <c r="AF74" i="3"/>
  <c r="AE74" i="3"/>
  <c r="AD74" i="3"/>
  <c r="AB74" i="3"/>
  <c r="AA74" i="3"/>
  <c r="Z74" i="3"/>
  <c r="W74" i="3"/>
  <c r="S74" i="3"/>
  <c r="U74" i="3" s="1"/>
  <c r="V74" i="3" s="1"/>
  <c r="Q74" i="3"/>
  <c r="O74" i="3"/>
  <c r="M74" i="3"/>
  <c r="L74" i="3"/>
  <c r="K74" i="3"/>
  <c r="I74" i="3"/>
  <c r="H74" i="3"/>
  <c r="G74" i="3"/>
  <c r="E74" i="3"/>
  <c r="D74" i="3"/>
  <c r="C74" i="3"/>
  <c r="BH73" i="3"/>
  <c r="BG73" i="3"/>
  <c r="BF73" i="3"/>
  <c r="BD73" i="3"/>
  <c r="BC73" i="3"/>
  <c r="BB73" i="3"/>
  <c r="AZ73" i="3"/>
  <c r="AY73" i="3"/>
  <c r="AX73" i="3"/>
  <c r="AV73" i="3"/>
  <c r="AU73" i="3"/>
  <c r="AT73" i="3"/>
  <c r="AR73" i="3"/>
  <c r="AQ73" i="3"/>
  <c r="AP73" i="3"/>
  <c r="AN73" i="3"/>
  <c r="AM73" i="3"/>
  <c r="AL73" i="3"/>
  <c r="AJ73" i="3"/>
  <c r="AI73" i="3"/>
  <c r="AH73" i="3"/>
  <c r="AF73" i="3"/>
  <c r="AE73" i="3"/>
  <c r="AD73" i="3"/>
  <c r="AB73" i="3"/>
  <c r="AA73" i="3"/>
  <c r="Z73" i="3"/>
  <c r="W73" i="3"/>
  <c r="V73" i="3"/>
  <c r="U73" i="3"/>
  <c r="X73" i="3" s="1"/>
  <c r="S73" i="3"/>
  <c r="Q73" i="3"/>
  <c r="O73" i="3"/>
  <c r="M73" i="3"/>
  <c r="L73" i="3"/>
  <c r="K73" i="3"/>
  <c r="I73" i="3"/>
  <c r="H73" i="3"/>
  <c r="G73" i="3"/>
  <c r="E73" i="3"/>
  <c r="D73" i="3"/>
  <c r="C73" i="3"/>
  <c r="BH72" i="3"/>
  <c r="BG72" i="3"/>
  <c r="BF72" i="3"/>
  <c r="BD72" i="3"/>
  <c r="BC72" i="3"/>
  <c r="BB72" i="3"/>
  <c r="AZ72" i="3"/>
  <c r="AY72" i="3"/>
  <c r="AX72" i="3"/>
  <c r="AV72" i="3"/>
  <c r="AU72" i="3"/>
  <c r="AT72" i="3"/>
  <c r="AR72" i="3"/>
  <c r="AQ72" i="3"/>
  <c r="AP72" i="3"/>
  <c r="AN72" i="3"/>
  <c r="AM72" i="3"/>
  <c r="AL72" i="3"/>
  <c r="AJ72" i="3"/>
  <c r="AI72" i="3"/>
  <c r="AH72" i="3"/>
  <c r="AF72" i="3"/>
  <c r="AE72" i="3"/>
  <c r="AD72" i="3"/>
  <c r="AB72" i="3"/>
  <c r="AA72" i="3"/>
  <c r="Z72" i="3"/>
  <c r="V72" i="3"/>
  <c r="U72" i="3"/>
  <c r="S72" i="3"/>
  <c r="Q72" i="3"/>
  <c r="O72" i="3"/>
  <c r="M72" i="3"/>
  <c r="L72" i="3"/>
  <c r="K72" i="3"/>
  <c r="I72" i="3"/>
  <c r="H72" i="3"/>
  <c r="G72" i="3"/>
  <c r="E72" i="3"/>
  <c r="D72" i="3"/>
  <c r="C72" i="3"/>
  <c r="BH71" i="3"/>
  <c r="BG71" i="3"/>
  <c r="BF71" i="3"/>
  <c r="BD71" i="3"/>
  <c r="BC71" i="3"/>
  <c r="BB71" i="3"/>
  <c r="AZ71" i="3"/>
  <c r="AY71" i="3"/>
  <c r="AX71" i="3"/>
  <c r="AV71" i="3"/>
  <c r="AU71" i="3"/>
  <c r="AT71" i="3"/>
  <c r="AR71" i="3"/>
  <c r="AQ71" i="3"/>
  <c r="AP71" i="3"/>
  <c r="AN71" i="3"/>
  <c r="AM71" i="3"/>
  <c r="AL71" i="3"/>
  <c r="AJ71" i="3"/>
  <c r="AI71" i="3"/>
  <c r="AH71" i="3"/>
  <c r="AF71" i="3"/>
  <c r="AE71" i="3"/>
  <c r="AD71" i="3"/>
  <c r="AB71" i="3"/>
  <c r="AA71" i="3"/>
  <c r="Z71" i="3"/>
  <c r="S71" i="3"/>
  <c r="U71" i="3" s="1"/>
  <c r="Q71" i="3"/>
  <c r="O71" i="3"/>
  <c r="M71" i="3"/>
  <c r="L71" i="3"/>
  <c r="K71" i="3"/>
  <c r="I71" i="3"/>
  <c r="H71" i="3"/>
  <c r="G71" i="3"/>
  <c r="E71" i="3"/>
  <c r="D71" i="3"/>
  <c r="C71" i="3"/>
  <c r="BH70" i="3"/>
  <c r="BG70" i="3"/>
  <c r="BF70" i="3"/>
  <c r="BD70" i="3"/>
  <c r="BC70" i="3"/>
  <c r="BB70" i="3"/>
  <c r="AZ70" i="3"/>
  <c r="AY70" i="3"/>
  <c r="AX70" i="3"/>
  <c r="AV70" i="3"/>
  <c r="AU70" i="3"/>
  <c r="AT70" i="3"/>
  <c r="AR70" i="3"/>
  <c r="AQ70" i="3"/>
  <c r="AP70" i="3"/>
  <c r="AN70" i="3"/>
  <c r="AM70" i="3"/>
  <c r="AL70" i="3"/>
  <c r="AJ70" i="3"/>
  <c r="AI70" i="3"/>
  <c r="AH70" i="3"/>
  <c r="AF70" i="3"/>
  <c r="AE70" i="3"/>
  <c r="AD70" i="3"/>
  <c r="AB70" i="3"/>
  <c r="AA70" i="3"/>
  <c r="Z70" i="3"/>
  <c r="S70" i="3"/>
  <c r="U70" i="3" s="1"/>
  <c r="X70" i="3" s="1"/>
  <c r="Q70" i="3"/>
  <c r="O70" i="3"/>
  <c r="M70" i="3"/>
  <c r="L70" i="3"/>
  <c r="K70" i="3"/>
  <c r="I70" i="3"/>
  <c r="H70" i="3"/>
  <c r="G70" i="3"/>
  <c r="E70" i="3"/>
  <c r="D70" i="3"/>
  <c r="C70" i="3"/>
  <c r="BH69" i="3"/>
  <c r="BG69" i="3"/>
  <c r="BF69" i="3"/>
  <c r="BD69" i="3"/>
  <c r="BC69" i="3"/>
  <c r="BB69" i="3"/>
  <c r="AZ69" i="3"/>
  <c r="AY69" i="3"/>
  <c r="AX69" i="3"/>
  <c r="AV69" i="3"/>
  <c r="AU69" i="3"/>
  <c r="AT69" i="3"/>
  <c r="AR69" i="3"/>
  <c r="AQ69" i="3"/>
  <c r="AP69" i="3"/>
  <c r="AN69" i="3"/>
  <c r="AM69" i="3"/>
  <c r="AL69" i="3"/>
  <c r="AJ69" i="3"/>
  <c r="AI69" i="3"/>
  <c r="AH69" i="3"/>
  <c r="AF69" i="3"/>
  <c r="AE69" i="3"/>
  <c r="AD69" i="3"/>
  <c r="AB69" i="3"/>
  <c r="AA69" i="3"/>
  <c r="Z69" i="3"/>
  <c r="V69" i="3"/>
  <c r="U69" i="3"/>
  <c r="X69" i="3" s="1"/>
  <c r="S69" i="3"/>
  <c r="Q69" i="3"/>
  <c r="O69" i="3"/>
  <c r="M69" i="3"/>
  <c r="L69" i="3"/>
  <c r="K69" i="3"/>
  <c r="I69" i="3"/>
  <c r="H69" i="3"/>
  <c r="G69" i="3"/>
  <c r="E69" i="3"/>
  <c r="D69" i="3"/>
  <c r="C69" i="3"/>
  <c r="BH68" i="3"/>
  <c r="BG68" i="3"/>
  <c r="BF68" i="3"/>
  <c r="BD68" i="3"/>
  <c r="BC68" i="3"/>
  <c r="BB68" i="3"/>
  <c r="AZ68" i="3"/>
  <c r="AY68" i="3"/>
  <c r="AX68" i="3"/>
  <c r="AV68" i="3"/>
  <c r="AU68" i="3"/>
  <c r="AT68" i="3"/>
  <c r="AR68" i="3"/>
  <c r="AQ68" i="3"/>
  <c r="AP68" i="3"/>
  <c r="AN68" i="3"/>
  <c r="AM68" i="3"/>
  <c r="AL68" i="3"/>
  <c r="AJ68" i="3"/>
  <c r="AI68" i="3"/>
  <c r="AH68" i="3"/>
  <c r="AF68" i="3"/>
  <c r="AE68" i="3"/>
  <c r="AD68" i="3"/>
  <c r="AB68" i="3"/>
  <c r="AA68" i="3"/>
  <c r="Z68" i="3"/>
  <c r="S68" i="3"/>
  <c r="U68" i="3" s="1"/>
  <c r="Q68" i="3"/>
  <c r="O68" i="3"/>
  <c r="M68" i="3"/>
  <c r="L68" i="3"/>
  <c r="K68" i="3"/>
  <c r="I68" i="3"/>
  <c r="H68" i="3"/>
  <c r="G68" i="3"/>
  <c r="E68" i="3"/>
  <c r="D68" i="3"/>
  <c r="C68" i="3"/>
  <c r="BH67" i="3"/>
  <c r="BG67" i="3"/>
  <c r="BF67" i="3"/>
  <c r="BD67" i="3"/>
  <c r="BC67" i="3"/>
  <c r="BB67" i="3"/>
  <c r="AZ67" i="3"/>
  <c r="AY67" i="3"/>
  <c r="AX67" i="3"/>
  <c r="AV67" i="3"/>
  <c r="AU67" i="3"/>
  <c r="AT67" i="3"/>
  <c r="AR67" i="3"/>
  <c r="AQ67" i="3"/>
  <c r="AP67" i="3"/>
  <c r="AN67" i="3"/>
  <c r="AM67" i="3"/>
  <c r="AL67" i="3"/>
  <c r="AJ67" i="3"/>
  <c r="AI67" i="3"/>
  <c r="AH67" i="3"/>
  <c r="AF67" i="3"/>
  <c r="AE67" i="3"/>
  <c r="AD67" i="3"/>
  <c r="AB67" i="3"/>
  <c r="AA67" i="3"/>
  <c r="Z67" i="3"/>
  <c r="S67" i="3"/>
  <c r="U67" i="3" s="1"/>
  <c r="Q67" i="3"/>
  <c r="O67" i="3"/>
  <c r="M67" i="3"/>
  <c r="L67" i="3"/>
  <c r="K67" i="3"/>
  <c r="I67" i="3"/>
  <c r="H67" i="3"/>
  <c r="G67" i="3"/>
  <c r="E67" i="3"/>
  <c r="D67" i="3"/>
  <c r="C67" i="3"/>
  <c r="BH66" i="3"/>
  <c r="BG66" i="3"/>
  <c r="BF66" i="3"/>
  <c r="BD66" i="3"/>
  <c r="BC66" i="3"/>
  <c r="BB66" i="3"/>
  <c r="AZ66" i="3"/>
  <c r="AY66" i="3"/>
  <c r="AX66" i="3"/>
  <c r="AV66" i="3"/>
  <c r="AU66" i="3"/>
  <c r="AT66" i="3"/>
  <c r="AR66" i="3"/>
  <c r="AQ66" i="3"/>
  <c r="AP66" i="3"/>
  <c r="AN66" i="3"/>
  <c r="AM66" i="3"/>
  <c r="AL66" i="3"/>
  <c r="AJ66" i="3"/>
  <c r="AI66" i="3"/>
  <c r="AH66" i="3"/>
  <c r="AF66" i="3"/>
  <c r="AE66" i="3"/>
  <c r="AD66" i="3"/>
  <c r="AB66" i="3"/>
  <c r="AA66" i="3"/>
  <c r="Z66" i="3"/>
  <c r="S66" i="3"/>
  <c r="U66" i="3" s="1"/>
  <c r="X66" i="3" s="1"/>
  <c r="Q66" i="3"/>
  <c r="O66" i="3"/>
  <c r="M66" i="3"/>
  <c r="L66" i="3"/>
  <c r="K66" i="3"/>
  <c r="I66" i="3"/>
  <c r="H66" i="3"/>
  <c r="G66" i="3"/>
  <c r="E66" i="3"/>
  <c r="D66" i="3"/>
  <c r="C66" i="3"/>
  <c r="BH65" i="3"/>
  <c r="BG65" i="3"/>
  <c r="BF65" i="3"/>
  <c r="BD65" i="3"/>
  <c r="BC65" i="3"/>
  <c r="BB65" i="3"/>
  <c r="AZ65" i="3"/>
  <c r="AY65" i="3"/>
  <c r="AX65" i="3"/>
  <c r="AV65" i="3"/>
  <c r="AU65" i="3"/>
  <c r="AT65" i="3"/>
  <c r="AR65" i="3"/>
  <c r="AQ65" i="3"/>
  <c r="AP65" i="3"/>
  <c r="AN65" i="3"/>
  <c r="AM65" i="3"/>
  <c r="AL65" i="3"/>
  <c r="AJ65" i="3"/>
  <c r="AI65" i="3"/>
  <c r="AH65" i="3"/>
  <c r="AF65" i="3"/>
  <c r="AE65" i="3"/>
  <c r="AD65" i="3"/>
  <c r="AB65" i="3"/>
  <c r="AA65" i="3"/>
  <c r="Z65" i="3"/>
  <c r="V65" i="3"/>
  <c r="U65" i="3"/>
  <c r="X65" i="3" s="1"/>
  <c r="S65" i="3"/>
  <c r="Q65" i="3"/>
  <c r="O65" i="3"/>
  <c r="M65" i="3"/>
  <c r="L65" i="3"/>
  <c r="K65" i="3"/>
  <c r="I65" i="3"/>
  <c r="H65" i="3"/>
  <c r="G65" i="3"/>
  <c r="E65" i="3"/>
  <c r="D65" i="3"/>
  <c r="C65" i="3"/>
  <c r="BH64" i="3"/>
  <c r="BG64" i="3"/>
  <c r="BF64" i="3"/>
  <c r="BD64" i="3"/>
  <c r="BC64" i="3"/>
  <c r="BB64" i="3"/>
  <c r="AZ64" i="3"/>
  <c r="AY64" i="3"/>
  <c r="AX64" i="3"/>
  <c r="AV64" i="3"/>
  <c r="AU64" i="3"/>
  <c r="AT64" i="3"/>
  <c r="AR64" i="3"/>
  <c r="AQ64" i="3"/>
  <c r="AP64" i="3"/>
  <c r="AN64" i="3"/>
  <c r="AM64" i="3"/>
  <c r="AL64" i="3"/>
  <c r="AJ64" i="3"/>
  <c r="AI64" i="3"/>
  <c r="AH64" i="3"/>
  <c r="AF64" i="3"/>
  <c r="AE64" i="3"/>
  <c r="AD64" i="3"/>
  <c r="AB64" i="3"/>
  <c r="AA64" i="3"/>
  <c r="Z64" i="3"/>
  <c r="S64" i="3"/>
  <c r="U64" i="3" s="1"/>
  <c r="Q64" i="3"/>
  <c r="O64" i="3"/>
  <c r="M64" i="3"/>
  <c r="L64" i="3"/>
  <c r="K64" i="3"/>
  <c r="I64" i="3"/>
  <c r="H64" i="3"/>
  <c r="G64" i="3"/>
  <c r="E64" i="3"/>
  <c r="D64" i="3"/>
  <c r="C64" i="3"/>
  <c r="BH63" i="3"/>
  <c r="BG63" i="3"/>
  <c r="BF63" i="3"/>
  <c r="BD63" i="3"/>
  <c r="BC63" i="3"/>
  <c r="BB63" i="3"/>
  <c r="AZ63" i="3"/>
  <c r="AY63" i="3"/>
  <c r="AX63" i="3"/>
  <c r="AV63" i="3"/>
  <c r="AU63" i="3"/>
  <c r="AT63" i="3"/>
  <c r="AR63" i="3"/>
  <c r="AQ63" i="3"/>
  <c r="AP63" i="3"/>
  <c r="AN63" i="3"/>
  <c r="AM63" i="3"/>
  <c r="AL63" i="3"/>
  <c r="AJ63" i="3"/>
  <c r="AI63" i="3"/>
  <c r="AH63" i="3"/>
  <c r="AF63" i="3"/>
  <c r="AE63" i="3"/>
  <c r="AD63" i="3"/>
  <c r="AB63" i="3"/>
  <c r="AA63" i="3"/>
  <c r="Z63" i="3"/>
  <c r="S63" i="3"/>
  <c r="U63" i="3" s="1"/>
  <c r="Q63" i="3"/>
  <c r="O63" i="3"/>
  <c r="M63" i="3"/>
  <c r="L63" i="3"/>
  <c r="K63" i="3"/>
  <c r="I63" i="3"/>
  <c r="H63" i="3"/>
  <c r="G63" i="3"/>
  <c r="E63" i="3"/>
  <c r="D63" i="3"/>
  <c r="C63" i="3"/>
  <c r="BH62" i="3"/>
  <c r="BG62" i="3"/>
  <c r="BF62" i="3"/>
  <c r="BD62" i="3"/>
  <c r="BC62" i="3"/>
  <c r="BB62" i="3"/>
  <c r="AZ62" i="3"/>
  <c r="AY62" i="3"/>
  <c r="AX62" i="3"/>
  <c r="AV62" i="3"/>
  <c r="AU62" i="3"/>
  <c r="AT62" i="3"/>
  <c r="AR62" i="3"/>
  <c r="AQ62" i="3"/>
  <c r="AP62" i="3"/>
  <c r="AN62" i="3"/>
  <c r="AM62" i="3"/>
  <c r="AL62" i="3"/>
  <c r="AJ62" i="3"/>
  <c r="AI62" i="3"/>
  <c r="AH62" i="3"/>
  <c r="AF62" i="3"/>
  <c r="AE62" i="3"/>
  <c r="AD62" i="3"/>
  <c r="AB62" i="3"/>
  <c r="AA62" i="3"/>
  <c r="Z62" i="3"/>
  <c r="S62" i="3"/>
  <c r="U62" i="3" s="1"/>
  <c r="X62" i="3" s="1"/>
  <c r="Q62" i="3"/>
  <c r="O62" i="3"/>
  <c r="M62" i="3"/>
  <c r="L62" i="3"/>
  <c r="K62" i="3"/>
  <c r="I62" i="3"/>
  <c r="H62" i="3"/>
  <c r="G62" i="3"/>
  <c r="E62" i="3"/>
  <c r="D62" i="3"/>
  <c r="C62" i="3"/>
  <c r="BH61" i="3"/>
  <c r="BG61" i="3"/>
  <c r="BF61" i="3"/>
  <c r="BD61" i="3"/>
  <c r="BC61" i="3"/>
  <c r="BB61" i="3"/>
  <c r="AZ61" i="3"/>
  <c r="AY61" i="3"/>
  <c r="AX61" i="3"/>
  <c r="AV61" i="3"/>
  <c r="AU61" i="3"/>
  <c r="AT61" i="3"/>
  <c r="AR61" i="3"/>
  <c r="AQ61" i="3"/>
  <c r="AP61" i="3"/>
  <c r="AN61" i="3"/>
  <c r="AM61" i="3"/>
  <c r="AL61" i="3"/>
  <c r="AJ61" i="3"/>
  <c r="AI61" i="3"/>
  <c r="AH61" i="3"/>
  <c r="AF61" i="3"/>
  <c r="AE61" i="3"/>
  <c r="AD61" i="3"/>
  <c r="AB61" i="3"/>
  <c r="AA61" i="3"/>
  <c r="Z61" i="3"/>
  <c r="V61" i="3"/>
  <c r="U61" i="3"/>
  <c r="X61" i="3" s="1"/>
  <c r="S61" i="3"/>
  <c r="Q61" i="3"/>
  <c r="O61" i="3"/>
  <c r="M61" i="3"/>
  <c r="L61" i="3"/>
  <c r="K61" i="3"/>
  <c r="I61" i="3"/>
  <c r="H61" i="3"/>
  <c r="G61" i="3"/>
  <c r="E61" i="3"/>
  <c r="D61" i="3"/>
  <c r="C61" i="3"/>
  <c r="BH60" i="3"/>
  <c r="BG60" i="3"/>
  <c r="BF60" i="3"/>
  <c r="BD60" i="3"/>
  <c r="BC60" i="3"/>
  <c r="BB60" i="3"/>
  <c r="AZ60" i="3"/>
  <c r="AY60" i="3"/>
  <c r="AX60" i="3"/>
  <c r="AV60" i="3"/>
  <c r="AU60" i="3"/>
  <c r="AT60" i="3"/>
  <c r="AR60" i="3"/>
  <c r="AQ60" i="3"/>
  <c r="AP60" i="3"/>
  <c r="AN60" i="3"/>
  <c r="AM60" i="3"/>
  <c r="AL60" i="3"/>
  <c r="AJ60" i="3"/>
  <c r="AI60" i="3"/>
  <c r="AH60" i="3"/>
  <c r="AF60" i="3"/>
  <c r="AE60" i="3"/>
  <c r="AD60" i="3"/>
  <c r="AB60" i="3"/>
  <c r="AA60" i="3"/>
  <c r="Z60" i="3"/>
  <c r="S60" i="3"/>
  <c r="U60" i="3" s="1"/>
  <c r="Q60" i="3"/>
  <c r="O60" i="3"/>
  <c r="M60" i="3"/>
  <c r="L60" i="3"/>
  <c r="K60" i="3"/>
  <c r="I60" i="3"/>
  <c r="H60" i="3"/>
  <c r="G60" i="3"/>
  <c r="E60" i="3"/>
  <c r="D60" i="3"/>
  <c r="C60" i="3"/>
  <c r="BH59" i="3"/>
  <c r="BG59" i="3"/>
  <c r="BF59" i="3"/>
  <c r="BD59" i="3"/>
  <c r="BC59" i="3"/>
  <c r="BB59" i="3"/>
  <c r="AZ59" i="3"/>
  <c r="AY59" i="3"/>
  <c r="AX59" i="3"/>
  <c r="AV59" i="3"/>
  <c r="AU59" i="3"/>
  <c r="AT59" i="3"/>
  <c r="AR59" i="3"/>
  <c r="AQ59" i="3"/>
  <c r="AP59" i="3"/>
  <c r="AN59" i="3"/>
  <c r="AM59" i="3"/>
  <c r="AL59" i="3"/>
  <c r="AJ59" i="3"/>
  <c r="AI59" i="3"/>
  <c r="AH59" i="3"/>
  <c r="AF59" i="3"/>
  <c r="AE59" i="3"/>
  <c r="AD59" i="3"/>
  <c r="AB59" i="3"/>
  <c r="AA59" i="3"/>
  <c r="Z59" i="3"/>
  <c r="S59" i="3"/>
  <c r="U59" i="3" s="1"/>
  <c r="Q59" i="3"/>
  <c r="O59" i="3"/>
  <c r="M59" i="3"/>
  <c r="L59" i="3"/>
  <c r="K59" i="3"/>
  <c r="I59" i="3"/>
  <c r="H59" i="3"/>
  <c r="G59" i="3"/>
  <c r="E59" i="3"/>
  <c r="D59" i="3"/>
  <c r="C59" i="3"/>
  <c r="BH58" i="3"/>
  <c r="BG58" i="3"/>
  <c r="BF58" i="3"/>
  <c r="BD58" i="3"/>
  <c r="BC58" i="3"/>
  <c r="BB58" i="3"/>
  <c r="AZ58" i="3"/>
  <c r="AY58" i="3"/>
  <c r="AX58" i="3"/>
  <c r="AV58" i="3"/>
  <c r="AU58" i="3"/>
  <c r="AT58" i="3"/>
  <c r="AR58" i="3"/>
  <c r="AQ58" i="3"/>
  <c r="AP58" i="3"/>
  <c r="AN58" i="3"/>
  <c r="AM58" i="3"/>
  <c r="AL58" i="3"/>
  <c r="AJ58" i="3"/>
  <c r="AI58" i="3"/>
  <c r="AH58" i="3"/>
  <c r="AF58" i="3"/>
  <c r="AE58" i="3"/>
  <c r="AD58" i="3"/>
  <c r="AB58" i="3"/>
  <c r="AA58" i="3"/>
  <c r="Z58" i="3"/>
  <c r="S58" i="3"/>
  <c r="U58" i="3" s="1"/>
  <c r="X58" i="3" s="1"/>
  <c r="Q58" i="3"/>
  <c r="O58" i="3"/>
  <c r="M58" i="3"/>
  <c r="L58" i="3"/>
  <c r="K58" i="3"/>
  <c r="I58" i="3"/>
  <c r="H58" i="3"/>
  <c r="G58" i="3"/>
  <c r="E58" i="3"/>
  <c r="D58" i="3"/>
  <c r="C58" i="3"/>
  <c r="BH57" i="3"/>
  <c r="BG57" i="3"/>
  <c r="BF57" i="3"/>
  <c r="BD57" i="3"/>
  <c r="BC57" i="3"/>
  <c r="BB57" i="3"/>
  <c r="AZ57" i="3"/>
  <c r="AY57" i="3"/>
  <c r="AX57" i="3"/>
  <c r="AV57" i="3"/>
  <c r="AU57" i="3"/>
  <c r="AT57" i="3"/>
  <c r="AR57" i="3"/>
  <c r="AQ57" i="3"/>
  <c r="AP57" i="3"/>
  <c r="AN57" i="3"/>
  <c r="AM57" i="3"/>
  <c r="AL57" i="3"/>
  <c r="AJ57" i="3"/>
  <c r="AI57" i="3"/>
  <c r="AH57" i="3"/>
  <c r="AF57" i="3"/>
  <c r="AE57" i="3"/>
  <c r="AD57" i="3"/>
  <c r="AB57" i="3"/>
  <c r="AA57" i="3"/>
  <c r="Z57" i="3"/>
  <c r="V57" i="3"/>
  <c r="U57" i="3"/>
  <c r="X57" i="3" s="1"/>
  <c r="S57" i="3"/>
  <c r="Q57" i="3"/>
  <c r="O57" i="3"/>
  <c r="M57" i="3"/>
  <c r="L57" i="3"/>
  <c r="K57" i="3"/>
  <c r="I57" i="3"/>
  <c r="H57" i="3"/>
  <c r="G57" i="3"/>
  <c r="E57" i="3"/>
  <c r="D57" i="3"/>
  <c r="C57" i="3"/>
  <c r="BH56" i="3"/>
  <c r="BG56" i="3"/>
  <c r="BF56" i="3"/>
  <c r="BD56" i="3"/>
  <c r="BC56" i="3"/>
  <c r="BB56" i="3"/>
  <c r="AZ56" i="3"/>
  <c r="AY56" i="3"/>
  <c r="AX56" i="3"/>
  <c r="AV56" i="3"/>
  <c r="AU56" i="3"/>
  <c r="AT56" i="3"/>
  <c r="AR56" i="3"/>
  <c r="AQ56" i="3"/>
  <c r="AP56" i="3"/>
  <c r="AN56" i="3"/>
  <c r="AM56" i="3"/>
  <c r="AL56" i="3"/>
  <c r="AJ56" i="3"/>
  <c r="AI56" i="3"/>
  <c r="AH56" i="3"/>
  <c r="AF56" i="3"/>
  <c r="AE56" i="3"/>
  <c r="AD56" i="3"/>
  <c r="AB56" i="3"/>
  <c r="AA56" i="3"/>
  <c r="Z56" i="3"/>
  <c r="S56" i="3"/>
  <c r="U56" i="3" s="1"/>
  <c r="Q56" i="3"/>
  <c r="O56" i="3"/>
  <c r="M56" i="3"/>
  <c r="L56" i="3"/>
  <c r="K56" i="3"/>
  <c r="I56" i="3"/>
  <c r="H56" i="3"/>
  <c r="G56" i="3"/>
  <c r="E56" i="3"/>
  <c r="D56" i="3"/>
  <c r="C56" i="3"/>
  <c r="BH55" i="3"/>
  <c r="BG55" i="3"/>
  <c r="BF55" i="3"/>
  <c r="BD55" i="3"/>
  <c r="BC55" i="3"/>
  <c r="BB55" i="3"/>
  <c r="AZ55" i="3"/>
  <c r="AY55" i="3"/>
  <c r="AX55" i="3"/>
  <c r="AV55" i="3"/>
  <c r="AU55" i="3"/>
  <c r="AT55" i="3"/>
  <c r="AR55" i="3"/>
  <c r="AQ55" i="3"/>
  <c r="AP55" i="3"/>
  <c r="AN55" i="3"/>
  <c r="AM55" i="3"/>
  <c r="AL55" i="3"/>
  <c r="AJ55" i="3"/>
  <c r="AI55" i="3"/>
  <c r="AH55" i="3"/>
  <c r="AF55" i="3"/>
  <c r="AE55" i="3"/>
  <c r="AD55" i="3"/>
  <c r="AB55" i="3"/>
  <c r="AA55" i="3"/>
  <c r="Z55" i="3"/>
  <c r="S55" i="3"/>
  <c r="U55" i="3" s="1"/>
  <c r="Q55" i="3"/>
  <c r="O55" i="3"/>
  <c r="M55" i="3"/>
  <c r="L55" i="3"/>
  <c r="K55" i="3"/>
  <c r="I55" i="3"/>
  <c r="H55" i="3"/>
  <c r="G55" i="3"/>
  <c r="E55" i="3"/>
  <c r="D55" i="3"/>
  <c r="C55" i="3"/>
  <c r="BH54" i="3"/>
  <c r="BG54" i="3"/>
  <c r="BF54" i="3"/>
  <c r="BD54" i="3"/>
  <c r="BC54" i="3"/>
  <c r="BB54" i="3"/>
  <c r="AZ54" i="3"/>
  <c r="AY54" i="3"/>
  <c r="AX54" i="3"/>
  <c r="AV54" i="3"/>
  <c r="AU54" i="3"/>
  <c r="AT54" i="3"/>
  <c r="AR54" i="3"/>
  <c r="AQ54" i="3"/>
  <c r="AP54" i="3"/>
  <c r="AN54" i="3"/>
  <c r="AM54" i="3"/>
  <c r="AL54" i="3"/>
  <c r="AJ54" i="3"/>
  <c r="AI54" i="3"/>
  <c r="AH54" i="3"/>
  <c r="AF54" i="3"/>
  <c r="AE54" i="3"/>
  <c r="AD54" i="3"/>
  <c r="AB54" i="3"/>
  <c r="AA54" i="3"/>
  <c r="Z54" i="3"/>
  <c r="S54" i="3"/>
  <c r="U54" i="3" s="1"/>
  <c r="X54" i="3" s="1"/>
  <c r="Q54" i="3"/>
  <c r="O54" i="3"/>
  <c r="M54" i="3"/>
  <c r="L54" i="3"/>
  <c r="K54" i="3"/>
  <c r="I54" i="3"/>
  <c r="H54" i="3"/>
  <c r="G54" i="3"/>
  <c r="E54" i="3"/>
  <c r="D54" i="3"/>
  <c r="C54" i="3"/>
  <c r="BH53" i="3"/>
  <c r="BG53" i="3"/>
  <c r="BF53" i="3"/>
  <c r="BD53" i="3"/>
  <c r="BC53" i="3"/>
  <c r="BB53" i="3"/>
  <c r="AZ53" i="3"/>
  <c r="AY53" i="3"/>
  <c r="AX53" i="3"/>
  <c r="AV53" i="3"/>
  <c r="AU53" i="3"/>
  <c r="AT53" i="3"/>
  <c r="AR53" i="3"/>
  <c r="AQ53" i="3"/>
  <c r="AP53" i="3"/>
  <c r="AN53" i="3"/>
  <c r="AM53" i="3"/>
  <c r="AL53" i="3"/>
  <c r="AJ53" i="3"/>
  <c r="AI53" i="3"/>
  <c r="AH53" i="3"/>
  <c r="AF53" i="3"/>
  <c r="AE53" i="3"/>
  <c r="AD53" i="3"/>
  <c r="AB53" i="3"/>
  <c r="AA53" i="3"/>
  <c r="Z53" i="3"/>
  <c r="V53" i="3"/>
  <c r="U53" i="3"/>
  <c r="X53" i="3" s="1"/>
  <c r="S53" i="3"/>
  <c r="Q53" i="3"/>
  <c r="O53" i="3"/>
  <c r="M53" i="3"/>
  <c r="L53" i="3"/>
  <c r="K53" i="3"/>
  <c r="I53" i="3"/>
  <c r="H53" i="3"/>
  <c r="G53" i="3"/>
  <c r="E53" i="3"/>
  <c r="D53" i="3"/>
  <c r="C53" i="3"/>
  <c r="BH52" i="3"/>
  <c r="BG52" i="3"/>
  <c r="BF52" i="3"/>
  <c r="BD52" i="3"/>
  <c r="BC52" i="3"/>
  <c r="BB52" i="3"/>
  <c r="AZ52" i="3"/>
  <c r="AY52" i="3"/>
  <c r="AX52" i="3"/>
  <c r="AV52" i="3"/>
  <c r="AU52" i="3"/>
  <c r="AT52" i="3"/>
  <c r="AR52" i="3"/>
  <c r="AQ52" i="3"/>
  <c r="AP52" i="3"/>
  <c r="AN52" i="3"/>
  <c r="AM52" i="3"/>
  <c r="AL52" i="3"/>
  <c r="AJ52" i="3"/>
  <c r="AI52" i="3"/>
  <c r="AH52" i="3"/>
  <c r="AF52" i="3"/>
  <c r="AE52" i="3"/>
  <c r="AD52" i="3"/>
  <c r="AB52" i="3"/>
  <c r="AA52" i="3"/>
  <c r="Z52" i="3"/>
  <c r="S52" i="3"/>
  <c r="U52" i="3" s="1"/>
  <c r="Q52" i="3"/>
  <c r="O52" i="3"/>
  <c r="M52" i="3"/>
  <c r="L52" i="3"/>
  <c r="K52" i="3"/>
  <c r="I52" i="3"/>
  <c r="H52" i="3"/>
  <c r="G52" i="3"/>
  <c r="E52" i="3"/>
  <c r="D52" i="3"/>
  <c r="C52" i="3"/>
  <c r="BH51" i="3"/>
  <c r="BG51" i="3"/>
  <c r="BF51" i="3"/>
  <c r="BD51" i="3"/>
  <c r="BC51" i="3"/>
  <c r="BB51" i="3"/>
  <c r="AZ51" i="3"/>
  <c r="AY51" i="3"/>
  <c r="AX51" i="3"/>
  <c r="AV51" i="3"/>
  <c r="AU51" i="3"/>
  <c r="AT51" i="3"/>
  <c r="AR51" i="3"/>
  <c r="AQ51" i="3"/>
  <c r="AP51" i="3"/>
  <c r="AN51" i="3"/>
  <c r="AM51" i="3"/>
  <c r="AL51" i="3"/>
  <c r="AJ51" i="3"/>
  <c r="AI51" i="3"/>
  <c r="AH51" i="3"/>
  <c r="AF51" i="3"/>
  <c r="AE51" i="3"/>
  <c r="AD51" i="3"/>
  <c r="AB51" i="3"/>
  <c r="AA51" i="3"/>
  <c r="Z51" i="3"/>
  <c r="S51" i="3"/>
  <c r="U51" i="3" s="1"/>
  <c r="Q51" i="3"/>
  <c r="O51" i="3"/>
  <c r="M51" i="3"/>
  <c r="L51" i="3"/>
  <c r="K51" i="3"/>
  <c r="I51" i="3"/>
  <c r="H51" i="3"/>
  <c r="G51" i="3"/>
  <c r="E51" i="3"/>
  <c r="D51" i="3"/>
  <c r="C51" i="3"/>
  <c r="BH50" i="3"/>
  <c r="BG50" i="3"/>
  <c r="BF50" i="3"/>
  <c r="BD50" i="3"/>
  <c r="BC50" i="3"/>
  <c r="BB50" i="3"/>
  <c r="AZ50" i="3"/>
  <c r="AY50" i="3"/>
  <c r="AX50" i="3"/>
  <c r="AV50" i="3"/>
  <c r="AU50" i="3"/>
  <c r="AT50" i="3"/>
  <c r="AR50" i="3"/>
  <c r="AQ50" i="3"/>
  <c r="AP50" i="3"/>
  <c r="AN50" i="3"/>
  <c r="AM50" i="3"/>
  <c r="AL50" i="3"/>
  <c r="AJ50" i="3"/>
  <c r="AI50" i="3"/>
  <c r="AH50" i="3"/>
  <c r="AF50" i="3"/>
  <c r="AE50" i="3"/>
  <c r="AD50" i="3"/>
  <c r="AB50" i="3"/>
  <c r="AA50" i="3"/>
  <c r="Z50" i="3"/>
  <c r="S50" i="3"/>
  <c r="U50" i="3" s="1"/>
  <c r="X50" i="3" s="1"/>
  <c r="Q50" i="3"/>
  <c r="O50" i="3"/>
  <c r="M50" i="3"/>
  <c r="L50" i="3"/>
  <c r="K50" i="3"/>
  <c r="I50" i="3"/>
  <c r="H50" i="3"/>
  <c r="G50" i="3"/>
  <c r="E50" i="3"/>
  <c r="D50" i="3"/>
  <c r="C50" i="3"/>
  <c r="BH49" i="3"/>
  <c r="BG49" i="3"/>
  <c r="BF49" i="3"/>
  <c r="BD49" i="3"/>
  <c r="BC49" i="3"/>
  <c r="BB49" i="3"/>
  <c r="AZ49" i="3"/>
  <c r="AY49" i="3"/>
  <c r="AX49" i="3"/>
  <c r="AV49" i="3"/>
  <c r="AU49" i="3"/>
  <c r="AT49" i="3"/>
  <c r="AR49" i="3"/>
  <c r="AQ49" i="3"/>
  <c r="AP49" i="3"/>
  <c r="AN49" i="3"/>
  <c r="AM49" i="3"/>
  <c r="AL49" i="3"/>
  <c r="AJ49" i="3"/>
  <c r="AI49" i="3"/>
  <c r="AH49" i="3"/>
  <c r="AF49" i="3"/>
  <c r="AE49" i="3"/>
  <c r="AD49" i="3"/>
  <c r="AB49" i="3"/>
  <c r="AA49" i="3"/>
  <c r="Z49" i="3"/>
  <c r="V49" i="3"/>
  <c r="U49" i="3"/>
  <c r="X49" i="3" s="1"/>
  <c r="S49" i="3"/>
  <c r="Q49" i="3"/>
  <c r="O49" i="3"/>
  <c r="M49" i="3"/>
  <c r="L49" i="3"/>
  <c r="K49" i="3"/>
  <c r="I49" i="3"/>
  <c r="H49" i="3"/>
  <c r="G49" i="3"/>
  <c r="E49" i="3"/>
  <c r="D49" i="3"/>
  <c r="C49" i="3"/>
  <c r="BH48" i="3"/>
  <c r="BG48" i="3"/>
  <c r="BF48" i="3"/>
  <c r="BD48" i="3"/>
  <c r="BC48" i="3"/>
  <c r="BB48" i="3"/>
  <c r="AZ48" i="3"/>
  <c r="AY48" i="3"/>
  <c r="AX48" i="3"/>
  <c r="AV48" i="3"/>
  <c r="AU48" i="3"/>
  <c r="AT48" i="3"/>
  <c r="AR48" i="3"/>
  <c r="AQ48" i="3"/>
  <c r="AP48" i="3"/>
  <c r="AN48" i="3"/>
  <c r="AM48" i="3"/>
  <c r="AL48" i="3"/>
  <c r="AJ48" i="3"/>
  <c r="AI48" i="3"/>
  <c r="AH48" i="3"/>
  <c r="AF48" i="3"/>
  <c r="AE48" i="3"/>
  <c r="AD48" i="3"/>
  <c r="AB48" i="3"/>
  <c r="AA48" i="3"/>
  <c r="Z48" i="3"/>
  <c r="S48" i="3"/>
  <c r="U48" i="3" s="1"/>
  <c r="Q48" i="3"/>
  <c r="O48" i="3"/>
  <c r="M48" i="3"/>
  <c r="L48" i="3"/>
  <c r="K48" i="3"/>
  <c r="I48" i="3"/>
  <c r="H48" i="3"/>
  <c r="G48" i="3"/>
  <c r="E48" i="3"/>
  <c r="D48" i="3"/>
  <c r="C48" i="3"/>
  <c r="BH47" i="3"/>
  <c r="BG47" i="3"/>
  <c r="BF47" i="3"/>
  <c r="BD47" i="3"/>
  <c r="BC47" i="3"/>
  <c r="BB47" i="3"/>
  <c r="AZ47" i="3"/>
  <c r="AY47" i="3"/>
  <c r="AX47" i="3"/>
  <c r="AV47" i="3"/>
  <c r="AU47" i="3"/>
  <c r="AT47" i="3"/>
  <c r="AR47" i="3"/>
  <c r="AQ47" i="3"/>
  <c r="AP47" i="3"/>
  <c r="AN47" i="3"/>
  <c r="AM47" i="3"/>
  <c r="AL47" i="3"/>
  <c r="AJ47" i="3"/>
  <c r="AI47" i="3"/>
  <c r="AH47" i="3"/>
  <c r="AF47" i="3"/>
  <c r="AE47" i="3"/>
  <c r="AD47" i="3"/>
  <c r="AB47" i="3"/>
  <c r="AA47" i="3"/>
  <c r="Z47" i="3"/>
  <c r="S47" i="3"/>
  <c r="U47" i="3" s="1"/>
  <c r="Q47" i="3"/>
  <c r="O47" i="3"/>
  <c r="M47" i="3"/>
  <c r="L47" i="3"/>
  <c r="K47" i="3"/>
  <c r="I47" i="3"/>
  <c r="H47" i="3"/>
  <c r="G47" i="3"/>
  <c r="E47" i="3"/>
  <c r="D47" i="3"/>
  <c r="C47" i="3"/>
  <c r="BH46" i="3"/>
  <c r="BG46" i="3"/>
  <c r="BF46" i="3"/>
  <c r="BD46" i="3"/>
  <c r="BC46" i="3"/>
  <c r="BB46" i="3"/>
  <c r="AZ46" i="3"/>
  <c r="AY46" i="3"/>
  <c r="AX46" i="3"/>
  <c r="AV46" i="3"/>
  <c r="AU46" i="3"/>
  <c r="AT46" i="3"/>
  <c r="AR46" i="3"/>
  <c r="AQ46" i="3"/>
  <c r="AP46" i="3"/>
  <c r="AN46" i="3"/>
  <c r="AM46" i="3"/>
  <c r="AL46" i="3"/>
  <c r="AJ46" i="3"/>
  <c r="AI46" i="3"/>
  <c r="AH46" i="3"/>
  <c r="AF46" i="3"/>
  <c r="AE46" i="3"/>
  <c r="AD46" i="3"/>
  <c r="AB46" i="3"/>
  <c r="AA46" i="3"/>
  <c r="Z46" i="3"/>
  <c r="S46" i="3"/>
  <c r="U46" i="3" s="1"/>
  <c r="X46" i="3" s="1"/>
  <c r="Q46" i="3"/>
  <c r="O46" i="3"/>
  <c r="M46" i="3"/>
  <c r="L46" i="3"/>
  <c r="K46" i="3"/>
  <c r="I46" i="3"/>
  <c r="H46" i="3"/>
  <c r="G46" i="3"/>
  <c r="E46" i="3"/>
  <c r="D46" i="3"/>
  <c r="C46" i="3"/>
  <c r="BH45" i="3"/>
  <c r="BG45" i="3"/>
  <c r="BF45" i="3"/>
  <c r="BD45" i="3"/>
  <c r="BC45" i="3"/>
  <c r="BB45" i="3"/>
  <c r="AZ45" i="3"/>
  <c r="AY45" i="3"/>
  <c r="AX45" i="3"/>
  <c r="AV45" i="3"/>
  <c r="AU45" i="3"/>
  <c r="AT45" i="3"/>
  <c r="AR45" i="3"/>
  <c r="AQ45" i="3"/>
  <c r="AP45" i="3"/>
  <c r="AN45" i="3"/>
  <c r="AM45" i="3"/>
  <c r="AL45" i="3"/>
  <c r="AJ45" i="3"/>
  <c r="AI45" i="3"/>
  <c r="AH45" i="3"/>
  <c r="AF45" i="3"/>
  <c r="AE45" i="3"/>
  <c r="AD45" i="3"/>
  <c r="AB45" i="3"/>
  <c r="AA45" i="3"/>
  <c r="Z45" i="3"/>
  <c r="V45" i="3"/>
  <c r="U45" i="3"/>
  <c r="X45" i="3" s="1"/>
  <c r="S45" i="3"/>
  <c r="Q45" i="3"/>
  <c r="O45" i="3"/>
  <c r="M45" i="3"/>
  <c r="L45" i="3"/>
  <c r="K45" i="3"/>
  <c r="I45" i="3"/>
  <c r="H45" i="3"/>
  <c r="G45" i="3"/>
  <c r="E45" i="3"/>
  <c r="D45" i="3"/>
  <c r="C45" i="3"/>
  <c r="BH44" i="3"/>
  <c r="BG44" i="3"/>
  <c r="BF44" i="3"/>
  <c r="BD44" i="3"/>
  <c r="BC44" i="3"/>
  <c r="BB44" i="3"/>
  <c r="AZ44" i="3"/>
  <c r="AY44" i="3"/>
  <c r="AX44" i="3"/>
  <c r="AV44" i="3"/>
  <c r="AU44" i="3"/>
  <c r="AT44" i="3"/>
  <c r="AR44" i="3"/>
  <c r="AQ44" i="3"/>
  <c r="AP44" i="3"/>
  <c r="AN44" i="3"/>
  <c r="AM44" i="3"/>
  <c r="AL44" i="3"/>
  <c r="AJ44" i="3"/>
  <c r="AI44" i="3"/>
  <c r="AH44" i="3"/>
  <c r="AF44" i="3"/>
  <c r="AE44" i="3"/>
  <c r="AD44" i="3"/>
  <c r="AB44" i="3"/>
  <c r="AA44" i="3"/>
  <c r="Z44" i="3"/>
  <c r="S44" i="3"/>
  <c r="U44" i="3" s="1"/>
  <c r="Q44" i="3"/>
  <c r="O44" i="3"/>
  <c r="M44" i="3"/>
  <c r="L44" i="3"/>
  <c r="K44" i="3"/>
  <c r="I44" i="3"/>
  <c r="H44" i="3"/>
  <c r="G44" i="3"/>
  <c r="E44" i="3"/>
  <c r="D44" i="3"/>
  <c r="C44" i="3"/>
  <c r="BH43" i="3"/>
  <c r="BG43" i="3"/>
  <c r="BF43" i="3"/>
  <c r="BD43" i="3"/>
  <c r="BC43" i="3"/>
  <c r="BB43" i="3"/>
  <c r="AZ43" i="3"/>
  <c r="AY43" i="3"/>
  <c r="AX43" i="3"/>
  <c r="AV43" i="3"/>
  <c r="AU43" i="3"/>
  <c r="AT43" i="3"/>
  <c r="AR43" i="3"/>
  <c r="AQ43" i="3"/>
  <c r="AP43" i="3"/>
  <c r="AN43" i="3"/>
  <c r="AM43" i="3"/>
  <c r="AL43" i="3"/>
  <c r="AJ43" i="3"/>
  <c r="AI43" i="3"/>
  <c r="AH43" i="3"/>
  <c r="AF43" i="3"/>
  <c r="AE43" i="3"/>
  <c r="AD43" i="3"/>
  <c r="AB43" i="3"/>
  <c r="AA43" i="3"/>
  <c r="Z43" i="3"/>
  <c r="S43" i="3"/>
  <c r="U43" i="3" s="1"/>
  <c r="Q43" i="3"/>
  <c r="O43" i="3"/>
  <c r="M43" i="3"/>
  <c r="L43" i="3"/>
  <c r="K43" i="3"/>
  <c r="I43" i="3"/>
  <c r="H43" i="3"/>
  <c r="G43" i="3"/>
  <c r="E43" i="3"/>
  <c r="D43" i="3"/>
  <c r="C43" i="3"/>
  <c r="BH42" i="3"/>
  <c r="BG42" i="3"/>
  <c r="BF42" i="3"/>
  <c r="BD42" i="3"/>
  <c r="BC42" i="3"/>
  <c r="BB42" i="3"/>
  <c r="AZ42" i="3"/>
  <c r="AY42" i="3"/>
  <c r="AX42" i="3"/>
  <c r="AV42" i="3"/>
  <c r="AU42" i="3"/>
  <c r="AT42" i="3"/>
  <c r="AR42" i="3"/>
  <c r="AQ42" i="3"/>
  <c r="AP42" i="3"/>
  <c r="AN42" i="3"/>
  <c r="AM42" i="3"/>
  <c r="AL42" i="3"/>
  <c r="AJ42" i="3"/>
  <c r="AI42" i="3"/>
  <c r="AH42" i="3"/>
  <c r="AF42" i="3"/>
  <c r="AE42" i="3"/>
  <c r="AD42" i="3"/>
  <c r="AB42" i="3"/>
  <c r="AA42" i="3"/>
  <c r="Z42" i="3"/>
  <c r="S42" i="3"/>
  <c r="U42" i="3" s="1"/>
  <c r="X42" i="3" s="1"/>
  <c r="Q42" i="3"/>
  <c r="O42" i="3"/>
  <c r="M42" i="3"/>
  <c r="L42" i="3"/>
  <c r="K42" i="3"/>
  <c r="I42" i="3"/>
  <c r="H42" i="3"/>
  <c r="G42" i="3"/>
  <c r="E42" i="3"/>
  <c r="D42" i="3"/>
  <c r="C42" i="3"/>
  <c r="BH41" i="3"/>
  <c r="BG41" i="3"/>
  <c r="BF41" i="3"/>
  <c r="BD41" i="3"/>
  <c r="BC41" i="3"/>
  <c r="BB41" i="3"/>
  <c r="AZ41" i="3"/>
  <c r="AY41" i="3"/>
  <c r="AX41" i="3"/>
  <c r="AV41" i="3"/>
  <c r="AU41" i="3"/>
  <c r="AT41" i="3"/>
  <c r="AR41" i="3"/>
  <c r="AQ41" i="3"/>
  <c r="AP41" i="3"/>
  <c r="AN41" i="3"/>
  <c r="AM41" i="3"/>
  <c r="AL41" i="3"/>
  <c r="AJ41" i="3"/>
  <c r="AI41" i="3"/>
  <c r="AH41" i="3"/>
  <c r="AF41" i="3"/>
  <c r="AE41" i="3"/>
  <c r="AD41" i="3"/>
  <c r="AB41" i="3"/>
  <c r="AA41" i="3"/>
  <c r="Z41" i="3"/>
  <c r="V41" i="3"/>
  <c r="U41" i="3"/>
  <c r="X41" i="3" s="1"/>
  <c r="S41" i="3"/>
  <c r="Q41" i="3"/>
  <c r="O41" i="3"/>
  <c r="M41" i="3"/>
  <c r="L41" i="3"/>
  <c r="K41" i="3"/>
  <c r="I41" i="3"/>
  <c r="H41" i="3"/>
  <c r="G41" i="3"/>
  <c r="E41" i="3"/>
  <c r="D41" i="3"/>
  <c r="C41" i="3"/>
  <c r="BH40" i="3"/>
  <c r="BG40" i="3"/>
  <c r="BF40" i="3"/>
  <c r="BD40" i="3"/>
  <c r="BC40" i="3"/>
  <c r="BB40" i="3"/>
  <c r="AZ40" i="3"/>
  <c r="AY40" i="3"/>
  <c r="AX40" i="3"/>
  <c r="AV40" i="3"/>
  <c r="AU40" i="3"/>
  <c r="AT40" i="3"/>
  <c r="AR40" i="3"/>
  <c r="AQ40" i="3"/>
  <c r="AP40" i="3"/>
  <c r="AN40" i="3"/>
  <c r="AM40" i="3"/>
  <c r="AL40" i="3"/>
  <c r="AJ40" i="3"/>
  <c r="AI40" i="3"/>
  <c r="AH40" i="3"/>
  <c r="AF40" i="3"/>
  <c r="AE40" i="3"/>
  <c r="AD40" i="3"/>
  <c r="AB40" i="3"/>
  <c r="AA40" i="3"/>
  <c r="Z40" i="3"/>
  <c r="S40" i="3"/>
  <c r="U40" i="3" s="1"/>
  <c r="Q40" i="3"/>
  <c r="O40" i="3"/>
  <c r="M40" i="3"/>
  <c r="L40" i="3"/>
  <c r="K40" i="3"/>
  <c r="I40" i="3"/>
  <c r="H40" i="3"/>
  <c r="G40" i="3"/>
  <c r="E40" i="3"/>
  <c r="D40" i="3"/>
  <c r="C40" i="3"/>
  <c r="BH39" i="3"/>
  <c r="BG39" i="3"/>
  <c r="BF39" i="3"/>
  <c r="BD39" i="3"/>
  <c r="BC39" i="3"/>
  <c r="BB39" i="3"/>
  <c r="AZ39" i="3"/>
  <c r="AY39" i="3"/>
  <c r="AX39" i="3"/>
  <c r="AV39" i="3"/>
  <c r="AU39" i="3"/>
  <c r="AT39" i="3"/>
  <c r="AR39" i="3"/>
  <c r="AQ39" i="3"/>
  <c r="AP39" i="3"/>
  <c r="AN39" i="3"/>
  <c r="AM39" i="3"/>
  <c r="AL39" i="3"/>
  <c r="AJ39" i="3"/>
  <c r="AI39" i="3"/>
  <c r="AH39" i="3"/>
  <c r="AF39" i="3"/>
  <c r="AE39" i="3"/>
  <c r="AD39" i="3"/>
  <c r="AB39" i="3"/>
  <c r="AA39" i="3"/>
  <c r="Z39" i="3"/>
  <c r="S39" i="3"/>
  <c r="U39" i="3" s="1"/>
  <c r="Q39" i="3"/>
  <c r="O39" i="3"/>
  <c r="M39" i="3"/>
  <c r="L39" i="3"/>
  <c r="K39" i="3"/>
  <c r="I39" i="3"/>
  <c r="H39" i="3"/>
  <c r="G39" i="3"/>
  <c r="E39" i="3"/>
  <c r="D39" i="3"/>
  <c r="C39" i="3"/>
  <c r="BH38" i="3"/>
  <c r="BG38" i="3"/>
  <c r="BF38" i="3"/>
  <c r="BD38" i="3"/>
  <c r="BC38" i="3"/>
  <c r="BB38" i="3"/>
  <c r="AZ38" i="3"/>
  <c r="AY38" i="3"/>
  <c r="AX38" i="3"/>
  <c r="AV38" i="3"/>
  <c r="AU38" i="3"/>
  <c r="AT38" i="3"/>
  <c r="AR38" i="3"/>
  <c r="AQ38" i="3"/>
  <c r="AP38" i="3"/>
  <c r="AN38" i="3"/>
  <c r="AM38" i="3"/>
  <c r="AL38" i="3"/>
  <c r="AJ38" i="3"/>
  <c r="AI38" i="3"/>
  <c r="AH38" i="3"/>
  <c r="AF38" i="3"/>
  <c r="AE38" i="3"/>
  <c r="AD38" i="3"/>
  <c r="AB38" i="3"/>
  <c r="AA38" i="3"/>
  <c r="Z38" i="3"/>
  <c r="S38" i="3"/>
  <c r="U38" i="3" s="1"/>
  <c r="X38" i="3" s="1"/>
  <c r="Q38" i="3"/>
  <c r="O38" i="3"/>
  <c r="M38" i="3"/>
  <c r="L38" i="3"/>
  <c r="K38" i="3"/>
  <c r="I38" i="3"/>
  <c r="H38" i="3"/>
  <c r="G38" i="3"/>
  <c r="E38" i="3"/>
  <c r="D38" i="3"/>
  <c r="C38" i="3"/>
  <c r="BH37" i="3"/>
  <c r="BG37" i="3"/>
  <c r="BF37" i="3"/>
  <c r="BD37" i="3"/>
  <c r="BC37" i="3"/>
  <c r="BB37" i="3"/>
  <c r="AZ37" i="3"/>
  <c r="AY37" i="3"/>
  <c r="AX37" i="3"/>
  <c r="AV37" i="3"/>
  <c r="AU37" i="3"/>
  <c r="AT37" i="3"/>
  <c r="AR37" i="3"/>
  <c r="AQ37" i="3"/>
  <c r="AP37" i="3"/>
  <c r="AN37" i="3"/>
  <c r="AM37" i="3"/>
  <c r="AL37" i="3"/>
  <c r="AJ37" i="3"/>
  <c r="AI37" i="3"/>
  <c r="AH37" i="3"/>
  <c r="AF37" i="3"/>
  <c r="AE37" i="3"/>
  <c r="AD37" i="3"/>
  <c r="AB37" i="3"/>
  <c r="AA37" i="3"/>
  <c r="Z37" i="3"/>
  <c r="V37" i="3"/>
  <c r="U37" i="3"/>
  <c r="X37" i="3" s="1"/>
  <c r="S37" i="3"/>
  <c r="Q37" i="3"/>
  <c r="O37" i="3"/>
  <c r="M37" i="3"/>
  <c r="L37" i="3"/>
  <c r="K37" i="3"/>
  <c r="I37" i="3"/>
  <c r="H37" i="3"/>
  <c r="G37" i="3"/>
  <c r="E37" i="3"/>
  <c r="D37" i="3"/>
  <c r="C37" i="3"/>
  <c r="BH36" i="3"/>
  <c r="BG36" i="3"/>
  <c r="BF36" i="3"/>
  <c r="BD36" i="3"/>
  <c r="BC36" i="3"/>
  <c r="BB36" i="3"/>
  <c r="AZ36" i="3"/>
  <c r="AY36" i="3"/>
  <c r="AX36" i="3"/>
  <c r="AV36" i="3"/>
  <c r="AU36" i="3"/>
  <c r="AT36" i="3"/>
  <c r="AR36" i="3"/>
  <c r="AQ36" i="3"/>
  <c r="AP36" i="3"/>
  <c r="AN36" i="3"/>
  <c r="AM36" i="3"/>
  <c r="AL36" i="3"/>
  <c r="AJ36" i="3"/>
  <c r="AI36" i="3"/>
  <c r="AH36" i="3"/>
  <c r="AF36" i="3"/>
  <c r="AE36" i="3"/>
  <c r="AD36" i="3"/>
  <c r="AB36" i="3"/>
  <c r="AA36" i="3"/>
  <c r="Z36" i="3"/>
  <c r="S36" i="3"/>
  <c r="U36" i="3" s="1"/>
  <c r="Q36" i="3"/>
  <c r="O36" i="3"/>
  <c r="M36" i="3"/>
  <c r="L36" i="3"/>
  <c r="K36" i="3"/>
  <c r="I36" i="3"/>
  <c r="H36" i="3"/>
  <c r="G36" i="3"/>
  <c r="E36" i="3"/>
  <c r="D36" i="3"/>
  <c r="C36" i="3"/>
  <c r="BH35" i="3"/>
  <c r="BG35" i="3"/>
  <c r="BF35" i="3"/>
  <c r="BD35" i="3"/>
  <c r="BC35" i="3"/>
  <c r="BB35" i="3"/>
  <c r="AZ35" i="3"/>
  <c r="AY35" i="3"/>
  <c r="AX35" i="3"/>
  <c r="AV35" i="3"/>
  <c r="AU35" i="3"/>
  <c r="AT35" i="3"/>
  <c r="AR35" i="3"/>
  <c r="AQ35" i="3"/>
  <c r="AP35" i="3"/>
  <c r="AN35" i="3"/>
  <c r="AM35" i="3"/>
  <c r="AL35" i="3"/>
  <c r="AJ35" i="3"/>
  <c r="AI35" i="3"/>
  <c r="AH35" i="3"/>
  <c r="AF35" i="3"/>
  <c r="AE35" i="3"/>
  <c r="AD35" i="3"/>
  <c r="AB35" i="3"/>
  <c r="AA35" i="3"/>
  <c r="Z35" i="3"/>
  <c r="S35" i="3"/>
  <c r="U35" i="3" s="1"/>
  <c r="Q35" i="3"/>
  <c r="O35" i="3"/>
  <c r="M35" i="3"/>
  <c r="L35" i="3"/>
  <c r="K35" i="3"/>
  <c r="I35" i="3"/>
  <c r="H35" i="3"/>
  <c r="G35" i="3"/>
  <c r="E35" i="3"/>
  <c r="D35" i="3"/>
  <c r="C35" i="3"/>
  <c r="BH34" i="3"/>
  <c r="BG34" i="3"/>
  <c r="BF34" i="3"/>
  <c r="BD34" i="3"/>
  <c r="BC34" i="3"/>
  <c r="BB34" i="3"/>
  <c r="AZ34" i="3"/>
  <c r="AY34" i="3"/>
  <c r="AX34" i="3"/>
  <c r="AV34" i="3"/>
  <c r="AU34" i="3"/>
  <c r="AT34" i="3"/>
  <c r="AR34" i="3"/>
  <c r="AQ34" i="3"/>
  <c r="AP34" i="3"/>
  <c r="AN34" i="3"/>
  <c r="AM34" i="3"/>
  <c r="AL34" i="3"/>
  <c r="AJ34" i="3"/>
  <c r="AI34" i="3"/>
  <c r="AH34" i="3"/>
  <c r="AF34" i="3"/>
  <c r="AE34" i="3"/>
  <c r="AD34" i="3"/>
  <c r="AB34" i="3"/>
  <c r="AA34" i="3"/>
  <c r="Z34" i="3"/>
  <c r="S34" i="3"/>
  <c r="U34" i="3" s="1"/>
  <c r="X34" i="3" s="1"/>
  <c r="Q34" i="3"/>
  <c r="O34" i="3"/>
  <c r="M34" i="3"/>
  <c r="L34" i="3"/>
  <c r="K34" i="3"/>
  <c r="I34" i="3"/>
  <c r="H34" i="3"/>
  <c r="G34" i="3"/>
  <c r="E34" i="3"/>
  <c r="D34" i="3"/>
  <c r="C34" i="3"/>
  <c r="BH33" i="3"/>
  <c r="BG33" i="3"/>
  <c r="BF33" i="3"/>
  <c r="BD33" i="3"/>
  <c r="BC33" i="3"/>
  <c r="BB33" i="3"/>
  <c r="AZ33" i="3"/>
  <c r="AY33" i="3"/>
  <c r="AX33" i="3"/>
  <c r="AV33" i="3"/>
  <c r="AU33" i="3"/>
  <c r="AT33" i="3"/>
  <c r="AR33" i="3"/>
  <c r="AQ33" i="3"/>
  <c r="AP33" i="3"/>
  <c r="AN33" i="3"/>
  <c r="AM33" i="3"/>
  <c r="AL33" i="3"/>
  <c r="AJ33" i="3"/>
  <c r="AI33" i="3"/>
  <c r="AH33" i="3"/>
  <c r="AF33" i="3"/>
  <c r="AE33" i="3"/>
  <c r="AD33" i="3"/>
  <c r="AB33" i="3"/>
  <c r="AA33" i="3"/>
  <c r="Z33" i="3"/>
  <c r="W33" i="3"/>
  <c r="U33" i="3"/>
  <c r="V33" i="3" s="1"/>
  <c r="S33" i="3"/>
  <c r="Q33" i="3"/>
  <c r="O33" i="3"/>
  <c r="M33" i="3"/>
  <c r="L33" i="3"/>
  <c r="K33" i="3"/>
  <c r="I33" i="3"/>
  <c r="H33" i="3"/>
  <c r="G33" i="3"/>
  <c r="E33" i="3"/>
  <c r="D33" i="3"/>
  <c r="C33" i="3"/>
  <c r="BH32" i="3"/>
  <c r="BG32" i="3"/>
  <c r="BF32" i="3"/>
  <c r="BD32" i="3"/>
  <c r="BC32" i="3"/>
  <c r="BB32" i="3"/>
  <c r="AZ32" i="3"/>
  <c r="AY32" i="3"/>
  <c r="AX32" i="3"/>
  <c r="AV32" i="3"/>
  <c r="AU32" i="3"/>
  <c r="AT32" i="3"/>
  <c r="AR32" i="3"/>
  <c r="AQ32" i="3"/>
  <c r="AP32" i="3"/>
  <c r="AN32" i="3"/>
  <c r="AM32" i="3"/>
  <c r="AL32" i="3"/>
  <c r="AJ32" i="3"/>
  <c r="AI32" i="3"/>
  <c r="AH32" i="3"/>
  <c r="AF32" i="3"/>
  <c r="AE32" i="3"/>
  <c r="AD32" i="3"/>
  <c r="AB32" i="3"/>
  <c r="AA32" i="3"/>
  <c r="Z32" i="3"/>
  <c r="S32" i="3"/>
  <c r="U32" i="3" s="1"/>
  <c r="Q32" i="3"/>
  <c r="O32" i="3"/>
  <c r="M32" i="3"/>
  <c r="L32" i="3"/>
  <c r="K32" i="3"/>
  <c r="I32" i="3"/>
  <c r="H32" i="3"/>
  <c r="G32" i="3"/>
  <c r="E32" i="3"/>
  <c r="D32" i="3"/>
  <c r="C32" i="3"/>
  <c r="BH31" i="3"/>
  <c r="BG31" i="3"/>
  <c r="BF31" i="3"/>
  <c r="BD31" i="3"/>
  <c r="BC31" i="3"/>
  <c r="BB31" i="3"/>
  <c r="AZ31" i="3"/>
  <c r="AY31" i="3"/>
  <c r="AX31" i="3"/>
  <c r="AV31" i="3"/>
  <c r="AU31" i="3"/>
  <c r="AT31" i="3"/>
  <c r="AR31" i="3"/>
  <c r="AQ31" i="3"/>
  <c r="AP31" i="3"/>
  <c r="AN31" i="3"/>
  <c r="AM31" i="3"/>
  <c r="AL31" i="3"/>
  <c r="AJ31" i="3"/>
  <c r="AI31" i="3"/>
  <c r="AH31" i="3"/>
  <c r="AF31" i="3"/>
  <c r="AE31" i="3"/>
  <c r="AD31" i="3"/>
  <c r="AB31" i="3"/>
  <c r="AA31" i="3"/>
  <c r="Z31" i="3"/>
  <c r="U31" i="3"/>
  <c r="X31" i="3" s="1"/>
  <c r="S31" i="3"/>
  <c r="Q31" i="3"/>
  <c r="O31" i="3"/>
  <c r="M31" i="3"/>
  <c r="L31" i="3"/>
  <c r="K31" i="3"/>
  <c r="I31" i="3"/>
  <c r="H31" i="3"/>
  <c r="G31" i="3"/>
  <c r="E31" i="3"/>
  <c r="D31" i="3"/>
  <c r="C31" i="3"/>
  <c r="BH30" i="3"/>
  <c r="BG30" i="3"/>
  <c r="BF30" i="3"/>
  <c r="BD30" i="3"/>
  <c r="BC30" i="3"/>
  <c r="BB30" i="3"/>
  <c r="AZ30" i="3"/>
  <c r="AY30" i="3"/>
  <c r="AX30" i="3"/>
  <c r="AV30" i="3"/>
  <c r="AU30" i="3"/>
  <c r="AT30" i="3"/>
  <c r="AR30" i="3"/>
  <c r="AQ30" i="3"/>
  <c r="AP30" i="3"/>
  <c r="AN30" i="3"/>
  <c r="AM30" i="3"/>
  <c r="AL30" i="3"/>
  <c r="AJ30" i="3"/>
  <c r="AI30" i="3"/>
  <c r="AH30" i="3"/>
  <c r="AF30" i="3"/>
  <c r="AE30" i="3"/>
  <c r="AD30" i="3"/>
  <c r="AB30" i="3"/>
  <c r="AA30" i="3"/>
  <c r="Z30" i="3"/>
  <c r="S30" i="3"/>
  <c r="U30" i="3" s="1"/>
  <c r="Q30" i="3"/>
  <c r="O30" i="3"/>
  <c r="M30" i="3"/>
  <c r="L30" i="3"/>
  <c r="K30" i="3"/>
  <c r="I30" i="3"/>
  <c r="H30" i="3"/>
  <c r="G30" i="3"/>
  <c r="E30" i="3"/>
  <c r="D30" i="3"/>
  <c r="C30" i="3"/>
  <c r="BH29" i="3"/>
  <c r="BG29" i="3"/>
  <c r="BF29" i="3"/>
  <c r="BD29" i="3"/>
  <c r="BC29" i="3"/>
  <c r="BB29" i="3"/>
  <c r="AZ29" i="3"/>
  <c r="AY29" i="3"/>
  <c r="AX29" i="3"/>
  <c r="AV29" i="3"/>
  <c r="AU29" i="3"/>
  <c r="AT29" i="3"/>
  <c r="AR29" i="3"/>
  <c r="AQ29" i="3"/>
  <c r="AP29" i="3"/>
  <c r="AN29" i="3"/>
  <c r="AM29" i="3"/>
  <c r="AL29" i="3"/>
  <c r="AJ29" i="3"/>
  <c r="AI29" i="3"/>
  <c r="AH29" i="3"/>
  <c r="AF29" i="3"/>
  <c r="AE29" i="3"/>
  <c r="AD29" i="3"/>
  <c r="AB29" i="3"/>
  <c r="AA29" i="3"/>
  <c r="Z29" i="3"/>
  <c r="W29" i="3"/>
  <c r="U29" i="3"/>
  <c r="V29" i="3" s="1"/>
  <c r="S29" i="3"/>
  <c r="Q29" i="3"/>
  <c r="O29" i="3"/>
  <c r="M29" i="3"/>
  <c r="L29" i="3"/>
  <c r="K29" i="3"/>
  <c r="I29" i="3"/>
  <c r="H29" i="3"/>
  <c r="G29" i="3"/>
  <c r="E29" i="3"/>
  <c r="D29" i="3"/>
  <c r="C29" i="3"/>
  <c r="BH28" i="3"/>
  <c r="BG28" i="3"/>
  <c r="BF28" i="3"/>
  <c r="BD28" i="3"/>
  <c r="BC28" i="3"/>
  <c r="BB28" i="3"/>
  <c r="AZ28" i="3"/>
  <c r="AY28" i="3"/>
  <c r="AX28" i="3"/>
  <c r="AV28" i="3"/>
  <c r="AU28" i="3"/>
  <c r="AT28" i="3"/>
  <c r="AR28" i="3"/>
  <c r="AQ28" i="3"/>
  <c r="AP28" i="3"/>
  <c r="AN28" i="3"/>
  <c r="AM28" i="3"/>
  <c r="AL28" i="3"/>
  <c r="AJ28" i="3"/>
  <c r="AI28" i="3"/>
  <c r="AH28" i="3"/>
  <c r="AF28" i="3"/>
  <c r="AE28" i="3"/>
  <c r="AD28" i="3"/>
  <c r="AB28" i="3"/>
  <c r="AA28" i="3"/>
  <c r="Z28" i="3"/>
  <c r="S28" i="3"/>
  <c r="U28" i="3" s="1"/>
  <c r="Q28" i="3"/>
  <c r="O28" i="3"/>
  <c r="M28" i="3"/>
  <c r="L28" i="3"/>
  <c r="K28" i="3"/>
  <c r="I28" i="3"/>
  <c r="H28" i="3"/>
  <c r="G28" i="3"/>
  <c r="E28" i="3"/>
  <c r="D28" i="3"/>
  <c r="C28" i="3"/>
  <c r="BH27" i="3"/>
  <c r="BG27" i="3"/>
  <c r="BF27" i="3"/>
  <c r="BD27" i="3"/>
  <c r="BC27" i="3"/>
  <c r="BB27" i="3"/>
  <c r="AZ27" i="3"/>
  <c r="AY27" i="3"/>
  <c r="AX27" i="3"/>
  <c r="AV27" i="3"/>
  <c r="AU27" i="3"/>
  <c r="AT27" i="3"/>
  <c r="AR27" i="3"/>
  <c r="AQ27" i="3"/>
  <c r="AP27" i="3"/>
  <c r="AN27" i="3"/>
  <c r="AM27" i="3"/>
  <c r="AL27" i="3"/>
  <c r="AJ27" i="3"/>
  <c r="AI27" i="3"/>
  <c r="AH27" i="3"/>
  <c r="AF27" i="3"/>
  <c r="AE27" i="3"/>
  <c r="AD27" i="3"/>
  <c r="AB27" i="3"/>
  <c r="AA27" i="3"/>
  <c r="Z27" i="3"/>
  <c r="U27" i="3"/>
  <c r="X27" i="3" s="1"/>
  <c r="S27" i="3"/>
  <c r="Q27" i="3"/>
  <c r="O27" i="3"/>
  <c r="M27" i="3"/>
  <c r="L27" i="3"/>
  <c r="K27" i="3"/>
  <c r="I27" i="3"/>
  <c r="H27" i="3"/>
  <c r="G27" i="3"/>
  <c r="E27" i="3"/>
  <c r="D27" i="3"/>
  <c r="C27" i="3"/>
  <c r="BH26" i="3"/>
  <c r="BG26" i="3"/>
  <c r="BF26" i="3"/>
  <c r="BD26" i="3"/>
  <c r="BC26" i="3"/>
  <c r="BB26" i="3"/>
  <c r="AZ26" i="3"/>
  <c r="AY26" i="3"/>
  <c r="AX26" i="3"/>
  <c r="AV26" i="3"/>
  <c r="AU26" i="3"/>
  <c r="AT26" i="3"/>
  <c r="AR26" i="3"/>
  <c r="AQ26" i="3"/>
  <c r="AP26" i="3"/>
  <c r="AN26" i="3"/>
  <c r="AM26" i="3"/>
  <c r="AL26" i="3"/>
  <c r="AJ26" i="3"/>
  <c r="AI26" i="3"/>
  <c r="AH26" i="3"/>
  <c r="AF26" i="3"/>
  <c r="AE26" i="3"/>
  <c r="AD26" i="3"/>
  <c r="AB26" i="3"/>
  <c r="AA26" i="3"/>
  <c r="Z26" i="3"/>
  <c r="S26" i="3"/>
  <c r="U26" i="3" s="1"/>
  <c r="Q26" i="3"/>
  <c r="O26" i="3"/>
  <c r="M26" i="3"/>
  <c r="L26" i="3"/>
  <c r="K26" i="3"/>
  <c r="I26" i="3"/>
  <c r="H26" i="3"/>
  <c r="G26" i="3"/>
  <c r="E26" i="3"/>
  <c r="D26" i="3"/>
  <c r="C26" i="3"/>
  <c r="BH25" i="3"/>
  <c r="BG25" i="3"/>
  <c r="BF25" i="3"/>
  <c r="BD25" i="3"/>
  <c r="BC25" i="3"/>
  <c r="BB25" i="3"/>
  <c r="AZ25" i="3"/>
  <c r="AY25" i="3"/>
  <c r="AX25" i="3"/>
  <c r="AV25" i="3"/>
  <c r="AU25" i="3"/>
  <c r="AT25" i="3"/>
  <c r="AR25" i="3"/>
  <c r="AQ25" i="3"/>
  <c r="AP25" i="3"/>
  <c r="AN25" i="3"/>
  <c r="AM25" i="3"/>
  <c r="AL25" i="3"/>
  <c r="AJ25" i="3"/>
  <c r="AI25" i="3"/>
  <c r="AH25" i="3"/>
  <c r="AF25" i="3"/>
  <c r="AE25" i="3"/>
  <c r="AD25" i="3"/>
  <c r="AB25" i="3"/>
  <c r="AA25" i="3"/>
  <c r="Z25" i="3"/>
  <c r="W25" i="3"/>
  <c r="U25" i="3"/>
  <c r="V25" i="3" s="1"/>
  <c r="S25" i="3"/>
  <c r="Q25" i="3"/>
  <c r="O25" i="3"/>
  <c r="M25" i="3"/>
  <c r="L25" i="3"/>
  <c r="K25" i="3"/>
  <c r="I25" i="3"/>
  <c r="H25" i="3"/>
  <c r="G25" i="3"/>
  <c r="E25" i="3"/>
  <c r="D25" i="3"/>
  <c r="C25" i="3"/>
  <c r="BH24" i="3"/>
  <c r="BG24" i="3"/>
  <c r="BF24" i="3"/>
  <c r="BD24" i="3"/>
  <c r="BC24" i="3"/>
  <c r="BB24" i="3"/>
  <c r="AZ24" i="3"/>
  <c r="AY24" i="3"/>
  <c r="AX24" i="3"/>
  <c r="AV24" i="3"/>
  <c r="AU24" i="3"/>
  <c r="AT24" i="3"/>
  <c r="AR24" i="3"/>
  <c r="AQ24" i="3"/>
  <c r="AP24" i="3"/>
  <c r="AN24" i="3"/>
  <c r="AM24" i="3"/>
  <c r="AL24" i="3"/>
  <c r="AJ24" i="3"/>
  <c r="AI24" i="3"/>
  <c r="AH24" i="3"/>
  <c r="AF24" i="3"/>
  <c r="AE24" i="3"/>
  <c r="AD24" i="3"/>
  <c r="AB24" i="3"/>
  <c r="AA24" i="3"/>
  <c r="Z24" i="3"/>
  <c r="S24" i="3"/>
  <c r="U24" i="3" s="1"/>
  <c r="Q24" i="3"/>
  <c r="O24" i="3"/>
  <c r="M24" i="3"/>
  <c r="L24" i="3"/>
  <c r="K24" i="3"/>
  <c r="I24" i="3"/>
  <c r="H24" i="3"/>
  <c r="G24" i="3"/>
  <c r="E24" i="3"/>
  <c r="D24" i="3"/>
  <c r="C24" i="3"/>
  <c r="BH23" i="3"/>
  <c r="BG23" i="3"/>
  <c r="BF23" i="3"/>
  <c r="BD23" i="3"/>
  <c r="BC23" i="3"/>
  <c r="BB23" i="3"/>
  <c r="AZ23" i="3"/>
  <c r="AY23" i="3"/>
  <c r="AX23" i="3"/>
  <c r="AV23" i="3"/>
  <c r="AU23" i="3"/>
  <c r="AT23" i="3"/>
  <c r="AR23" i="3"/>
  <c r="AQ23" i="3"/>
  <c r="AP23" i="3"/>
  <c r="AN23" i="3"/>
  <c r="AM23" i="3"/>
  <c r="AL23" i="3"/>
  <c r="AJ23" i="3"/>
  <c r="AI23" i="3"/>
  <c r="AH23" i="3"/>
  <c r="AF23" i="3"/>
  <c r="AE23" i="3"/>
  <c r="AD23" i="3"/>
  <c r="AB23" i="3"/>
  <c r="AA23" i="3"/>
  <c r="Z23" i="3"/>
  <c r="U23" i="3"/>
  <c r="X23" i="3" s="1"/>
  <c r="S23" i="3"/>
  <c r="Q23" i="3"/>
  <c r="O23" i="3"/>
  <c r="M23" i="3"/>
  <c r="L23" i="3"/>
  <c r="K23" i="3"/>
  <c r="I23" i="3"/>
  <c r="H23" i="3"/>
  <c r="G23" i="3"/>
  <c r="E23" i="3"/>
  <c r="D23" i="3"/>
  <c r="C23" i="3"/>
  <c r="BH22" i="3"/>
  <c r="BG22" i="3"/>
  <c r="BF22" i="3"/>
  <c r="BD22" i="3"/>
  <c r="BC22" i="3"/>
  <c r="BB22" i="3"/>
  <c r="AZ22" i="3"/>
  <c r="AY22" i="3"/>
  <c r="AX22" i="3"/>
  <c r="AV22" i="3"/>
  <c r="AU22" i="3"/>
  <c r="AT22" i="3"/>
  <c r="AR22" i="3"/>
  <c r="AQ22" i="3"/>
  <c r="AP22" i="3"/>
  <c r="AN22" i="3"/>
  <c r="AM22" i="3"/>
  <c r="AL22" i="3"/>
  <c r="AJ22" i="3"/>
  <c r="AI22" i="3"/>
  <c r="AH22" i="3"/>
  <c r="AF22" i="3"/>
  <c r="AE22" i="3"/>
  <c r="AD22" i="3"/>
  <c r="AB22" i="3"/>
  <c r="AA22" i="3"/>
  <c r="Z22" i="3"/>
  <c r="S22" i="3"/>
  <c r="U22" i="3" s="1"/>
  <c r="Q22" i="3"/>
  <c r="O22" i="3"/>
  <c r="M22" i="3"/>
  <c r="L22" i="3"/>
  <c r="K22" i="3"/>
  <c r="I22" i="3"/>
  <c r="H22" i="3"/>
  <c r="G22" i="3"/>
  <c r="E22" i="3"/>
  <c r="D22" i="3"/>
  <c r="C22" i="3"/>
  <c r="BH21" i="3"/>
  <c r="BG21" i="3"/>
  <c r="BF21" i="3"/>
  <c r="BD21" i="3"/>
  <c r="BC21" i="3"/>
  <c r="BB21" i="3"/>
  <c r="AZ21" i="3"/>
  <c r="AY21" i="3"/>
  <c r="AX21" i="3"/>
  <c r="AV21" i="3"/>
  <c r="AU21" i="3"/>
  <c r="AT21" i="3"/>
  <c r="AR21" i="3"/>
  <c r="AQ21" i="3"/>
  <c r="AP21" i="3"/>
  <c r="AN21" i="3"/>
  <c r="AM21" i="3"/>
  <c r="AL21" i="3"/>
  <c r="AJ21" i="3"/>
  <c r="AI21" i="3"/>
  <c r="AH21" i="3"/>
  <c r="AF21" i="3"/>
  <c r="AE21" i="3"/>
  <c r="AD21" i="3"/>
  <c r="AB21" i="3"/>
  <c r="AA21" i="3"/>
  <c r="Z21" i="3"/>
  <c r="W21" i="3"/>
  <c r="U21" i="3"/>
  <c r="V21" i="3" s="1"/>
  <c r="S21" i="3"/>
  <c r="Q21" i="3"/>
  <c r="O21" i="3"/>
  <c r="M21" i="3"/>
  <c r="L21" i="3"/>
  <c r="K21" i="3"/>
  <c r="I21" i="3"/>
  <c r="H21" i="3"/>
  <c r="G21" i="3"/>
  <c r="E21" i="3"/>
  <c r="D21" i="3"/>
  <c r="C21" i="3"/>
  <c r="BH20" i="3"/>
  <c r="BG20" i="3"/>
  <c r="BF20" i="3"/>
  <c r="BD20" i="3"/>
  <c r="BC20" i="3"/>
  <c r="BB20" i="3"/>
  <c r="AZ20" i="3"/>
  <c r="AY20" i="3"/>
  <c r="AX20" i="3"/>
  <c r="AV20" i="3"/>
  <c r="AU20" i="3"/>
  <c r="AT20" i="3"/>
  <c r="AR20" i="3"/>
  <c r="AQ20" i="3"/>
  <c r="AP20" i="3"/>
  <c r="AN20" i="3"/>
  <c r="AM20" i="3"/>
  <c r="AL20" i="3"/>
  <c r="AJ20" i="3"/>
  <c r="AI20" i="3"/>
  <c r="AH20" i="3"/>
  <c r="AF20" i="3"/>
  <c r="AE20" i="3"/>
  <c r="AD20" i="3"/>
  <c r="AB20" i="3"/>
  <c r="AA20" i="3"/>
  <c r="Z20" i="3"/>
  <c r="S20" i="3"/>
  <c r="U20" i="3" s="1"/>
  <c r="Q20" i="3"/>
  <c r="O20" i="3"/>
  <c r="M20" i="3"/>
  <c r="L20" i="3"/>
  <c r="K20" i="3"/>
  <c r="I20" i="3"/>
  <c r="H20" i="3"/>
  <c r="G20" i="3"/>
  <c r="E20" i="3"/>
  <c r="D20" i="3"/>
  <c r="C20" i="3"/>
  <c r="BH19" i="3"/>
  <c r="BG19" i="3"/>
  <c r="BF19" i="3"/>
  <c r="BD19" i="3"/>
  <c r="BC19" i="3"/>
  <c r="BB19" i="3"/>
  <c r="AZ19" i="3"/>
  <c r="AY19" i="3"/>
  <c r="AX19" i="3"/>
  <c r="AV19" i="3"/>
  <c r="AU19" i="3"/>
  <c r="AT19" i="3"/>
  <c r="AR19" i="3"/>
  <c r="AQ19" i="3"/>
  <c r="AP19" i="3"/>
  <c r="AN19" i="3"/>
  <c r="AM19" i="3"/>
  <c r="AL19" i="3"/>
  <c r="AJ19" i="3"/>
  <c r="AI19" i="3"/>
  <c r="AH19" i="3"/>
  <c r="AF19" i="3"/>
  <c r="AE19" i="3"/>
  <c r="AD19" i="3"/>
  <c r="AB19" i="3"/>
  <c r="AA19" i="3"/>
  <c r="Z19" i="3"/>
  <c r="U19" i="3"/>
  <c r="X19" i="3" s="1"/>
  <c r="S19" i="3"/>
  <c r="Q19" i="3"/>
  <c r="O19" i="3"/>
  <c r="M19" i="3"/>
  <c r="L19" i="3"/>
  <c r="K19" i="3"/>
  <c r="I19" i="3"/>
  <c r="H19" i="3"/>
  <c r="G19" i="3"/>
  <c r="E19" i="3"/>
  <c r="D19" i="3"/>
  <c r="C19" i="3"/>
  <c r="BH18" i="3"/>
  <c r="BG18" i="3"/>
  <c r="BF18" i="3"/>
  <c r="BD18" i="3"/>
  <c r="BC18" i="3"/>
  <c r="BB18" i="3"/>
  <c r="AZ18" i="3"/>
  <c r="AY18" i="3"/>
  <c r="AX18" i="3"/>
  <c r="AV18" i="3"/>
  <c r="AU18" i="3"/>
  <c r="AT18" i="3"/>
  <c r="AR18" i="3"/>
  <c r="AQ18" i="3"/>
  <c r="AP18" i="3"/>
  <c r="AN18" i="3"/>
  <c r="AM18" i="3"/>
  <c r="AL18" i="3"/>
  <c r="AJ18" i="3"/>
  <c r="AI18" i="3"/>
  <c r="AH18" i="3"/>
  <c r="AF18" i="3"/>
  <c r="AE18" i="3"/>
  <c r="AD18" i="3"/>
  <c r="AB18" i="3"/>
  <c r="AA18" i="3"/>
  <c r="Z18" i="3"/>
  <c r="S18" i="3"/>
  <c r="U18" i="3" s="1"/>
  <c r="Q18" i="3"/>
  <c r="O18" i="3"/>
  <c r="M18" i="3"/>
  <c r="L18" i="3"/>
  <c r="K18" i="3"/>
  <c r="I18" i="3"/>
  <c r="H18" i="3"/>
  <c r="G18" i="3"/>
  <c r="E18" i="3"/>
  <c r="D18" i="3"/>
  <c r="C18" i="3"/>
  <c r="BH17" i="3"/>
  <c r="BG17" i="3"/>
  <c r="BF17" i="3"/>
  <c r="BD17" i="3"/>
  <c r="BC17" i="3"/>
  <c r="BB17" i="3"/>
  <c r="AZ17" i="3"/>
  <c r="AY17" i="3"/>
  <c r="AX17" i="3"/>
  <c r="AV17" i="3"/>
  <c r="AU17" i="3"/>
  <c r="AT17" i="3"/>
  <c r="AR17" i="3"/>
  <c r="AQ17" i="3"/>
  <c r="AP17" i="3"/>
  <c r="AN17" i="3"/>
  <c r="AM17" i="3"/>
  <c r="AL17" i="3"/>
  <c r="AJ17" i="3"/>
  <c r="AI17" i="3"/>
  <c r="AH17" i="3"/>
  <c r="AF17" i="3"/>
  <c r="AE17" i="3"/>
  <c r="AD17" i="3"/>
  <c r="AB17" i="3"/>
  <c r="AA17" i="3"/>
  <c r="Z17" i="3"/>
  <c r="W17" i="3"/>
  <c r="U17" i="3"/>
  <c r="V17" i="3" s="1"/>
  <c r="S17" i="3"/>
  <c r="Q17" i="3"/>
  <c r="O17" i="3"/>
  <c r="M17" i="3"/>
  <c r="L17" i="3"/>
  <c r="K17" i="3"/>
  <c r="I17" i="3"/>
  <c r="H17" i="3"/>
  <c r="G17" i="3"/>
  <c r="E17" i="3"/>
  <c r="D17" i="3"/>
  <c r="C17" i="3"/>
  <c r="BH16" i="3"/>
  <c r="BG16" i="3"/>
  <c r="BF16" i="3"/>
  <c r="BD16" i="3"/>
  <c r="BC16" i="3"/>
  <c r="BB16" i="3"/>
  <c r="AZ16" i="3"/>
  <c r="AY16" i="3"/>
  <c r="AX16" i="3"/>
  <c r="AV16" i="3"/>
  <c r="AU16" i="3"/>
  <c r="AT16" i="3"/>
  <c r="AR16" i="3"/>
  <c r="AQ16" i="3"/>
  <c r="AP16" i="3"/>
  <c r="AN16" i="3"/>
  <c r="AM16" i="3"/>
  <c r="AL16" i="3"/>
  <c r="AJ16" i="3"/>
  <c r="AI16" i="3"/>
  <c r="AH16" i="3"/>
  <c r="AF16" i="3"/>
  <c r="AE16" i="3"/>
  <c r="AD16" i="3"/>
  <c r="AB16" i="3"/>
  <c r="AA16" i="3"/>
  <c r="Z16" i="3"/>
  <c r="S16" i="3"/>
  <c r="U16" i="3" s="1"/>
  <c r="Q16" i="3"/>
  <c r="O16" i="3"/>
  <c r="M16" i="3"/>
  <c r="L16" i="3"/>
  <c r="K16" i="3"/>
  <c r="I16" i="3"/>
  <c r="H16" i="3"/>
  <c r="G16" i="3"/>
  <c r="E16" i="3"/>
  <c r="D16" i="3"/>
  <c r="C16" i="3"/>
  <c r="BH15" i="3"/>
  <c r="BG15" i="3"/>
  <c r="BF15" i="3"/>
  <c r="BD15" i="3"/>
  <c r="BC15" i="3"/>
  <c r="BB15" i="3"/>
  <c r="AZ15" i="3"/>
  <c r="AY15" i="3"/>
  <c r="AX15" i="3"/>
  <c r="AV15" i="3"/>
  <c r="AU15" i="3"/>
  <c r="AT15" i="3"/>
  <c r="AR15" i="3"/>
  <c r="AQ15" i="3"/>
  <c r="AP15" i="3"/>
  <c r="AN15" i="3"/>
  <c r="AM15" i="3"/>
  <c r="AL15" i="3"/>
  <c r="AJ15" i="3"/>
  <c r="AI15" i="3"/>
  <c r="AH15" i="3"/>
  <c r="AF15" i="3"/>
  <c r="AE15" i="3"/>
  <c r="AD15" i="3"/>
  <c r="AB15" i="3"/>
  <c r="AA15" i="3"/>
  <c r="Z15" i="3"/>
  <c r="U15" i="3"/>
  <c r="X15" i="3" s="1"/>
  <c r="S15" i="3"/>
  <c r="Q15" i="3"/>
  <c r="O15" i="3"/>
  <c r="M15" i="3"/>
  <c r="L15" i="3"/>
  <c r="K15" i="3"/>
  <c r="I15" i="3"/>
  <c r="H15" i="3"/>
  <c r="G15" i="3"/>
  <c r="E15" i="3"/>
  <c r="D15" i="3"/>
  <c r="C15" i="3"/>
  <c r="BH14" i="3"/>
  <c r="BG14" i="3"/>
  <c r="BF14" i="3"/>
  <c r="BD14" i="3"/>
  <c r="BC14" i="3"/>
  <c r="BB14" i="3"/>
  <c r="AZ14" i="3"/>
  <c r="AY14" i="3"/>
  <c r="AX14" i="3"/>
  <c r="AV14" i="3"/>
  <c r="AU14" i="3"/>
  <c r="AT14" i="3"/>
  <c r="AR14" i="3"/>
  <c r="AQ14" i="3"/>
  <c r="AP14" i="3"/>
  <c r="AN14" i="3"/>
  <c r="AM14" i="3"/>
  <c r="AL14" i="3"/>
  <c r="AJ14" i="3"/>
  <c r="AI14" i="3"/>
  <c r="AH14" i="3"/>
  <c r="AF14" i="3"/>
  <c r="AE14" i="3"/>
  <c r="AD14" i="3"/>
  <c r="AB14" i="3"/>
  <c r="AA14" i="3"/>
  <c r="Z14" i="3"/>
  <c r="S14" i="3"/>
  <c r="U14" i="3" s="1"/>
  <c r="Q14" i="3"/>
  <c r="O14" i="3"/>
  <c r="M14" i="3"/>
  <c r="L14" i="3"/>
  <c r="K14" i="3"/>
  <c r="I14" i="3"/>
  <c r="H14" i="3"/>
  <c r="G14" i="3"/>
  <c r="E14" i="3"/>
  <c r="D14" i="3"/>
  <c r="C14" i="3"/>
  <c r="BH13" i="3"/>
  <c r="BG13" i="3"/>
  <c r="BF13" i="3"/>
  <c r="BD13" i="3"/>
  <c r="BC13" i="3"/>
  <c r="BB13" i="3"/>
  <c r="AZ13" i="3"/>
  <c r="AY13" i="3"/>
  <c r="AX13" i="3"/>
  <c r="AV13" i="3"/>
  <c r="AU13" i="3"/>
  <c r="AT13" i="3"/>
  <c r="AR13" i="3"/>
  <c r="AQ13" i="3"/>
  <c r="AP13" i="3"/>
  <c r="AN13" i="3"/>
  <c r="AM13" i="3"/>
  <c r="AL13" i="3"/>
  <c r="AJ13" i="3"/>
  <c r="AI13" i="3"/>
  <c r="AH13" i="3"/>
  <c r="AF13" i="3"/>
  <c r="AE13" i="3"/>
  <c r="AD13" i="3"/>
  <c r="AB13" i="3"/>
  <c r="AA13" i="3"/>
  <c r="Z13" i="3"/>
  <c r="W13" i="3"/>
  <c r="U13" i="3"/>
  <c r="V13" i="3" s="1"/>
  <c r="S13" i="3"/>
  <c r="Q13" i="3"/>
  <c r="O13" i="3"/>
  <c r="M13" i="3"/>
  <c r="L13" i="3"/>
  <c r="K13" i="3"/>
  <c r="I13" i="3"/>
  <c r="H13" i="3"/>
  <c r="G13" i="3"/>
  <c r="E13" i="3"/>
  <c r="D13" i="3"/>
  <c r="C13" i="3"/>
  <c r="BH12" i="3"/>
  <c r="BG12" i="3"/>
  <c r="BF12" i="3"/>
  <c r="BD12" i="3"/>
  <c r="BC12" i="3"/>
  <c r="BB12" i="3"/>
  <c r="AZ12" i="3"/>
  <c r="AY12" i="3"/>
  <c r="AX12" i="3"/>
  <c r="AV12" i="3"/>
  <c r="AU12" i="3"/>
  <c r="AT12" i="3"/>
  <c r="AR12" i="3"/>
  <c r="AQ12" i="3"/>
  <c r="AP12" i="3"/>
  <c r="AN12" i="3"/>
  <c r="AM12" i="3"/>
  <c r="AL12" i="3"/>
  <c r="AJ12" i="3"/>
  <c r="AI12" i="3"/>
  <c r="AH12" i="3"/>
  <c r="AF12" i="3"/>
  <c r="AE12" i="3"/>
  <c r="AD12" i="3"/>
  <c r="AB12" i="3"/>
  <c r="AA12" i="3"/>
  <c r="Z12" i="3"/>
  <c r="S12" i="3"/>
  <c r="U12" i="3" s="1"/>
  <c r="Q12" i="3"/>
  <c r="O12" i="3"/>
  <c r="M12" i="3"/>
  <c r="L12" i="3"/>
  <c r="K12" i="3"/>
  <c r="I12" i="3"/>
  <c r="H12" i="3"/>
  <c r="G12" i="3"/>
  <c r="E12" i="3"/>
  <c r="D12" i="3"/>
  <c r="C12" i="3"/>
  <c r="BH11" i="3"/>
  <c r="BG11" i="3"/>
  <c r="BF11" i="3"/>
  <c r="BD11" i="3"/>
  <c r="BC11" i="3"/>
  <c r="BB11" i="3"/>
  <c r="AZ11" i="3"/>
  <c r="AY11" i="3"/>
  <c r="AX11" i="3"/>
  <c r="AV11" i="3"/>
  <c r="AU11" i="3"/>
  <c r="AT11" i="3"/>
  <c r="AR11" i="3"/>
  <c r="AQ11" i="3"/>
  <c r="AP11" i="3"/>
  <c r="AN11" i="3"/>
  <c r="AM11" i="3"/>
  <c r="AL11" i="3"/>
  <c r="AJ11" i="3"/>
  <c r="AI11" i="3"/>
  <c r="AH11" i="3"/>
  <c r="AF11" i="3"/>
  <c r="AE11" i="3"/>
  <c r="AD11" i="3"/>
  <c r="AB11" i="3"/>
  <c r="AA11" i="3"/>
  <c r="Z11" i="3"/>
  <c r="U11" i="3"/>
  <c r="X11" i="3" s="1"/>
  <c r="S11" i="3"/>
  <c r="Q11" i="3"/>
  <c r="O11" i="3"/>
  <c r="M11" i="3"/>
  <c r="L11" i="3"/>
  <c r="K11" i="3"/>
  <c r="I11" i="3"/>
  <c r="H11" i="3"/>
  <c r="G11" i="3"/>
  <c r="E11" i="3"/>
  <c r="D11" i="3"/>
  <c r="C11" i="3"/>
  <c r="BH10" i="3"/>
  <c r="BG10" i="3"/>
  <c r="BF10" i="3"/>
  <c r="BD10" i="3"/>
  <c r="BC10" i="3"/>
  <c r="BB10" i="3"/>
  <c r="AZ10" i="3"/>
  <c r="AY10" i="3"/>
  <c r="AX10" i="3"/>
  <c r="AV10" i="3"/>
  <c r="AU10" i="3"/>
  <c r="AT10" i="3"/>
  <c r="AR10" i="3"/>
  <c r="AQ10" i="3"/>
  <c r="AP10" i="3"/>
  <c r="AN10" i="3"/>
  <c r="AM10" i="3"/>
  <c r="AL10" i="3"/>
  <c r="AJ10" i="3"/>
  <c r="AI10" i="3"/>
  <c r="AH10" i="3"/>
  <c r="AF10" i="3"/>
  <c r="AE10" i="3"/>
  <c r="AD10" i="3"/>
  <c r="AB10" i="3"/>
  <c r="AA10" i="3"/>
  <c r="Z10" i="3"/>
  <c r="S10" i="3"/>
  <c r="U10" i="3" s="1"/>
  <c r="Q10" i="3"/>
  <c r="O10" i="3"/>
  <c r="M10" i="3"/>
  <c r="L10" i="3"/>
  <c r="K10" i="3"/>
  <c r="I10" i="3"/>
  <c r="H10" i="3"/>
  <c r="G10" i="3"/>
  <c r="E10" i="3"/>
  <c r="D10" i="3"/>
  <c r="C10" i="3"/>
  <c r="BH9" i="3"/>
  <c r="BG9" i="3"/>
  <c r="BF9" i="3"/>
  <c r="BD9" i="3"/>
  <c r="BC9" i="3"/>
  <c r="BB9" i="3"/>
  <c r="AZ9" i="3"/>
  <c r="AY9" i="3"/>
  <c r="AX9" i="3"/>
  <c r="AV9" i="3"/>
  <c r="AU9" i="3"/>
  <c r="AT9" i="3"/>
  <c r="AR9" i="3"/>
  <c r="AQ9" i="3"/>
  <c r="AP9" i="3"/>
  <c r="AN9" i="3"/>
  <c r="AM9" i="3"/>
  <c r="AL9" i="3"/>
  <c r="AJ9" i="3"/>
  <c r="AI9" i="3"/>
  <c r="AH9" i="3"/>
  <c r="AF9" i="3"/>
  <c r="AE9" i="3"/>
  <c r="AD9" i="3"/>
  <c r="AB9" i="3"/>
  <c r="AA9" i="3"/>
  <c r="Z9" i="3"/>
  <c r="W9" i="3"/>
  <c r="U9" i="3"/>
  <c r="V9" i="3" s="1"/>
  <c r="S9" i="3"/>
  <c r="Q9" i="3"/>
  <c r="O9" i="3"/>
  <c r="M9" i="3"/>
  <c r="L9" i="3"/>
  <c r="K9" i="3"/>
  <c r="I9" i="3"/>
  <c r="H9" i="3"/>
  <c r="G9" i="3"/>
  <c r="E9" i="3"/>
  <c r="D9" i="3"/>
  <c r="C9" i="3"/>
  <c r="BH8" i="3"/>
  <c r="BG8" i="3"/>
  <c r="BF8" i="3"/>
  <c r="BD8" i="3"/>
  <c r="BC8" i="3"/>
  <c r="BB8" i="3"/>
  <c r="AZ8" i="3"/>
  <c r="AY8" i="3"/>
  <c r="AX8" i="3"/>
  <c r="AV8" i="3"/>
  <c r="AU8" i="3"/>
  <c r="AT8" i="3"/>
  <c r="AR8" i="3"/>
  <c r="AQ8" i="3"/>
  <c r="AP8" i="3"/>
  <c r="AN8" i="3"/>
  <c r="AM8" i="3"/>
  <c r="AL8" i="3"/>
  <c r="AJ8" i="3"/>
  <c r="AI8" i="3"/>
  <c r="AH8" i="3"/>
  <c r="AF8" i="3"/>
  <c r="AE8" i="3"/>
  <c r="AD8" i="3"/>
  <c r="AB8" i="3"/>
  <c r="AA8" i="3"/>
  <c r="Z8" i="3"/>
  <c r="S8" i="3"/>
  <c r="U8" i="3" s="1"/>
  <c r="Q8" i="3"/>
  <c r="O8" i="3"/>
  <c r="M8" i="3"/>
  <c r="L8" i="3"/>
  <c r="K8" i="3"/>
  <c r="I8" i="3"/>
  <c r="H8" i="3"/>
  <c r="G8" i="3"/>
  <c r="E8" i="3"/>
  <c r="D8" i="3"/>
  <c r="C8" i="3"/>
  <c r="BH7" i="3"/>
  <c r="BG7" i="3"/>
  <c r="BF7" i="3"/>
  <c r="BD7" i="3"/>
  <c r="BC7" i="3"/>
  <c r="BB7" i="3"/>
  <c r="AZ7" i="3"/>
  <c r="AY7" i="3"/>
  <c r="AX7" i="3"/>
  <c r="AV7" i="3"/>
  <c r="AU7" i="3"/>
  <c r="AT7" i="3"/>
  <c r="AR7" i="3"/>
  <c r="AQ7" i="3"/>
  <c r="AP7" i="3"/>
  <c r="AN7" i="3"/>
  <c r="AM7" i="3"/>
  <c r="AL7" i="3"/>
  <c r="AJ7" i="3"/>
  <c r="AI7" i="3"/>
  <c r="AH7" i="3"/>
  <c r="AF7" i="3"/>
  <c r="AE7" i="3"/>
  <c r="AD7" i="3"/>
  <c r="AB7" i="3"/>
  <c r="AA7" i="3"/>
  <c r="Z7" i="3"/>
  <c r="U7" i="3"/>
  <c r="X7" i="3" s="1"/>
  <c r="S7" i="3"/>
  <c r="Q7" i="3"/>
  <c r="O7" i="3"/>
  <c r="M7" i="3"/>
  <c r="L7" i="3"/>
  <c r="K7" i="3"/>
  <c r="I7" i="3"/>
  <c r="H7" i="3"/>
  <c r="G7" i="3"/>
  <c r="E7" i="3"/>
  <c r="D7" i="3"/>
  <c r="C7" i="3"/>
  <c r="BH6" i="3"/>
  <c r="BG6" i="3"/>
  <c r="BF6" i="3"/>
  <c r="BD6" i="3"/>
  <c r="BC6" i="3"/>
  <c r="BB6" i="3"/>
  <c r="AZ6" i="3"/>
  <c r="AY6" i="3"/>
  <c r="AX6" i="3"/>
  <c r="AV6" i="3"/>
  <c r="AU6" i="3"/>
  <c r="AT6" i="3"/>
  <c r="AR6" i="3"/>
  <c r="AQ6" i="3"/>
  <c r="AP6" i="3"/>
  <c r="AN6" i="3"/>
  <c r="AM6" i="3"/>
  <c r="AL6" i="3"/>
  <c r="AJ6" i="3"/>
  <c r="AI6" i="3"/>
  <c r="AH6" i="3"/>
  <c r="AF6" i="3"/>
  <c r="AE6" i="3"/>
  <c r="AD6" i="3"/>
  <c r="AB6" i="3"/>
  <c r="AA6" i="3"/>
  <c r="Z6" i="3"/>
  <c r="S6" i="3"/>
  <c r="U6" i="3" s="1"/>
  <c r="Q6" i="3"/>
  <c r="O6" i="3"/>
  <c r="M6" i="3"/>
  <c r="L6" i="3"/>
  <c r="K6" i="3"/>
  <c r="I6" i="3"/>
  <c r="H6" i="3"/>
  <c r="G6" i="3"/>
  <c r="E6" i="3"/>
  <c r="D6" i="3"/>
  <c r="C6" i="3"/>
  <c r="BH5" i="3"/>
  <c r="BG5" i="3"/>
  <c r="BF5" i="3"/>
  <c r="BD5" i="3"/>
  <c r="BC5" i="3"/>
  <c r="BB5" i="3"/>
  <c r="AZ5" i="3"/>
  <c r="AY5" i="3"/>
  <c r="AX5" i="3"/>
  <c r="AV5" i="3"/>
  <c r="AU5" i="3"/>
  <c r="AT5" i="3"/>
  <c r="AR5" i="3"/>
  <c r="AQ5" i="3"/>
  <c r="AP5" i="3"/>
  <c r="AN5" i="3"/>
  <c r="AM5" i="3"/>
  <c r="AL5" i="3"/>
  <c r="AJ5" i="3"/>
  <c r="AI5" i="3"/>
  <c r="AH5" i="3"/>
  <c r="AF5" i="3"/>
  <c r="AE5" i="3"/>
  <c r="AD5" i="3"/>
  <c r="AB5" i="3"/>
  <c r="AA5" i="3"/>
  <c r="Z5" i="3"/>
  <c r="W5" i="3"/>
  <c r="U5" i="3"/>
  <c r="V5" i="3" s="1"/>
  <c r="S5" i="3"/>
  <c r="Q5" i="3"/>
  <c r="O5" i="3"/>
  <c r="M5" i="3"/>
  <c r="L5" i="3"/>
  <c r="K5" i="3"/>
  <c r="I5" i="3"/>
  <c r="H5" i="3"/>
  <c r="G5" i="3"/>
  <c r="E5" i="3"/>
  <c r="D5" i="3"/>
  <c r="C5" i="3"/>
  <c r="BH4" i="3"/>
  <c r="BG4" i="3"/>
  <c r="BF4" i="3"/>
  <c r="BD4" i="3"/>
  <c r="BC4" i="3"/>
  <c r="BB4" i="3"/>
  <c r="AZ4" i="3"/>
  <c r="AY4" i="3"/>
  <c r="AX4" i="3"/>
  <c r="AV4" i="3"/>
  <c r="AU4" i="3"/>
  <c r="AT4" i="3"/>
  <c r="AR4" i="3"/>
  <c r="AQ4" i="3"/>
  <c r="AP4" i="3"/>
  <c r="AN4" i="3"/>
  <c r="AM4" i="3"/>
  <c r="AL4" i="3"/>
  <c r="AJ4" i="3"/>
  <c r="AI4" i="3"/>
  <c r="AH4" i="3"/>
  <c r="AF4" i="3"/>
  <c r="AE4" i="3"/>
  <c r="AD4" i="3"/>
  <c r="AB4" i="3"/>
  <c r="AA4" i="3"/>
  <c r="Z4" i="3"/>
  <c r="S4" i="3"/>
  <c r="U4" i="3" s="1"/>
  <c r="Q4" i="3"/>
  <c r="O4" i="3"/>
  <c r="M4" i="3"/>
  <c r="L4" i="3"/>
  <c r="K4" i="3"/>
  <c r="I4" i="3"/>
  <c r="H4" i="3"/>
  <c r="G4" i="3"/>
  <c r="E4" i="3"/>
  <c r="D4" i="3"/>
  <c r="C4" i="3"/>
  <c r="BH3" i="3"/>
  <c r="BG3" i="3"/>
  <c r="BF3" i="3"/>
  <c r="BD3" i="3"/>
  <c r="BC3" i="3"/>
  <c r="BB3" i="3"/>
  <c r="AZ3" i="3"/>
  <c r="AY3" i="3"/>
  <c r="AX3" i="3"/>
  <c r="AV3" i="3"/>
  <c r="AU3" i="3"/>
  <c r="AT3" i="3"/>
  <c r="AR3" i="3"/>
  <c r="AQ3" i="3"/>
  <c r="AP3" i="3"/>
  <c r="AN3" i="3"/>
  <c r="AM3" i="3"/>
  <c r="AL3" i="3"/>
  <c r="AJ3" i="3"/>
  <c r="AI3" i="3"/>
  <c r="AH3" i="3"/>
  <c r="AF3" i="3"/>
  <c r="AE3" i="3"/>
  <c r="AD3" i="3"/>
  <c r="AB3" i="3"/>
  <c r="AA3" i="3"/>
  <c r="Z3" i="3"/>
  <c r="U3" i="3"/>
  <c r="X3" i="3" s="1"/>
  <c r="S3" i="3"/>
  <c r="Q3" i="3"/>
  <c r="O3" i="3"/>
  <c r="M3" i="3"/>
  <c r="L3" i="3"/>
  <c r="K3" i="3"/>
  <c r="I3" i="3"/>
  <c r="H3" i="3"/>
  <c r="G3" i="3"/>
  <c r="E3" i="3"/>
  <c r="D3" i="3"/>
  <c r="C3" i="3"/>
  <c r="BH2" i="3"/>
  <c r="BG2" i="3"/>
  <c r="BF2" i="3"/>
  <c r="BD2" i="3"/>
  <c r="BD512" i="3" s="1"/>
  <c r="BD513" i="3" s="1"/>
  <c r="BC2" i="3"/>
  <c r="BB2" i="3"/>
  <c r="AZ2" i="3"/>
  <c r="AY2" i="3"/>
  <c r="AY512" i="3" s="1"/>
  <c r="AY513" i="3" s="1"/>
  <c r="AX2" i="3"/>
  <c r="AV2" i="3"/>
  <c r="AU2" i="3"/>
  <c r="AT2" i="3"/>
  <c r="AT512" i="3" s="1"/>
  <c r="AT513" i="3" s="1"/>
  <c r="AR2" i="3"/>
  <c r="AQ2" i="3"/>
  <c r="AP2" i="3"/>
  <c r="AN2" i="3"/>
  <c r="AN512" i="3" s="1"/>
  <c r="AN513" i="3" s="1"/>
  <c r="AM2" i="3"/>
  <c r="AL2" i="3"/>
  <c r="AJ2" i="3"/>
  <c r="AI2" i="3"/>
  <c r="AI512" i="3" s="1"/>
  <c r="AI513" i="3" s="1"/>
  <c r="AH2" i="3"/>
  <c r="AF2" i="3"/>
  <c r="AE2" i="3"/>
  <c r="AD2" i="3"/>
  <c r="AD512" i="3" s="1"/>
  <c r="AD513" i="3" s="1"/>
  <c r="AB2" i="3"/>
  <c r="AA2" i="3"/>
  <c r="Z2" i="3"/>
  <c r="S2" i="3"/>
  <c r="U2" i="3" s="1"/>
  <c r="Q2" i="3"/>
  <c r="O2" i="3"/>
  <c r="M2" i="3"/>
  <c r="L2" i="3"/>
  <c r="L512" i="3" s="1"/>
  <c r="L513" i="3" s="1"/>
  <c r="K2" i="3"/>
  <c r="I2" i="3"/>
  <c r="H2" i="3"/>
  <c r="G2" i="3"/>
  <c r="G512" i="3" s="1"/>
  <c r="G513" i="3" s="1"/>
  <c r="E2" i="3"/>
  <c r="D2" i="3"/>
  <c r="C2" i="3"/>
  <c r="AF1531" i="1"/>
  <c r="AE1531" i="1"/>
  <c r="AD1531" i="1"/>
  <c r="AC1531" i="1"/>
  <c r="AB1531" i="1"/>
  <c r="AA1531" i="1"/>
  <c r="Z1531" i="1"/>
  <c r="Y1531" i="1"/>
  <c r="X1531" i="1"/>
  <c r="W1531" i="1"/>
  <c r="V1531" i="1"/>
  <c r="U1531" i="1"/>
  <c r="T1531" i="1"/>
  <c r="S1531" i="1"/>
  <c r="R1531" i="1"/>
  <c r="Q1531" i="1"/>
  <c r="P1531" i="1"/>
  <c r="O1531" i="1"/>
  <c r="N1531" i="1"/>
  <c r="M1531" i="1"/>
  <c r="L1531" i="1"/>
  <c r="K1531" i="1"/>
  <c r="J1531" i="1"/>
  <c r="I1531" i="1"/>
  <c r="H1531" i="1"/>
  <c r="G1531" i="1"/>
  <c r="AF1528" i="1"/>
  <c r="AE1528" i="1"/>
  <c r="AD1528" i="1"/>
  <c r="AC1528" i="1"/>
  <c r="AB1528" i="1"/>
  <c r="AA1528" i="1"/>
  <c r="Z1528" i="1"/>
  <c r="Y1528" i="1"/>
  <c r="X1528" i="1"/>
  <c r="W1528" i="1"/>
  <c r="V1528" i="1"/>
  <c r="U1528" i="1"/>
  <c r="T1528" i="1"/>
  <c r="S1528" i="1"/>
  <c r="R1528" i="1"/>
  <c r="Q1528" i="1"/>
  <c r="P1528" i="1"/>
  <c r="O1528" i="1"/>
  <c r="N1528" i="1"/>
  <c r="M1528" i="1"/>
  <c r="L1528" i="1"/>
  <c r="K1528" i="1"/>
  <c r="J1528" i="1"/>
  <c r="I1528" i="1"/>
  <c r="H1528" i="1"/>
  <c r="G1528" i="1"/>
  <c r="AF1525" i="1"/>
  <c r="AE1525" i="1"/>
  <c r="AD1525" i="1"/>
  <c r="AC1525" i="1"/>
  <c r="AB1525" i="1"/>
  <c r="AA1525" i="1"/>
  <c r="Z1525" i="1"/>
  <c r="Y1525" i="1"/>
  <c r="X1525" i="1"/>
  <c r="W1525" i="1"/>
  <c r="V1525" i="1"/>
  <c r="U1525" i="1"/>
  <c r="T1525" i="1"/>
  <c r="S1525" i="1"/>
  <c r="R1525" i="1"/>
  <c r="Q1525" i="1"/>
  <c r="P1525" i="1"/>
  <c r="O1525" i="1"/>
  <c r="N1525" i="1"/>
  <c r="M1525" i="1"/>
  <c r="L1525" i="1"/>
  <c r="K1525" i="1"/>
  <c r="J1525" i="1"/>
  <c r="I1525" i="1"/>
  <c r="H1525" i="1"/>
  <c r="G1525" i="1"/>
  <c r="AF1522" i="1"/>
  <c r="AE1522" i="1"/>
  <c r="AD1522" i="1"/>
  <c r="AC1522" i="1"/>
  <c r="AB1522" i="1"/>
  <c r="AA1522" i="1"/>
  <c r="Z1522" i="1"/>
  <c r="Y1522" i="1"/>
  <c r="X1522" i="1"/>
  <c r="W1522" i="1"/>
  <c r="V1522" i="1"/>
  <c r="U1522" i="1"/>
  <c r="T1522" i="1"/>
  <c r="S1522" i="1"/>
  <c r="R1522" i="1"/>
  <c r="Q1522" i="1"/>
  <c r="P1522" i="1"/>
  <c r="O1522" i="1"/>
  <c r="N1522" i="1"/>
  <c r="M1522" i="1"/>
  <c r="L1522" i="1"/>
  <c r="K1522" i="1"/>
  <c r="J1522" i="1"/>
  <c r="I1522" i="1"/>
  <c r="H1522" i="1"/>
  <c r="G1522" i="1"/>
  <c r="AF1519" i="1"/>
  <c r="AE1519" i="1"/>
  <c r="AD1519" i="1"/>
  <c r="AC1519" i="1"/>
  <c r="AB1519" i="1"/>
  <c r="AA1519" i="1"/>
  <c r="Z1519" i="1"/>
  <c r="Y1519" i="1"/>
  <c r="X1519" i="1"/>
  <c r="W1519" i="1"/>
  <c r="V1519" i="1"/>
  <c r="U1519" i="1"/>
  <c r="T1519" i="1"/>
  <c r="S1519" i="1"/>
  <c r="R1519" i="1"/>
  <c r="Q1519" i="1"/>
  <c r="P1519" i="1"/>
  <c r="O1519" i="1"/>
  <c r="N1519" i="1"/>
  <c r="M1519" i="1"/>
  <c r="L1519" i="1"/>
  <c r="K1519" i="1"/>
  <c r="J1519" i="1"/>
  <c r="I1519" i="1"/>
  <c r="H1519" i="1"/>
  <c r="G1519" i="1"/>
  <c r="AF1516" i="1"/>
  <c r="AE1516" i="1"/>
  <c r="AD1516" i="1"/>
  <c r="AC1516" i="1"/>
  <c r="AB1516" i="1"/>
  <c r="AA1516" i="1"/>
  <c r="Z1516" i="1"/>
  <c r="Y1516" i="1"/>
  <c r="X1516" i="1"/>
  <c r="W1516" i="1"/>
  <c r="V1516" i="1"/>
  <c r="U1516" i="1"/>
  <c r="T1516" i="1"/>
  <c r="S1516" i="1"/>
  <c r="R1516" i="1"/>
  <c r="Q1516" i="1"/>
  <c r="P1516" i="1"/>
  <c r="O1516" i="1"/>
  <c r="N1516" i="1"/>
  <c r="M1516" i="1"/>
  <c r="L1516" i="1"/>
  <c r="K1516" i="1"/>
  <c r="J1516" i="1"/>
  <c r="I1516" i="1"/>
  <c r="H1516" i="1"/>
  <c r="G1516" i="1"/>
  <c r="AF1513" i="1"/>
  <c r="AE1513" i="1"/>
  <c r="AD1513" i="1"/>
  <c r="AC1513" i="1"/>
  <c r="AB1513" i="1"/>
  <c r="AA1513" i="1"/>
  <c r="Z1513" i="1"/>
  <c r="Y1513" i="1"/>
  <c r="X1513" i="1"/>
  <c r="W1513" i="1"/>
  <c r="V1513" i="1"/>
  <c r="U1513" i="1"/>
  <c r="T1513" i="1"/>
  <c r="S1513" i="1"/>
  <c r="R1513" i="1"/>
  <c r="Q1513" i="1"/>
  <c r="P1513" i="1"/>
  <c r="O1513" i="1"/>
  <c r="N1513" i="1"/>
  <c r="M1513" i="1"/>
  <c r="L1513" i="1"/>
  <c r="K1513" i="1"/>
  <c r="J1513" i="1"/>
  <c r="I1513" i="1"/>
  <c r="H1513" i="1"/>
  <c r="G1513" i="1"/>
  <c r="AF1510" i="1"/>
  <c r="AE1510" i="1"/>
  <c r="AD1510" i="1"/>
  <c r="AC1510" i="1"/>
  <c r="AB1510" i="1"/>
  <c r="AA1510" i="1"/>
  <c r="Z1510" i="1"/>
  <c r="Y1510" i="1"/>
  <c r="X1510" i="1"/>
  <c r="W1510" i="1"/>
  <c r="V1510" i="1"/>
  <c r="U1510" i="1"/>
  <c r="T1510" i="1"/>
  <c r="S1510" i="1"/>
  <c r="R1510" i="1"/>
  <c r="Q1510" i="1"/>
  <c r="P1510" i="1"/>
  <c r="O1510" i="1"/>
  <c r="N1510" i="1"/>
  <c r="M1510" i="1"/>
  <c r="L1510" i="1"/>
  <c r="K1510" i="1"/>
  <c r="J1510" i="1"/>
  <c r="I1510" i="1"/>
  <c r="H1510" i="1"/>
  <c r="G1510" i="1"/>
  <c r="AF1507" i="1"/>
  <c r="AE1507" i="1"/>
  <c r="AD1507" i="1"/>
  <c r="AC1507" i="1"/>
  <c r="AB1507" i="1"/>
  <c r="AA1507" i="1"/>
  <c r="Z1507" i="1"/>
  <c r="Y1507" i="1"/>
  <c r="X1507" i="1"/>
  <c r="W1507" i="1"/>
  <c r="V1507" i="1"/>
  <c r="U1507" i="1"/>
  <c r="T1507" i="1"/>
  <c r="S1507" i="1"/>
  <c r="R1507" i="1"/>
  <c r="Q1507" i="1"/>
  <c r="P1507" i="1"/>
  <c r="O1507" i="1"/>
  <c r="N1507" i="1"/>
  <c r="M1507" i="1"/>
  <c r="L1507" i="1"/>
  <c r="K1507" i="1"/>
  <c r="J1507" i="1"/>
  <c r="I1507" i="1"/>
  <c r="H1507" i="1"/>
  <c r="G1507" i="1"/>
  <c r="AF1504" i="1"/>
  <c r="AE1504" i="1"/>
  <c r="AD1504" i="1"/>
  <c r="AC1504" i="1"/>
  <c r="AB1504" i="1"/>
  <c r="AA1504" i="1"/>
  <c r="Z1504" i="1"/>
  <c r="Y1504" i="1"/>
  <c r="X1504" i="1"/>
  <c r="W1504" i="1"/>
  <c r="V1504" i="1"/>
  <c r="U1504" i="1"/>
  <c r="T1504" i="1"/>
  <c r="S1504" i="1"/>
  <c r="R1504" i="1"/>
  <c r="Q1504" i="1"/>
  <c r="P1504" i="1"/>
  <c r="O1504" i="1"/>
  <c r="N1504" i="1"/>
  <c r="M1504" i="1"/>
  <c r="L1504" i="1"/>
  <c r="K1504" i="1"/>
  <c r="J1504" i="1"/>
  <c r="I1504" i="1"/>
  <c r="H1504" i="1"/>
  <c r="G1504" i="1"/>
  <c r="AF1501" i="1"/>
  <c r="AE1501" i="1"/>
  <c r="AD1501" i="1"/>
  <c r="AC1501" i="1"/>
  <c r="AB1501" i="1"/>
  <c r="AA1501" i="1"/>
  <c r="Z1501" i="1"/>
  <c r="Y1501" i="1"/>
  <c r="X1501" i="1"/>
  <c r="W1501" i="1"/>
  <c r="V1501" i="1"/>
  <c r="U1501" i="1"/>
  <c r="T1501" i="1"/>
  <c r="S1501" i="1"/>
  <c r="R1501" i="1"/>
  <c r="Q1501" i="1"/>
  <c r="P1501" i="1"/>
  <c r="O1501" i="1"/>
  <c r="N1501" i="1"/>
  <c r="M1501" i="1"/>
  <c r="L1501" i="1"/>
  <c r="K1501" i="1"/>
  <c r="J1501" i="1"/>
  <c r="I1501" i="1"/>
  <c r="H1501" i="1"/>
  <c r="G1501" i="1"/>
  <c r="AF1498" i="1"/>
  <c r="AE1498" i="1"/>
  <c r="AD1498" i="1"/>
  <c r="AC1498" i="1"/>
  <c r="AB1498" i="1"/>
  <c r="AA1498" i="1"/>
  <c r="Z1498" i="1"/>
  <c r="Y1498" i="1"/>
  <c r="X1498" i="1"/>
  <c r="W1498" i="1"/>
  <c r="V1498" i="1"/>
  <c r="U1498" i="1"/>
  <c r="T1498" i="1"/>
  <c r="S1498" i="1"/>
  <c r="R1498" i="1"/>
  <c r="Q1498" i="1"/>
  <c r="P1498" i="1"/>
  <c r="O1498" i="1"/>
  <c r="N1498" i="1"/>
  <c r="M1498" i="1"/>
  <c r="L1498" i="1"/>
  <c r="K1498" i="1"/>
  <c r="J1498" i="1"/>
  <c r="I1498" i="1"/>
  <c r="H1498" i="1"/>
  <c r="G1498" i="1"/>
  <c r="AF1495" i="1"/>
  <c r="AE1495" i="1"/>
  <c r="AD1495" i="1"/>
  <c r="AC1495" i="1"/>
  <c r="AB1495" i="1"/>
  <c r="AA1495" i="1"/>
  <c r="Z1495" i="1"/>
  <c r="Y1495" i="1"/>
  <c r="X1495" i="1"/>
  <c r="W1495" i="1"/>
  <c r="V1495" i="1"/>
  <c r="U1495" i="1"/>
  <c r="T1495" i="1"/>
  <c r="S1495" i="1"/>
  <c r="R1495" i="1"/>
  <c r="Q1495" i="1"/>
  <c r="P1495" i="1"/>
  <c r="O1495" i="1"/>
  <c r="N1495" i="1"/>
  <c r="M1495" i="1"/>
  <c r="L1495" i="1"/>
  <c r="K1495" i="1"/>
  <c r="J1495" i="1"/>
  <c r="I1495" i="1"/>
  <c r="H1495" i="1"/>
  <c r="G1495" i="1"/>
  <c r="AF1492" i="1"/>
  <c r="AE1492" i="1"/>
  <c r="AD1492" i="1"/>
  <c r="AC1492" i="1"/>
  <c r="AB1492" i="1"/>
  <c r="AA1492" i="1"/>
  <c r="Z1492" i="1"/>
  <c r="Y1492" i="1"/>
  <c r="X1492" i="1"/>
  <c r="W1492" i="1"/>
  <c r="V1492" i="1"/>
  <c r="U1492" i="1"/>
  <c r="T1492" i="1"/>
  <c r="S1492" i="1"/>
  <c r="R1492" i="1"/>
  <c r="Q1492" i="1"/>
  <c r="P1492" i="1"/>
  <c r="O1492" i="1"/>
  <c r="N1492" i="1"/>
  <c r="M1492" i="1"/>
  <c r="L1492" i="1"/>
  <c r="K1492" i="1"/>
  <c r="J1492" i="1"/>
  <c r="I1492" i="1"/>
  <c r="H1492" i="1"/>
  <c r="G1492" i="1"/>
  <c r="AF1489" i="1"/>
  <c r="AE1489" i="1"/>
  <c r="AD1489" i="1"/>
  <c r="AC1489" i="1"/>
  <c r="AB1489" i="1"/>
  <c r="AA1489" i="1"/>
  <c r="Z1489" i="1"/>
  <c r="Y1489" i="1"/>
  <c r="X1489" i="1"/>
  <c r="W1489" i="1"/>
  <c r="V1489" i="1"/>
  <c r="U1489" i="1"/>
  <c r="T1489" i="1"/>
  <c r="S1489" i="1"/>
  <c r="R1489" i="1"/>
  <c r="Q1489" i="1"/>
  <c r="P1489" i="1"/>
  <c r="O1489" i="1"/>
  <c r="N1489" i="1"/>
  <c r="M1489" i="1"/>
  <c r="L1489" i="1"/>
  <c r="K1489" i="1"/>
  <c r="J1489" i="1"/>
  <c r="I1489" i="1"/>
  <c r="H1489" i="1"/>
  <c r="G1489" i="1"/>
  <c r="AF1486" i="1"/>
  <c r="AE1486" i="1"/>
  <c r="AD1486" i="1"/>
  <c r="AC1486" i="1"/>
  <c r="AB1486" i="1"/>
  <c r="AA1486" i="1"/>
  <c r="Z1486" i="1"/>
  <c r="Y1486" i="1"/>
  <c r="X1486" i="1"/>
  <c r="W1486" i="1"/>
  <c r="V1486" i="1"/>
  <c r="U1486" i="1"/>
  <c r="T1486" i="1"/>
  <c r="S1486" i="1"/>
  <c r="R1486" i="1"/>
  <c r="Q1486" i="1"/>
  <c r="P1486" i="1"/>
  <c r="O1486" i="1"/>
  <c r="N1486" i="1"/>
  <c r="M1486" i="1"/>
  <c r="L1486" i="1"/>
  <c r="K1486" i="1"/>
  <c r="J1486" i="1"/>
  <c r="I1486" i="1"/>
  <c r="H1486" i="1"/>
  <c r="G1486" i="1"/>
  <c r="AF1483" i="1"/>
  <c r="AE1483" i="1"/>
  <c r="AD1483" i="1"/>
  <c r="AC1483" i="1"/>
  <c r="AB1483" i="1"/>
  <c r="AA1483" i="1"/>
  <c r="Z1483" i="1"/>
  <c r="Y1483" i="1"/>
  <c r="X1483" i="1"/>
  <c r="W1483" i="1"/>
  <c r="V1483" i="1"/>
  <c r="U1483" i="1"/>
  <c r="T1483" i="1"/>
  <c r="S1483" i="1"/>
  <c r="R1483" i="1"/>
  <c r="Q1483" i="1"/>
  <c r="P1483" i="1"/>
  <c r="O1483" i="1"/>
  <c r="N1483" i="1"/>
  <c r="M1483" i="1"/>
  <c r="L1483" i="1"/>
  <c r="K1483" i="1"/>
  <c r="J1483" i="1"/>
  <c r="I1483" i="1"/>
  <c r="H1483" i="1"/>
  <c r="G1483" i="1"/>
  <c r="AF1480" i="1"/>
  <c r="AE1480" i="1"/>
  <c r="AD1480" i="1"/>
  <c r="AC1480" i="1"/>
  <c r="AB1480" i="1"/>
  <c r="AA1480" i="1"/>
  <c r="Z1480" i="1"/>
  <c r="Y1480" i="1"/>
  <c r="X1480" i="1"/>
  <c r="W1480" i="1"/>
  <c r="V1480" i="1"/>
  <c r="U1480" i="1"/>
  <c r="T1480" i="1"/>
  <c r="S1480" i="1"/>
  <c r="R1480" i="1"/>
  <c r="Q1480" i="1"/>
  <c r="P1480" i="1"/>
  <c r="O1480" i="1"/>
  <c r="N1480" i="1"/>
  <c r="M1480" i="1"/>
  <c r="L1480" i="1"/>
  <c r="K1480" i="1"/>
  <c r="J1480" i="1"/>
  <c r="I1480" i="1"/>
  <c r="H1480" i="1"/>
  <c r="G1480" i="1"/>
  <c r="AF1477" i="1"/>
  <c r="AE1477" i="1"/>
  <c r="AD1477" i="1"/>
  <c r="AC1477" i="1"/>
  <c r="AB1477" i="1"/>
  <c r="AA1477" i="1"/>
  <c r="Z1477" i="1"/>
  <c r="Y1477" i="1"/>
  <c r="X1477" i="1"/>
  <c r="W1477" i="1"/>
  <c r="V1477" i="1"/>
  <c r="U1477" i="1"/>
  <c r="T1477" i="1"/>
  <c r="S1477" i="1"/>
  <c r="R1477" i="1"/>
  <c r="Q1477" i="1"/>
  <c r="P1477" i="1"/>
  <c r="O1477" i="1"/>
  <c r="N1477" i="1"/>
  <c r="M1477" i="1"/>
  <c r="L1477" i="1"/>
  <c r="K1477" i="1"/>
  <c r="J1477" i="1"/>
  <c r="I1477" i="1"/>
  <c r="H1477" i="1"/>
  <c r="G1477" i="1"/>
  <c r="AF1474" i="1"/>
  <c r="AE1474" i="1"/>
  <c r="AD1474" i="1"/>
  <c r="AC1474" i="1"/>
  <c r="AB1474" i="1"/>
  <c r="AA1474" i="1"/>
  <c r="Z1474" i="1"/>
  <c r="Y1474" i="1"/>
  <c r="X1474" i="1"/>
  <c r="W1474" i="1"/>
  <c r="V1474" i="1"/>
  <c r="U1474" i="1"/>
  <c r="T1474" i="1"/>
  <c r="S1474" i="1"/>
  <c r="R1474" i="1"/>
  <c r="Q1474" i="1"/>
  <c r="P1474" i="1"/>
  <c r="O1474" i="1"/>
  <c r="N1474" i="1"/>
  <c r="M1474" i="1"/>
  <c r="L1474" i="1"/>
  <c r="K1474" i="1"/>
  <c r="J1474" i="1"/>
  <c r="I1474" i="1"/>
  <c r="H1474" i="1"/>
  <c r="G1474" i="1"/>
  <c r="AF1471" i="1"/>
  <c r="AE1471" i="1"/>
  <c r="AD1471" i="1"/>
  <c r="AC1471" i="1"/>
  <c r="AB1471" i="1"/>
  <c r="AA1471" i="1"/>
  <c r="Z1471" i="1"/>
  <c r="Y1471" i="1"/>
  <c r="X1471" i="1"/>
  <c r="W1471" i="1"/>
  <c r="V1471" i="1"/>
  <c r="U1471" i="1"/>
  <c r="T1471" i="1"/>
  <c r="S1471" i="1"/>
  <c r="R1471" i="1"/>
  <c r="Q1471" i="1"/>
  <c r="P1471" i="1"/>
  <c r="O1471" i="1"/>
  <c r="N1471" i="1"/>
  <c r="M1471" i="1"/>
  <c r="L1471" i="1"/>
  <c r="K1471" i="1"/>
  <c r="J1471" i="1"/>
  <c r="I1471" i="1"/>
  <c r="H1471" i="1"/>
  <c r="G1471" i="1"/>
  <c r="AF1468" i="1"/>
  <c r="AE1468" i="1"/>
  <c r="AD1468" i="1"/>
  <c r="AC1468" i="1"/>
  <c r="AB1468" i="1"/>
  <c r="AA1468" i="1"/>
  <c r="Z1468" i="1"/>
  <c r="Y1468" i="1"/>
  <c r="X1468" i="1"/>
  <c r="W1468" i="1"/>
  <c r="V1468" i="1"/>
  <c r="U1468" i="1"/>
  <c r="T1468" i="1"/>
  <c r="S1468" i="1"/>
  <c r="R1468" i="1"/>
  <c r="Q1468" i="1"/>
  <c r="P1468" i="1"/>
  <c r="O1468" i="1"/>
  <c r="N1468" i="1"/>
  <c r="M1468" i="1"/>
  <c r="L1468" i="1"/>
  <c r="K1468" i="1"/>
  <c r="J1468" i="1"/>
  <c r="I1468" i="1"/>
  <c r="H1468" i="1"/>
  <c r="G1468" i="1"/>
  <c r="AF1465" i="1"/>
  <c r="AE1465" i="1"/>
  <c r="AD1465" i="1"/>
  <c r="AC1465" i="1"/>
  <c r="AB1465" i="1"/>
  <c r="AA1465" i="1"/>
  <c r="Z1465" i="1"/>
  <c r="Y1465" i="1"/>
  <c r="X1465" i="1"/>
  <c r="W1465" i="1"/>
  <c r="V1465" i="1"/>
  <c r="U1465" i="1"/>
  <c r="T1465" i="1"/>
  <c r="S1465" i="1"/>
  <c r="R1465" i="1"/>
  <c r="Q1465" i="1"/>
  <c r="P1465" i="1"/>
  <c r="O1465" i="1"/>
  <c r="N1465" i="1"/>
  <c r="M1465" i="1"/>
  <c r="L1465" i="1"/>
  <c r="K1465" i="1"/>
  <c r="J1465" i="1"/>
  <c r="I1465" i="1"/>
  <c r="H1465" i="1"/>
  <c r="G1465" i="1"/>
  <c r="AF1462" i="1"/>
  <c r="AE1462" i="1"/>
  <c r="AD1462" i="1"/>
  <c r="AC1462" i="1"/>
  <c r="AB1462" i="1"/>
  <c r="AA1462" i="1"/>
  <c r="Z1462" i="1"/>
  <c r="Y1462" i="1"/>
  <c r="X1462" i="1"/>
  <c r="W1462" i="1"/>
  <c r="V1462" i="1"/>
  <c r="U1462" i="1"/>
  <c r="T1462" i="1"/>
  <c r="S1462" i="1"/>
  <c r="R1462" i="1"/>
  <c r="Q1462" i="1"/>
  <c r="P1462" i="1"/>
  <c r="O1462" i="1"/>
  <c r="N1462" i="1"/>
  <c r="M1462" i="1"/>
  <c r="L1462" i="1"/>
  <c r="K1462" i="1"/>
  <c r="J1462" i="1"/>
  <c r="I1462" i="1"/>
  <c r="H1462" i="1"/>
  <c r="G1462" i="1"/>
  <c r="AF1459" i="1"/>
  <c r="AE1459" i="1"/>
  <c r="AD1459" i="1"/>
  <c r="AC1459" i="1"/>
  <c r="AB1459" i="1"/>
  <c r="AA1459" i="1"/>
  <c r="Z1459" i="1"/>
  <c r="Y1459" i="1"/>
  <c r="X1459" i="1"/>
  <c r="W1459" i="1"/>
  <c r="V1459" i="1"/>
  <c r="U1459" i="1"/>
  <c r="T1459" i="1"/>
  <c r="S1459" i="1"/>
  <c r="R1459" i="1"/>
  <c r="Q1459" i="1"/>
  <c r="P1459" i="1"/>
  <c r="O1459" i="1"/>
  <c r="N1459" i="1"/>
  <c r="M1459" i="1"/>
  <c r="L1459" i="1"/>
  <c r="K1459" i="1"/>
  <c r="J1459" i="1"/>
  <c r="I1459" i="1"/>
  <c r="H1459" i="1"/>
  <c r="G1459" i="1"/>
  <c r="AF1456" i="1"/>
  <c r="AE1456" i="1"/>
  <c r="AD1456" i="1"/>
  <c r="AC1456" i="1"/>
  <c r="AB1456" i="1"/>
  <c r="AA1456" i="1"/>
  <c r="Z1456" i="1"/>
  <c r="Y1456" i="1"/>
  <c r="X1456" i="1"/>
  <c r="W1456" i="1"/>
  <c r="V1456" i="1"/>
  <c r="U1456" i="1"/>
  <c r="T1456" i="1"/>
  <c r="S1456" i="1"/>
  <c r="R1456" i="1"/>
  <c r="Q1456" i="1"/>
  <c r="P1456" i="1"/>
  <c r="O1456" i="1"/>
  <c r="N1456" i="1"/>
  <c r="M1456" i="1"/>
  <c r="L1456" i="1"/>
  <c r="K1456" i="1"/>
  <c r="J1456" i="1"/>
  <c r="I1456" i="1"/>
  <c r="H1456" i="1"/>
  <c r="G1456" i="1"/>
  <c r="AF1453" i="1"/>
  <c r="AE1453" i="1"/>
  <c r="AD1453" i="1"/>
  <c r="AC1453" i="1"/>
  <c r="AB1453" i="1"/>
  <c r="AA1453" i="1"/>
  <c r="Z1453" i="1"/>
  <c r="Y1453" i="1"/>
  <c r="X1453" i="1"/>
  <c r="W1453" i="1"/>
  <c r="V1453" i="1"/>
  <c r="U1453" i="1"/>
  <c r="T1453" i="1"/>
  <c r="S1453" i="1"/>
  <c r="R1453" i="1"/>
  <c r="Q1453" i="1"/>
  <c r="P1453" i="1"/>
  <c r="O1453" i="1"/>
  <c r="N1453" i="1"/>
  <c r="M1453" i="1"/>
  <c r="L1453" i="1"/>
  <c r="K1453" i="1"/>
  <c r="J1453" i="1"/>
  <c r="I1453" i="1"/>
  <c r="H1453" i="1"/>
  <c r="G1453" i="1"/>
  <c r="AF1450" i="1"/>
  <c r="AE1450" i="1"/>
  <c r="AD1450" i="1"/>
  <c r="AC1450" i="1"/>
  <c r="AB1450" i="1"/>
  <c r="AA1450" i="1"/>
  <c r="Z1450" i="1"/>
  <c r="Y1450" i="1"/>
  <c r="X1450" i="1"/>
  <c r="W1450" i="1"/>
  <c r="V1450" i="1"/>
  <c r="U1450" i="1"/>
  <c r="T1450" i="1"/>
  <c r="S1450" i="1"/>
  <c r="R1450" i="1"/>
  <c r="Q1450" i="1"/>
  <c r="P1450" i="1"/>
  <c r="O1450" i="1"/>
  <c r="N1450" i="1"/>
  <c r="M1450" i="1"/>
  <c r="L1450" i="1"/>
  <c r="K1450" i="1"/>
  <c r="J1450" i="1"/>
  <c r="I1450" i="1"/>
  <c r="H1450" i="1"/>
  <c r="G1450" i="1"/>
  <c r="AF1447" i="1"/>
  <c r="AE1447" i="1"/>
  <c r="AD1447" i="1"/>
  <c r="AC1447" i="1"/>
  <c r="AB1447" i="1"/>
  <c r="AA1447" i="1"/>
  <c r="Z1447" i="1"/>
  <c r="Y1447" i="1"/>
  <c r="X1447" i="1"/>
  <c r="W1447" i="1"/>
  <c r="V1447" i="1"/>
  <c r="U1447" i="1"/>
  <c r="T1447" i="1"/>
  <c r="S1447" i="1"/>
  <c r="R1447" i="1"/>
  <c r="Q1447" i="1"/>
  <c r="P1447" i="1"/>
  <c r="O1447" i="1"/>
  <c r="N1447" i="1"/>
  <c r="M1447" i="1"/>
  <c r="L1447" i="1"/>
  <c r="K1447" i="1"/>
  <c r="J1447" i="1"/>
  <c r="I1447" i="1"/>
  <c r="H1447" i="1"/>
  <c r="G1447" i="1"/>
  <c r="AF1444" i="1"/>
  <c r="AE1444" i="1"/>
  <c r="AD1444" i="1"/>
  <c r="AC1444" i="1"/>
  <c r="AB1444" i="1"/>
  <c r="AA1444" i="1"/>
  <c r="Z1444" i="1"/>
  <c r="Y1444" i="1"/>
  <c r="X1444" i="1"/>
  <c r="W1444" i="1"/>
  <c r="V1444" i="1"/>
  <c r="U1444" i="1"/>
  <c r="T1444" i="1"/>
  <c r="S1444" i="1"/>
  <c r="R1444" i="1"/>
  <c r="Q1444" i="1"/>
  <c r="P1444" i="1"/>
  <c r="O1444" i="1"/>
  <c r="N1444" i="1"/>
  <c r="M1444" i="1"/>
  <c r="L1444" i="1"/>
  <c r="K1444" i="1"/>
  <c r="J1444" i="1"/>
  <c r="I1444" i="1"/>
  <c r="H1444" i="1"/>
  <c r="G1444" i="1"/>
  <c r="AF1441" i="1"/>
  <c r="AE1441" i="1"/>
  <c r="AD1441" i="1"/>
  <c r="AC1441" i="1"/>
  <c r="AB1441" i="1"/>
  <c r="AA1441" i="1"/>
  <c r="Z1441" i="1"/>
  <c r="Y1441" i="1"/>
  <c r="X1441" i="1"/>
  <c r="W1441" i="1"/>
  <c r="V1441" i="1"/>
  <c r="U1441" i="1"/>
  <c r="T1441" i="1"/>
  <c r="S1441" i="1"/>
  <c r="R1441" i="1"/>
  <c r="Q1441" i="1"/>
  <c r="P1441" i="1"/>
  <c r="O1441" i="1"/>
  <c r="N1441" i="1"/>
  <c r="M1441" i="1"/>
  <c r="L1441" i="1"/>
  <c r="K1441" i="1"/>
  <c r="J1441" i="1"/>
  <c r="I1441" i="1"/>
  <c r="H1441" i="1"/>
  <c r="G1441" i="1"/>
  <c r="AF1438" i="1"/>
  <c r="AE1438" i="1"/>
  <c r="AD1438" i="1"/>
  <c r="AC1438" i="1"/>
  <c r="AB1438" i="1"/>
  <c r="AA1438" i="1"/>
  <c r="Z1438" i="1"/>
  <c r="Y1438" i="1"/>
  <c r="X1438" i="1"/>
  <c r="W1438" i="1"/>
  <c r="V1438" i="1"/>
  <c r="U1438" i="1"/>
  <c r="T1438" i="1"/>
  <c r="S1438" i="1"/>
  <c r="R1438" i="1"/>
  <c r="Q1438" i="1"/>
  <c r="P1438" i="1"/>
  <c r="O1438" i="1"/>
  <c r="N1438" i="1"/>
  <c r="M1438" i="1"/>
  <c r="L1438" i="1"/>
  <c r="K1438" i="1"/>
  <c r="J1438" i="1"/>
  <c r="I1438" i="1"/>
  <c r="H1438" i="1"/>
  <c r="G1438" i="1"/>
  <c r="AF1435" i="1"/>
  <c r="AE1435" i="1"/>
  <c r="AD1435" i="1"/>
  <c r="AC1435" i="1"/>
  <c r="AB1435" i="1"/>
  <c r="AA1435" i="1"/>
  <c r="Z1435" i="1"/>
  <c r="Y1435" i="1"/>
  <c r="X1435" i="1"/>
  <c r="W1435" i="1"/>
  <c r="V1435" i="1"/>
  <c r="U1435" i="1"/>
  <c r="T1435" i="1"/>
  <c r="S1435" i="1"/>
  <c r="R1435" i="1"/>
  <c r="Q1435" i="1"/>
  <c r="P1435" i="1"/>
  <c r="O1435" i="1"/>
  <c r="N1435" i="1"/>
  <c r="M1435" i="1"/>
  <c r="L1435" i="1"/>
  <c r="K1435" i="1"/>
  <c r="J1435" i="1"/>
  <c r="I1435" i="1"/>
  <c r="H1435" i="1"/>
  <c r="G1435" i="1"/>
  <c r="AF1432" i="1"/>
  <c r="AE1432" i="1"/>
  <c r="AD1432" i="1"/>
  <c r="AC1432" i="1"/>
  <c r="AB1432" i="1"/>
  <c r="AA1432" i="1"/>
  <c r="Z1432" i="1"/>
  <c r="Y1432" i="1"/>
  <c r="X1432" i="1"/>
  <c r="W1432" i="1"/>
  <c r="V1432" i="1"/>
  <c r="U1432" i="1"/>
  <c r="T1432" i="1"/>
  <c r="S1432" i="1"/>
  <c r="R1432" i="1"/>
  <c r="Q1432" i="1"/>
  <c r="P1432" i="1"/>
  <c r="O1432" i="1"/>
  <c r="N1432" i="1"/>
  <c r="M1432" i="1"/>
  <c r="L1432" i="1"/>
  <c r="K1432" i="1"/>
  <c r="J1432" i="1"/>
  <c r="I1432" i="1"/>
  <c r="H1432" i="1"/>
  <c r="G1432" i="1"/>
  <c r="AF1429" i="1"/>
  <c r="AE1429" i="1"/>
  <c r="AD1429" i="1"/>
  <c r="AC1429" i="1"/>
  <c r="AB1429" i="1"/>
  <c r="AA1429" i="1"/>
  <c r="Z1429" i="1"/>
  <c r="Y1429" i="1"/>
  <c r="X1429" i="1"/>
  <c r="W1429" i="1"/>
  <c r="V1429" i="1"/>
  <c r="U1429" i="1"/>
  <c r="T1429" i="1"/>
  <c r="S1429" i="1"/>
  <c r="R1429" i="1"/>
  <c r="Q1429" i="1"/>
  <c r="P1429" i="1"/>
  <c r="O1429" i="1"/>
  <c r="N1429" i="1"/>
  <c r="M1429" i="1"/>
  <c r="L1429" i="1"/>
  <c r="K1429" i="1"/>
  <c r="J1429" i="1"/>
  <c r="I1429" i="1"/>
  <c r="H1429" i="1"/>
  <c r="G1429" i="1"/>
  <c r="AF1426" i="1"/>
  <c r="AE1426" i="1"/>
  <c r="AD1426" i="1"/>
  <c r="AC1426" i="1"/>
  <c r="AB1426" i="1"/>
  <c r="AA1426" i="1"/>
  <c r="Z1426" i="1"/>
  <c r="Y1426" i="1"/>
  <c r="X1426" i="1"/>
  <c r="W1426" i="1"/>
  <c r="V1426" i="1"/>
  <c r="U1426" i="1"/>
  <c r="T1426" i="1"/>
  <c r="S1426" i="1"/>
  <c r="R1426" i="1"/>
  <c r="Q1426" i="1"/>
  <c r="P1426" i="1"/>
  <c r="O1426" i="1"/>
  <c r="N1426" i="1"/>
  <c r="M1426" i="1"/>
  <c r="L1426" i="1"/>
  <c r="K1426" i="1"/>
  <c r="J1426" i="1"/>
  <c r="I1426" i="1"/>
  <c r="H1426" i="1"/>
  <c r="G1426" i="1"/>
  <c r="AF1423" i="1"/>
  <c r="AE1423" i="1"/>
  <c r="AD1423" i="1"/>
  <c r="AC1423" i="1"/>
  <c r="AB1423" i="1"/>
  <c r="AA1423" i="1"/>
  <c r="Z1423" i="1"/>
  <c r="Y1423" i="1"/>
  <c r="X1423" i="1"/>
  <c r="W1423" i="1"/>
  <c r="V1423" i="1"/>
  <c r="U1423" i="1"/>
  <c r="T1423" i="1"/>
  <c r="S1423" i="1"/>
  <c r="R1423" i="1"/>
  <c r="Q1423" i="1"/>
  <c r="P1423" i="1"/>
  <c r="O1423" i="1"/>
  <c r="N1423" i="1"/>
  <c r="M1423" i="1"/>
  <c r="L1423" i="1"/>
  <c r="K1423" i="1"/>
  <c r="J1423" i="1"/>
  <c r="I1423" i="1"/>
  <c r="H1423" i="1"/>
  <c r="G1423" i="1"/>
  <c r="AF1420" i="1"/>
  <c r="AE1420" i="1"/>
  <c r="AD1420" i="1"/>
  <c r="AC1420" i="1"/>
  <c r="AB1420" i="1"/>
  <c r="AA1420" i="1"/>
  <c r="Z1420" i="1"/>
  <c r="Y1420" i="1"/>
  <c r="X1420" i="1"/>
  <c r="W1420" i="1"/>
  <c r="V1420" i="1"/>
  <c r="U1420" i="1"/>
  <c r="T1420" i="1"/>
  <c r="S1420" i="1"/>
  <c r="R1420" i="1"/>
  <c r="Q1420" i="1"/>
  <c r="P1420" i="1"/>
  <c r="O1420" i="1"/>
  <c r="N1420" i="1"/>
  <c r="M1420" i="1"/>
  <c r="L1420" i="1"/>
  <c r="K1420" i="1"/>
  <c r="J1420" i="1"/>
  <c r="I1420" i="1"/>
  <c r="H1420" i="1"/>
  <c r="G1420" i="1"/>
  <c r="AF1417" i="1"/>
  <c r="AE1417" i="1"/>
  <c r="AD1417" i="1"/>
  <c r="AC1417" i="1"/>
  <c r="AB1417" i="1"/>
  <c r="AA1417" i="1"/>
  <c r="Z1417" i="1"/>
  <c r="Y1417" i="1"/>
  <c r="X1417" i="1"/>
  <c r="W1417" i="1"/>
  <c r="V1417" i="1"/>
  <c r="U1417" i="1"/>
  <c r="T1417" i="1"/>
  <c r="S1417" i="1"/>
  <c r="R1417" i="1"/>
  <c r="Q1417" i="1"/>
  <c r="P1417" i="1"/>
  <c r="O1417" i="1"/>
  <c r="N1417" i="1"/>
  <c r="M1417" i="1"/>
  <c r="L1417" i="1"/>
  <c r="K1417" i="1"/>
  <c r="J1417" i="1"/>
  <c r="I1417" i="1"/>
  <c r="H1417" i="1"/>
  <c r="G1417" i="1"/>
  <c r="AF1414" i="1"/>
  <c r="AE1414" i="1"/>
  <c r="AD1414" i="1"/>
  <c r="AC1414" i="1"/>
  <c r="AB1414" i="1"/>
  <c r="AA1414" i="1"/>
  <c r="Z1414" i="1"/>
  <c r="Y1414" i="1"/>
  <c r="X1414" i="1"/>
  <c r="W1414" i="1"/>
  <c r="V1414" i="1"/>
  <c r="U1414" i="1"/>
  <c r="T1414" i="1"/>
  <c r="S1414" i="1"/>
  <c r="R1414" i="1"/>
  <c r="Q1414" i="1"/>
  <c r="P1414" i="1"/>
  <c r="O1414" i="1"/>
  <c r="N1414" i="1"/>
  <c r="M1414" i="1"/>
  <c r="L1414" i="1"/>
  <c r="K1414" i="1"/>
  <c r="J1414" i="1"/>
  <c r="I1414" i="1"/>
  <c r="H1414" i="1"/>
  <c r="G1414" i="1"/>
  <c r="AF1411" i="1"/>
  <c r="AE1411" i="1"/>
  <c r="AD1411" i="1"/>
  <c r="AC1411" i="1"/>
  <c r="AB1411" i="1"/>
  <c r="AA1411" i="1"/>
  <c r="Z1411" i="1"/>
  <c r="Y1411" i="1"/>
  <c r="X1411" i="1"/>
  <c r="W1411" i="1"/>
  <c r="V1411" i="1"/>
  <c r="U1411" i="1"/>
  <c r="T1411" i="1"/>
  <c r="S1411" i="1"/>
  <c r="R1411" i="1"/>
  <c r="Q1411" i="1"/>
  <c r="P1411" i="1"/>
  <c r="O1411" i="1"/>
  <c r="N1411" i="1"/>
  <c r="M1411" i="1"/>
  <c r="L1411" i="1"/>
  <c r="K1411" i="1"/>
  <c r="J1411" i="1"/>
  <c r="I1411" i="1"/>
  <c r="H1411" i="1"/>
  <c r="G1411" i="1"/>
  <c r="AF1408" i="1"/>
  <c r="AE1408" i="1"/>
  <c r="AD1408" i="1"/>
  <c r="AC1408" i="1"/>
  <c r="AB1408" i="1"/>
  <c r="AA1408" i="1"/>
  <c r="Z1408" i="1"/>
  <c r="Y1408" i="1"/>
  <c r="X1408" i="1"/>
  <c r="W1408" i="1"/>
  <c r="V1408" i="1"/>
  <c r="U1408" i="1"/>
  <c r="T1408" i="1"/>
  <c r="S1408" i="1"/>
  <c r="R1408" i="1"/>
  <c r="Q1408" i="1"/>
  <c r="P1408" i="1"/>
  <c r="O1408" i="1"/>
  <c r="N1408" i="1"/>
  <c r="M1408" i="1"/>
  <c r="L1408" i="1"/>
  <c r="K1408" i="1"/>
  <c r="J1408" i="1"/>
  <c r="I1408" i="1"/>
  <c r="H1408" i="1"/>
  <c r="G1408" i="1"/>
  <c r="AF1405" i="1"/>
  <c r="AE1405" i="1"/>
  <c r="AD1405" i="1"/>
  <c r="AC1405" i="1"/>
  <c r="AB1405" i="1"/>
  <c r="AA1405" i="1"/>
  <c r="Z1405" i="1"/>
  <c r="Y1405" i="1"/>
  <c r="X1405" i="1"/>
  <c r="W1405" i="1"/>
  <c r="V1405" i="1"/>
  <c r="U1405" i="1"/>
  <c r="T1405" i="1"/>
  <c r="S1405" i="1"/>
  <c r="R1405" i="1"/>
  <c r="Q1405" i="1"/>
  <c r="P1405" i="1"/>
  <c r="O1405" i="1"/>
  <c r="N1405" i="1"/>
  <c r="M1405" i="1"/>
  <c r="L1405" i="1"/>
  <c r="K1405" i="1"/>
  <c r="J1405" i="1"/>
  <c r="I1405" i="1"/>
  <c r="H1405" i="1"/>
  <c r="G1405" i="1"/>
  <c r="AF1402" i="1"/>
  <c r="AE1402" i="1"/>
  <c r="AD1402" i="1"/>
  <c r="AC1402" i="1"/>
  <c r="AB1402" i="1"/>
  <c r="AA1402" i="1"/>
  <c r="Z1402" i="1"/>
  <c r="Y1402" i="1"/>
  <c r="X1402" i="1"/>
  <c r="W1402" i="1"/>
  <c r="V1402" i="1"/>
  <c r="U1402" i="1"/>
  <c r="T1402" i="1"/>
  <c r="S1402" i="1"/>
  <c r="R1402" i="1"/>
  <c r="Q1402" i="1"/>
  <c r="P1402" i="1"/>
  <c r="O1402" i="1"/>
  <c r="N1402" i="1"/>
  <c r="M1402" i="1"/>
  <c r="L1402" i="1"/>
  <c r="K1402" i="1"/>
  <c r="J1402" i="1"/>
  <c r="I1402" i="1"/>
  <c r="H1402" i="1"/>
  <c r="G1402" i="1"/>
  <c r="AF1399" i="1"/>
  <c r="AE1399" i="1"/>
  <c r="AD1399" i="1"/>
  <c r="AC1399" i="1"/>
  <c r="AB1399" i="1"/>
  <c r="AA1399" i="1"/>
  <c r="Z1399" i="1"/>
  <c r="Y1399" i="1"/>
  <c r="X1399" i="1"/>
  <c r="W1399" i="1"/>
  <c r="V1399" i="1"/>
  <c r="U1399" i="1"/>
  <c r="T1399" i="1"/>
  <c r="S1399" i="1"/>
  <c r="R1399" i="1"/>
  <c r="Q1399" i="1"/>
  <c r="P1399" i="1"/>
  <c r="O1399" i="1"/>
  <c r="N1399" i="1"/>
  <c r="M1399" i="1"/>
  <c r="L1399" i="1"/>
  <c r="K1399" i="1"/>
  <c r="J1399" i="1"/>
  <c r="I1399" i="1"/>
  <c r="H1399" i="1"/>
  <c r="G1399" i="1"/>
  <c r="AF1396" i="1"/>
  <c r="AE1396" i="1"/>
  <c r="AD1396" i="1"/>
  <c r="AC1396" i="1"/>
  <c r="AB1396" i="1"/>
  <c r="AA1396" i="1"/>
  <c r="Z1396" i="1"/>
  <c r="Y1396" i="1"/>
  <c r="X1396" i="1"/>
  <c r="W1396" i="1"/>
  <c r="V1396" i="1"/>
  <c r="U1396" i="1"/>
  <c r="T1396" i="1"/>
  <c r="S1396" i="1"/>
  <c r="R1396" i="1"/>
  <c r="Q1396" i="1"/>
  <c r="P1396" i="1"/>
  <c r="O1396" i="1"/>
  <c r="N1396" i="1"/>
  <c r="M1396" i="1"/>
  <c r="L1396" i="1"/>
  <c r="K1396" i="1"/>
  <c r="J1396" i="1"/>
  <c r="I1396" i="1"/>
  <c r="H1396" i="1"/>
  <c r="G1396" i="1"/>
  <c r="AF1393" i="1"/>
  <c r="AE1393" i="1"/>
  <c r="AD1393" i="1"/>
  <c r="AC1393" i="1"/>
  <c r="AB1393" i="1"/>
  <c r="AA1393" i="1"/>
  <c r="Z1393" i="1"/>
  <c r="Y1393" i="1"/>
  <c r="X1393" i="1"/>
  <c r="W1393" i="1"/>
  <c r="V1393" i="1"/>
  <c r="U1393" i="1"/>
  <c r="T1393" i="1"/>
  <c r="S1393" i="1"/>
  <c r="R1393" i="1"/>
  <c r="Q1393" i="1"/>
  <c r="P1393" i="1"/>
  <c r="O1393" i="1"/>
  <c r="N1393" i="1"/>
  <c r="M1393" i="1"/>
  <c r="L1393" i="1"/>
  <c r="K1393" i="1"/>
  <c r="J1393" i="1"/>
  <c r="I1393" i="1"/>
  <c r="H1393" i="1"/>
  <c r="G1393" i="1"/>
  <c r="AF1390" i="1"/>
  <c r="AE1390" i="1"/>
  <c r="AD1390" i="1"/>
  <c r="AC1390" i="1"/>
  <c r="AB1390" i="1"/>
  <c r="AA1390" i="1"/>
  <c r="Z1390" i="1"/>
  <c r="Y1390" i="1"/>
  <c r="X1390" i="1"/>
  <c r="W1390" i="1"/>
  <c r="V1390" i="1"/>
  <c r="U1390" i="1"/>
  <c r="T1390" i="1"/>
  <c r="S1390" i="1"/>
  <c r="R1390" i="1"/>
  <c r="Q1390" i="1"/>
  <c r="P1390" i="1"/>
  <c r="O1390" i="1"/>
  <c r="N1390" i="1"/>
  <c r="M1390" i="1"/>
  <c r="L1390" i="1"/>
  <c r="K1390" i="1"/>
  <c r="J1390" i="1"/>
  <c r="I1390" i="1"/>
  <c r="H1390" i="1"/>
  <c r="G1390" i="1"/>
  <c r="AF1387" i="1"/>
  <c r="AE1387" i="1"/>
  <c r="AD1387" i="1"/>
  <c r="AC1387" i="1"/>
  <c r="AB1387" i="1"/>
  <c r="AA1387" i="1"/>
  <c r="Z1387" i="1"/>
  <c r="Y1387" i="1"/>
  <c r="X1387" i="1"/>
  <c r="W1387" i="1"/>
  <c r="V1387" i="1"/>
  <c r="U1387" i="1"/>
  <c r="T1387" i="1"/>
  <c r="S1387" i="1"/>
  <c r="R1387" i="1"/>
  <c r="Q1387" i="1"/>
  <c r="P1387" i="1"/>
  <c r="O1387" i="1"/>
  <c r="N1387" i="1"/>
  <c r="M1387" i="1"/>
  <c r="L1387" i="1"/>
  <c r="K1387" i="1"/>
  <c r="J1387" i="1"/>
  <c r="I1387" i="1"/>
  <c r="H1387" i="1"/>
  <c r="G1387" i="1"/>
  <c r="AF1384" i="1"/>
  <c r="AE1384" i="1"/>
  <c r="AD1384" i="1"/>
  <c r="AC1384" i="1"/>
  <c r="AB1384" i="1"/>
  <c r="AA1384" i="1"/>
  <c r="Z1384" i="1"/>
  <c r="Y1384" i="1"/>
  <c r="X1384" i="1"/>
  <c r="W1384" i="1"/>
  <c r="V1384" i="1"/>
  <c r="U1384" i="1"/>
  <c r="T1384" i="1"/>
  <c r="S1384" i="1"/>
  <c r="R1384" i="1"/>
  <c r="Q1384" i="1"/>
  <c r="P1384" i="1"/>
  <c r="O1384" i="1"/>
  <c r="N1384" i="1"/>
  <c r="M1384" i="1"/>
  <c r="L1384" i="1"/>
  <c r="K1384" i="1"/>
  <c r="J1384" i="1"/>
  <c r="I1384" i="1"/>
  <c r="H1384" i="1"/>
  <c r="G1384" i="1"/>
  <c r="AF1381" i="1"/>
  <c r="AE1381" i="1"/>
  <c r="AD1381" i="1"/>
  <c r="AC1381" i="1"/>
  <c r="AB1381" i="1"/>
  <c r="AA1381" i="1"/>
  <c r="Z1381" i="1"/>
  <c r="Y1381" i="1"/>
  <c r="X1381" i="1"/>
  <c r="W1381" i="1"/>
  <c r="V1381" i="1"/>
  <c r="U1381" i="1"/>
  <c r="T1381" i="1"/>
  <c r="S1381" i="1"/>
  <c r="R1381" i="1"/>
  <c r="Q1381" i="1"/>
  <c r="P1381" i="1"/>
  <c r="O1381" i="1"/>
  <c r="N1381" i="1"/>
  <c r="M1381" i="1"/>
  <c r="L1381" i="1"/>
  <c r="K1381" i="1"/>
  <c r="J1381" i="1"/>
  <c r="I1381" i="1"/>
  <c r="H1381" i="1"/>
  <c r="G1381" i="1"/>
  <c r="AF1378" i="1"/>
  <c r="AE1378" i="1"/>
  <c r="AD1378" i="1"/>
  <c r="AC1378" i="1"/>
  <c r="AB1378" i="1"/>
  <c r="AA1378" i="1"/>
  <c r="Z1378" i="1"/>
  <c r="Y1378" i="1"/>
  <c r="X1378" i="1"/>
  <c r="W1378" i="1"/>
  <c r="V1378" i="1"/>
  <c r="U1378" i="1"/>
  <c r="T1378" i="1"/>
  <c r="S1378" i="1"/>
  <c r="R1378" i="1"/>
  <c r="Q1378" i="1"/>
  <c r="P1378" i="1"/>
  <c r="O1378" i="1"/>
  <c r="N1378" i="1"/>
  <c r="M1378" i="1"/>
  <c r="L1378" i="1"/>
  <c r="K1378" i="1"/>
  <c r="J1378" i="1"/>
  <c r="I1378" i="1"/>
  <c r="H1378" i="1"/>
  <c r="G1378" i="1"/>
  <c r="AF1375" i="1"/>
  <c r="AE1375" i="1"/>
  <c r="AD1375" i="1"/>
  <c r="AC1375" i="1"/>
  <c r="AB1375" i="1"/>
  <c r="AA1375" i="1"/>
  <c r="Z1375" i="1"/>
  <c r="Y1375" i="1"/>
  <c r="X1375" i="1"/>
  <c r="W1375" i="1"/>
  <c r="V1375" i="1"/>
  <c r="U1375" i="1"/>
  <c r="T1375" i="1"/>
  <c r="S1375" i="1"/>
  <c r="R1375" i="1"/>
  <c r="Q1375" i="1"/>
  <c r="P1375" i="1"/>
  <c r="O1375" i="1"/>
  <c r="N1375" i="1"/>
  <c r="M1375" i="1"/>
  <c r="L1375" i="1"/>
  <c r="K1375" i="1"/>
  <c r="J1375" i="1"/>
  <c r="I1375" i="1"/>
  <c r="H1375" i="1"/>
  <c r="G1375" i="1"/>
  <c r="AF1372" i="1"/>
  <c r="AE1372" i="1"/>
  <c r="AD1372" i="1"/>
  <c r="AC1372" i="1"/>
  <c r="AB1372" i="1"/>
  <c r="AA1372" i="1"/>
  <c r="Z1372" i="1"/>
  <c r="Y1372" i="1"/>
  <c r="X1372" i="1"/>
  <c r="W1372" i="1"/>
  <c r="V1372" i="1"/>
  <c r="U1372" i="1"/>
  <c r="T1372" i="1"/>
  <c r="S1372" i="1"/>
  <c r="R1372" i="1"/>
  <c r="Q1372" i="1"/>
  <c r="P1372" i="1"/>
  <c r="O1372" i="1"/>
  <c r="N1372" i="1"/>
  <c r="M1372" i="1"/>
  <c r="L1372" i="1"/>
  <c r="K1372" i="1"/>
  <c r="J1372" i="1"/>
  <c r="I1372" i="1"/>
  <c r="H1372" i="1"/>
  <c r="G1372" i="1"/>
  <c r="AF1369" i="1"/>
  <c r="AE1369" i="1"/>
  <c r="AD1369" i="1"/>
  <c r="AC1369" i="1"/>
  <c r="AB1369" i="1"/>
  <c r="AA1369" i="1"/>
  <c r="Z1369" i="1"/>
  <c r="Y1369" i="1"/>
  <c r="X1369" i="1"/>
  <c r="W1369" i="1"/>
  <c r="V1369" i="1"/>
  <c r="U1369" i="1"/>
  <c r="T1369" i="1"/>
  <c r="S1369" i="1"/>
  <c r="R1369" i="1"/>
  <c r="Q1369" i="1"/>
  <c r="P1369" i="1"/>
  <c r="O1369" i="1"/>
  <c r="N1369" i="1"/>
  <c r="M1369" i="1"/>
  <c r="L1369" i="1"/>
  <c r="K1369" i="1"/>
  <c r="J1369" i="1"/>
  <c r="I1369" i="1"/>
  <c r="H1369" i="1"/>
  <c r="G1369" i="1"/>
  <c r="AF1366" i="1"/>
  <c r="AE1366" i="1"/>
  <c r="AD1366" i="1"/>
  <c r="AC1366" i="1"/>
  <c r="AB1366" i="1"/>
  <c r="AA1366" i="1"/>
  <c r="Z1366" i="1"/>
  <c r="Y1366" i="1"/>
  <c r="X1366" i="1"/>
  <c r="W1366" i="1"/>
  <c r="V1366" i="1"/>
  <c r="U1366" i="1"/>
  <c r="T1366" i="1"/>
  <c r="S1366" i="1"/>
  <c r="R1366" i="1"/>
  <c r="Q1366" i="1"/>
  <c r="P1366" i="1"/>
  <c r="O1366" i="1"/>
  <c r="N1366" i="1"/>
  <c r="M1366" i="1"/>
  <c r="L1366" i="1"/>
  <c r="K1366" i="1"/>
  <c r="J1366" i="1"/>
  <c r="I1366" i="1"/>
  <c r="H1366" i="1"/>
  <c r="G1366" i="1"/>
  <c r="AF1363" i="1"/>
  <c r="AE1363" i="1"/>
  <c r="AD1363" i="1"/>
  <c r="AC1363" i="1"/>
  <c r="AB1363" i="1"/>
  <c r="AA1363" i="1"/>
  <c r="Z1363" i="1"/>
  <c r="Y1363" i="1"/>
  <c r="X1363" i="1"/>
  <c r="W1363" i="1"/>
  <c r="V1363" i="1"/>
  <c r="U1363" i="1"/>
  <c r="T1363" i="1"/>
  <c r="S1363" i="1"/>
  <c r="R1363" i="1"/>
  <c r="Q1363" i="1"/>
  <c r="P1363" i="1"/>
  <c r="O1363" i="1"/>
  <c r="N1363" i="1"/>
  <c r="M1363" i="1"/>
  <c r="L1363" i="1"/>
  <c r="K1363" i="1"/>
  <c r="J1363" i="1"/>
  <c r="I1363" i="1"/>
  <c r="H1363" i="1"/>
  <c r="G1363" i="1"/>
  <c r="AF1360" i="1"/>
  <c r="AE1360" i="1"/>
  <c r="AD1360" i="1"/>
  <c r="AC1360" i="1"/>
  <c r="AB1360" i="1"/>
  <c r="AA1360" i="1"/>
  <c r="Z1360" i="1"/>
  <c r="Y1360" i="1"/>
  <c r="X1360" i="1"/>
  <c r="W1360" i="1"/>
  <c r="V1360" i="1"/>
  <c r="U1360" i="1"/>
  <c r="T1360" i="1"/>
  <c r="S1360" i="1"/>
  <c r="R1360" i="1"/>
  <c r="Q1360" i="1"/>
  <c r="P1360" i="1"/>
  <c r="O1360" i="1"/>
  <c r="N1360" i="1"/>
  <c r="M1360" i="1"/>
  <c r="L1360" i="1"/>
  <c r="K1360" i="1"/>
  <c r="J1360" i="1"/>
  <c r="I1360" i="1"/>
  <c r="H1360" i="1"/>
  <c r="G1360" i="1"/>
  <c r="AF1357" i="1"/>
  <c r="AE1357" i="1"/>
  <c r="AD1357" i="1"/>
  <c r="AC1357" i="1"/>
  <c r="AB1357" i="1"/>
  <c r="AA1357" i="1"/>
  <c r="Z1357" i="1"/>
  <c r="Y1357" i="1"/>
  <c r="X1357" i="1"/>
  <c r="W1357" i="1"/>
  <c r="V1357" i="1"/>
  <c r="U1357" i="1"/>
  <c r="T1357" i="1"/>
  <c r="S1357" i="1"/>
  <c r="R1357" i="1"/>
  <c r="Q1357" i="1"/>
  <c r="P1357" i="1"/>
  <c r="O1357" i="1"/>
  <c r="N1357" i="1"/>
  <c r="M1357" i="1"/>
  <c r="L1357" i="1"/>
  <c r="K1357" i="1"/>
  <c r="J1357" i="1"/>
  <c r="I1357" i="1"/>
  <c r="H1357" i="1"/>
  <c r="G1357" i="1"/>
  <c r="AF1354" i="1"/>
  <c r="AE1354" i="1"/>
  <c r="AD1354" i="1"/>
  <c r="AC1354" i="1"/>
  <c r="AB1354" i="1"/>
  <c r="AA1354" i="1"/>
  <c r="Z1354" i="1"/>
  <c r="Y1354" i="1"/>
  <c r="X1354" i="1"/>
  <c r="W1354" i="1"/>
  <c r="V1354" i="1"/>
  <c r="U1354" i="1"/>
  <c r="T1354" i="1"/>
  <c r="S1354" i="1"/>
  <c r="R1354" i="1"/>
  <c r="Q1354" i="1"/>
  <c r="P1354" i="1"/>
  <c r="O1354" i="1"/>
  <c r="N1354" i="1"/>
  <c r="M1354" i="1"/>
  <c r="L1354" i="1"/>
  <c r="K1354" i="1"/>
  <c r="J1354" i="1"/>
  <c r="I1354" i="1"/>
  <c r="H1354" i="1"/>
  <c r="G1354" i="1"/>
  <c r="AF1351" i="1"/>
  <c r="AE1351" i="1"/>
  <c r="AD1351" i="1"/>
  <c r="AC1351" i="1"/>
  <c r="AB1351" i="1"/>
  <c r="AA1351" i="1"/>
  <c r="Z1351" i="1"/>
  <c r="Y1351" i="1"/>
  <c r="X1351" i="1"/>
  <c r="W1351" i="1"/>
  <c r="V1351" i="1"/>
  <c r="U1351" i="1"/>
  <c r="T1351" i="1"/>
  <c r="S1351" i="1"/>
  <c r="R1351" i="1"/>
  <c r="Q1351" i="1"/>
  <c r="P1351" i="1"/>
  <c r="O1351" i="1"/>
  <c r="N1351" i="1"/>
  <c r="M1351" i="1"/>
  <c r="L1351" i="1"/>
  <c r="K1351" i="1"/>
  <c r="J1351" i="1"/>
  <c r="I1351" i="1"/>
  <c r="H1351" i="1"/>
  <c r="G1351" i="1"/>
  <c r="AF1348" i="1"/>
  <c r="AE1348" i="1"/>
  <c r="AD1348" i="1"/>
  <c r="AC1348" i="1"/>
  <c r="AB1348" i="1"/>
  <c r="AA1348" i="1"/>
  <c r="Z1348" i="1"/>
  <c r="Y1348" i="1"/>
  <c r="X1348" i="1"/>
  <c r="W1348" i="1"/>
  <c r="V1348" i="1"/>
  <c r="U1348" i="1"/>
  <c r="T1348" i="1"/>
  <c r="S1348" i="1"/>
  <c r="R1348" i="1"/>
  <c r="Q1348" i="1"/>
  <c r="P1348" i="1"/>
  <c r="O1348" i="1"/>
  <c r="N1348" i="1"/>
  <c r="M1348" i="1"/>
  <c r="L1348" i="1"/>
  <c r="K1348" i="1"/>
  <c r="J1348" i="1"/>
  <c r="I1348" i="1"/>
  <c r="H1348" i="1"/>
  <c r="G1348" i="1"/>
  <c r="AF1345" i="1"/>
  <c r="AE1345" i="1"/>
  <c r="AD1345" i="1"/>
  <c r="AC1345" i="1"/>
  <c r="AB1345" i="1"/>
  <c r="AA1345" i="1"/>
  <c r="Z1345" i="1"/>
  <c r="Y1345" i="1"/>
  <c r="X1345" i="1"/>
  <c r="W1345" i="1"/>
  <c r="V1345" i="1"/>
  <c r="U1345" i="1"/>
  <c r="T1345" i="1"/>
  <c r="S1345" i="1"/>
  <c r="R1345" i="1"/>
  <c r="Q1345" i="1"/>
  <c r="P1345" i="1"/>
  <c r="O1345" i="1"/>
  <c r="N1345" i="1"/>
  <c r="M1345" i="1"/>
  <c r="L1345" i="1"/>
  <c r="K1345" i="1"/>
  <c r="J1345" i="1"/>
  <c r="I1345" i="1"/>
  <c r="H1345" i="1"/>
  <c r="G1345" i="1"/>
  <c r="AF1342" i="1"/>
  <c r="AE1342" i="1"/>
  <c r="AD1342" i="1"/>
  <c r="AC1342" i="1"/>
  <c r="AB1342" i="1"/>
  <c r="AA1342" i="1"/>
  <c r="Z1342" i="1"/>
  <c r="Y1342" i="1"/>
  <c r="X1342" i="1"/>
  <c r="W1342" i="1"/>
  <c r="V1342" i="1"/>
  <c r="U1342" i="1"/>
  <c r="T1342" i="1"/>
  <c r="S1342" i="1"/>
  <c r="R1342" i="1"/>
  <c r="Q1342" i="1"/>
  <c r="P1342" i="1"/>
  <c r="O1342" i="1"/>
  <c r="N1342" i="1"/>
  <c r="M1342" i="1"/>
  <c r="L1342" i="1"/>
  <c r="K1342" i="1"/>
  <c r="J1342" i="1"/>
  <c r="I1342" i="1"/>
  <c r="H1342" i="1"/>
  <c r="G1342" i="1"/>
  <c r="AF1339" i="1"/>
  <c r="AE1339" i="1"/>
  <c r="AD1339" i="1"/>
  <c r="AC1339" i="1"/>
  <c r="AB1339" i="1"/>
  <c r="AA1339" i="1"/>
  <c r="Z1339" i="1"/>
  <c r="Y1339" i="1"/>
  <c r="X1339" i="1"/>
  <c r="W1339" i="1"/>
  <c r="V1339" i="1"/>
  <c r="U1339" i="1"/>
  <c r="T1339" i="1"/>
  <c r="S1339" i="1"/>
  <c r="R1339" i="1"/>
  <c r="Q1339" i="1"/>
  <c r="P1339" i="1"/>
  <c r="O1339" i="1"/>
  <c r="N1339" i="1"/>
  <c r="M1339" i="1"/>
  <c r="L1339" i="1"/>
  <c r="K1339" i="1"/>
  <c r="J1339" i="1"/>
  <c r="I1339" i="1"/>
  <c r="H1339" i="1"/>
  <c r="G1339" i="1"/>
  <c r="AF1336" i="1"/>
  <c r="AE1336" i="1"/>
  <c r="AD1336" i="1"/>
  <c r="AC1336" i="1"/>
  <c r="AB1336" i="1"/>
  <c r="AA1336" i="1"/>
  <c r="Z1336" i="1"/>
  <c r="Y1336" i="1"/>
  <c r="X1336" i="1"/>
  <c r="W1336" i="1"/>
  <c r="V1336" i="1"/>
  <c r="U1336" i="1"/>
  <c r="T1336" i="1"/>
  <c r="S1336" i="1"/>
  <c r="R1336" i="1"/>
  <c r="Q1336" i="1"/>
  <c r="P1336" i="1"/>
  <c r="O1336" i="1"/>
  <c r="N1336" i="1"/>
  <c r="M1336" i="1"/>
  <c r="L1336" i="1"/>
  <c r="K1336" i="1"/>
  <c r="J1336" i="1"/>
  <c r="I1336" i="1"/>
  <c r="H1336" i="1"/>
  <c r="G1336" i="1"/>
  <c r="AF1333" i="1"/>
  <c r="AE1333" i="1"/>
  <c r="AD1333" i="1"/>
  <c r="AC1333" i="1"/>
  <c r="AB1333" i="1"/>
  <c r="AA1333" i="1"/>
  <c r="Z1333" i="1"/>
  <c r="Y1333" i="1"/>
  <c r="X1333" i="1"/>
  <c r="W1333" i="1"/>
  <c r="V1333" i="1"/>
  <c r="U1333" i="1"/>
  <c r="T1333" i="1"/>
  <c r="S1333" i="1"/>
  <c r="R1333" i="1"/>
  <c r="Q1333" i="1"/>
  <c r="P1333" i="1"/>
  <c r="O1333" i="1"/>
  <c r="N1333" i="1"/>
  <c r="M1333" i="1"/>
  <c r="L1333" i="1"/>
  <c r="K1333" i="1"/>
  <c r="J1333" i="1"/>
  <c r="I1333" i="1"/>
  <c r="H1333" i="1"/>
  <c r="G1333" i="1"/>
  <c r="AF1330" i="1"/>
  <c r="AE1330" i="1"/>
  <c r="AD1330" i="1"/>
  <c r="AC1330" i="1"/>
  <c r="AB1330" i="1"/>
  <c r="AA1330" i="1"/>
  <c r="Z1330" i="1"/>
  <c r="Y1330" i="1"/>
  <c r="X1330" i="1"/>
  <c r="W1330" i="1"/>
  <c r="V1330" i="1"/>
  <c r="U1330" i="1"/>
  <c r="T1330" i="1"/>
  <c r="S1330" i="1"/>
  <c r="R1330" i="1"/>
  <c r="Q1330" i="1"/>
  <c r="P1330" i="1"/>
  <c r="O1330" i="1"/>
  <c r="N1330" i="1"/>
  <c r="M1330" i="1"/>
  <c r="L1330" i="1"/>
  <c r="K1330" i="1"/>
  <c r="J1330" i="1"/>
  <c r="I1330" i="1"/>
  <c r="H1330" i="1"/>
  <c r="G1330" i="1"/>
  <c r="AF1327" i="1"/>
  <c r="AE1327" i="1"/>
  <c r="AD1327" i="1"/>
  <c r="AC1327" i="1"/>
  <c r="AB1327" i="1"/>
  <c r="AA1327" i="1"/>
  <c r="Z1327" i="1"/>
  <c r="Y1327" i="1"/>
  <c r="X1327" i="1"/>
  <c r="W1327" i="1"/>
  <c r="V1327" i="1"/>
  <c r="U1327" i="1"/>
  <c r="T1327" i="1"/>
  <c r="S1327" i="1"/>
  <c r="R1327" i="1"/>
  <c r="Q1327" i="1"/>
  <c r="P1327" i="1"/>
  <c r="O1327" i="1"/>
  <c r="N1327" i="1"/>
  <c r="M1327" i="1"/>
  <c r="L1327" i="1"/>
  <c r="K1327" i="1"/>
  <c r="J1327" i="1"/>
  <c r="I1327" i="1"/>
  <c r="H1327" i="1"/>
  <c r="G1327" i="1"/>
  <c r="AF1324" i="1"/>
  <c r="AE1324" i="1"/>
  <c r="AD1324" i="1"/>
  <c r="AC1324" i="1"/>
  <c r="AB1324" i="1"/>
  <c r="AA1324" i="1"/>
  <c r="Z1324" i="1"/>
  <c r="Y1324" i="1"/>
  <c r="X1324" i="1"/>
  <c r="W1324" i="1"/>
  <c r="V1324" i="1"/>
  <c r="U1324" i="1"/>
  <c r="T1324" i="1"/>
  <c r="S1324" i="1"/>
  <c r="R1324" i="1"/>
  <c r="Q1324" i="1"/>
  <c r="P1324" i="1"/>
  <c r="O1324" i="1"/>
  <c r="N1324" i="1"/>
  <c r="M1324" i="1"/>
  <c r="L1324" i="1"/>
  <c r="K1324" i="1"/>
  <c r="J1324" i="1"/>
  <c r="I1324" i="1"/>
  <c r="H1324" i="1"/>
  <c r="G1324" i="1"/>
  <c r="AF1321" i="1"/>
  <c r="AE1321" i="1"/>
  <c r="AD1321" i="1"/>
  <c r="AC1321" i="1"/>
  <c r="AB1321" i="1"/>
  <c r="AA1321" i="1"/>
  <c r="Z1321" i="1"/>
  <c r="Y1321" i="1"/>
  <c r="X1321" i="1"/>
  <c r="W1321" i="1"/>
  <c r="V1321" i="1"/>
  <c r="U1321" i="1"/>
  <c r="T1321" i="1"/>
  <c r="S1321" i="1"/>
  <c r="R1321" i="1"/>
  <c r="Q1321" i="1"/>
  <c r="P1321" i="1"/>
  <c r="O1321" i="1"/>
  <c r="N1321" i="1"/>
  <c r="M1321" i="1"/>
  <c r="L1321" i="1"/>
  <c r="K1321" i="1"/>
  <c r="J1321" i="1"/>
  <c r="I1321" i="1"/>
  <c r="H1321" i="1"/>
  <c r="G1321" i="1"/>
  <c r="AF1318" i="1"/>
  <c r="AE1318" i="1"/>
  <c r="AD1318" i="1"/>
  <c r="AC1318" i="1"/>
  <c r="AB1318" i="1"/>
  <c r="AA1318" i="1"/>
  <c r="Z1318" i="1"/>
  <c r="Y1318" i="1"/>
  <c r="X1318" i="1"/>
  <c r="W1318" i="1"/>
  <c r="V1318" i="1"/>
  <c r="U1318" i="1"/>
  <c r="T1318" i="1"/>
  <c r="S1318" i="1"/>
  <c r="R1318" i="1"/>
  <c r="Q1318" i="1"/>
  <c r="P1318" i="1"/>
  <c r="O1318" i="1"/>
  <c r="N1318" i="1"/>
  <c r="M1318" i="1"/>
  <c r="L1318" i="1"/>
  <c r="K1318" i="1"/>
  <c r="J1318" i="1"/>
  <c r="I1318" i="1"/>
  <c r="H1318" i="1"/>
  <c r="G1318" i="1"/>
  <c r="AF1315" i="1"/>
  <c r="AE1315" i="1"/>
  <c r="AD1315" i="1"/>
  <c r="AC1315" i="1"/>
  <c r="AB1315" i="1"/>
  <c r="AA1315" i="1"/>
  <c r="Z1315" i="1"/>
  <c r="Y1315" i="1"/>
  <c r="X1315" i="1"/>
  <c r="W1315" i="1"/>
  <c r="V1315" i="1"/>
  <c r="U1315" i="1"/>
  <c r="T1315" i="1"/>
  <c r="S1315" i="1"/>
  <c r="R1315" i="1"/>
  <c r="Q1315" i="1"/>
  <c r="P1315" i="1"/>
  <c r="O1315" i="1"/>
  <c r="N1315" i="1"/>
  <c r="M1315" i="1"/>
  <c r="L1315" i="1"/>
  <c r="K1315" i="1"/>
  <c r="J1315" i="1"/>
  <c r="I1315" i="1"/>
  <c r="H1315" i="1"/>
  <c r="G1315" i="1"/>
  <c r="AF1312" i="1"/>
  <c r="AE1312" i="1"/>
  <c r="AD1312" i="1"/>
  <c r="AC1312" i="1"/>
  <c r="AB1312" i="1"/>
  <c r="AA1312" i="1"/>
  <c r="Z1312" i="1"/>
  <c r="Y1312" i="1"/>
  <c r="X1312" i="1"/>
  <c r="W1312" i="1"/>
  <c r="V1312" i="1"/>
  <c r="U1312" i="1"/>
  <c r="T1312" i="1"/>
  <c r="S1312" i="1"/>
  <c r="R1312" i="1"/>
  <c r="Q1312" i="1"/>
  <c r="P1312" i="1"/>
  <c r="O1312" i="1"/>
  <c r="N1312" i="1"/>
  <c r="M1312" i="1"/>
  <c r="L1312" i="1"/>
  <c r="K1312" i="1"/>
  <c r="J1312" i="1"/>
  <c r="I1312" i="1"/>
  <c r="H1312" i="1"/>
  <c r="G1312" i="1"/>
  <c r="AF1309" i="1"/>
  <c r="AE1309" i="1"/>
  <c r="AD1309" i="1"/>
  <c r="AC1309" i="1"/>
  <c r="AB1309" i="1"/>
  <c r="AA1309" i="1"/>
  <c r="Z1309" i="1"/>
  <c r="Y1309" i="1"/>
  <c r="X1309" i="1"/>
  <c r="W1309" i="1"/>
  <c r="V1309" i="1"/>
  <c r="U1309" i="1"/>
  <c r="T1309" i="1"/>
  <c r="S1309" i="1"/>
  <c r="R1309" i="1"/>
  <c r="Q1309" i="1"/>
  <c r="P1309" i="1"/>
  <c r="O1309" i="1"/>
  <c r="N1309" i="1"/>
  <c r="M1309" i="1"/>
  <c r="L1309" i="1"/>
  <c r="K1309" i="1"/>
  <c r="J1309" i="1"/>
  <c r="I1309" i="1"/>
  <c r="H1309" i="1"/>
  <c r="G1309" i="1"/>
  <c r="AF1306" i="1"/>
  <c r="AE1306" i="1"/>
  <c r="AD1306" i="1"/>
  <c r="AC1306" i="1"/>
  <c r="AB1306" i="1"/>
  <c r="AA1306" i="1"/>
  <c r="Z1306" i="1"/>
  <c r="Y1306" i="1"/>
  <c r="X1306" i="1"/>
  <c r="W1306" i="1"/>
  <c r="V1306" i="1"/>
  <c r="U1306" i="1"/>
  <c r="T1306" i="1"/>
  <c r="S1306" i="1"/>
  <c r="R1306" i="1"/>
  <c r="Q1306" i="1"/>
  <c r="P1306" i="1"/>
  <c r="O1306" i="1"/>
  <c r="N1306" i="1"/>
  <c r="M1306" i="1"/>
  <c r="L1306" i="1"/>
  <c r="K1306" i="1"/>
  <c r="J1306" i="1"/>
  <c r="I1306" i="1"/>
  <c r="H1306" i="1"/>
  <c r="G1306" i="1"/>
  <c r="AF1303" i="1"/>
  <c r="AE1303" i="1"/>
  <c r="AD1303" i="1"/>
  <c r="AC1303" i="1"/>
  <c r="AB1303" i="1"/>
  <c r="AA1303" i="1"/>
  <c r="Z1303" i="1"/>
  <c r="Y1303" i="1"/>
  <c r="X1303" i="1"/>
  <c r="W1303" i="1"/>
  <c r="V1303" i="1"/>
  <c r="U1303" i="1"/>
  <c r="T1303" i="1"/>
  <c r="S1303" i="1"/>
  <c r="R1303" i="1"/>
  <c r="Q1303" i="1"/>
  <c r="P1303" i="1"/>
  <c r="O1303" i="1"/>
  <c r="N1303" i="1"/>
  <c r="M1303" i="1"/>
  <c r="L1303" i="1"/>
  <c r="K1303" i="1"/>
  <c r="J1303" i="1"/>
  <c r="I1303" i="1"/>
  <c r="H1303" i="1"/>
  <c r="G1303" i="1"/>
  <c r="AF1300" i="1"/>
  <c r="AE1300" i="1"/>
  <c r="AD1300" i="1"/>
  <c r="AC1300" i="1"/>
  <c r="AB1300" i="1"/>
  <c r="AA1300" i="1"/>
  <c r="Z1300" i="1"/>
  <c r="Y1300" i="1"/>
  <c r="X1300" i="1"/>
  <c r="W1300" i="1"/>
  <c r="V1300" i="1"/>
  <c r="U1300" i="1"/>
  <c r="T1300" i="1"/>
  <c r="S1300" i="1"/>
  <c r="R1300" i="1"/>
  <c r="Q1300" i="1"/>
  <c r="P1300" i="1"/>
  <c r="O1300" i="1"/>
  <c r="N1300" i="1"/>
  <c r="M1300" i="1"/>
  <c r="L1300" i="1"/>
  <c r="K1300" i="1"/>
  <c r="J1300" i="1"/>
  <c r="I1300" i="1"/>
  <c r="H1300" i="1"/>
  <c r="G1300" i="1"/>
  <c r="AF1297" i="1"/>
  <c r="AE1297" i="1"/>
  <c r="AD1297" i="1"/>
  <c r="AC1297" i="1"/>
  <c r="AB1297" i="1"/>
  <c r="AA1297" i="1"/>
  <c r="Z1297" i="1"/>
  <c r="Y1297" i="1"/>
  <c r="X1297" i="1"/>
  <c r="W1297" i="1"/>
  <c r="V1297" i="1"/>
  <c r="U1297" i="1"/>
  <c r="T1297" i="1"/>
  <c r="S1297" i="1"/>
  <c r="R1297" i="1"/>
  <c r="Q1297" i="1"/>
  <c r="P1297" i="1"/>
  <c r="O1297" i="1"/>
  <c r="N1297" i="1"/>
  <c r="M1297" i="1"/>
  <c r="L1297" i="1"/>
  <c r="K1297" i="1"/>
  <c r="J1297" i="1"/>
  <c r="I1297" i="1"/>
  <c r="H1297" i="1"/>
  <c r="G1297" i="1"/>
  <c r="AF1294" i="1"/>
  <c r="AE1294" i="1"/>
  <c r="AD1294" i="1"/>
  <c r="AC1294" i="1"/>
  <c r="AB1294" i="1"/>
  <c r="AA1294" i="1"/>
  <c r="Z1294" i="1"/>
  <c r="Y1294" i="1"/>
  <c r="X1294" i="1"/>
  <c r="W1294" i="1"/>
  <c r="V1294" i="1"/>
  <c r="U1294" i="1"/>
  <c r="T1294" i="1"/>
  <c r="S1294" i="1"/>
  <c r="R1294" i="1"/>
  <c r="Q1294" i="1"/>
  <c r="P1294" i="1"/>
  <c r="O1294" i="1"/>
  <c r="N1294" i="1"/>
  <c r="M1294" i="1"/>
  <c r="L1294" i="1"/>
  <c r="K1294" i="1"/>
  <c r="J1294" i="1"/>
  <c r="I1294" i="1"/>
  <c r="H1294" i="1"/>
  <c r="G1294" i="1"/>
  <c r="AF1291" i="1"/>
  <c r="AE1291" i="1"/>
  <c r="AD1291" i="1"/>
  <c r="AC1291" i="1"/>
  <c r="AB1291" i="1"/>
  <c r="AA1291" i="1"/>
  <c r="Z1291" i="1"/>
  <c r="Y1291" i="1"/>
  <c r="X1291" i="1"/>
  <c r="W1291" i="1"/>
  <c r="V1291" i="1"/>
  <c r="U1291" i="1"/>
  <c r="T1291" i="1"/>
  <c r="S1291" i="1"/>
  <c r="R1291" i="1"/>
  <c r="Q1291" i="1"/>
  <c r="P1291" i="1"/>
  <c r="O1291" i="1"/>
  <c r="N1291" i="1"/>
  <c r="M1291" i="1"/>
  <c r="L1291" i="1"/>
  <c r="K1291" i="1"/>
  <c r="J1291" i="1"/>
  <c r="I1291" i="1"/>
  <c r="H1291" i="1"/>
  <c r="G1291" i="1"/>
  <c r="AF1288" i="1"/>
  <c r="AE1288" i="1"/>
  <c r="AD1288" i="1"/>
  <c r="AC1288" i="1"/>
  <c r="AB1288" i="1"/>
  <c r="AA1288" i="1"/>
  <c r="Z1288" i="1"/>
  <c r="Y1288" i="1"/>
  <c r="X1288" i="1"/>
  <c r="W1288" i="1"/>
  <c r="V1288" i="1"/>
  <c r="U1288" i="1"/>
  <c r="T1288" i="1"/>
  <c r="S1288" i="1"/>
  <c r="R1288" i="1"/>
  <c r="Q1288" i="1"/>
  <c r="P1288" i="1"/>
  <c r="O1288" i="1"/>
  <c r="N1288" i="1"/>
  <c r="M1288" i="1"/>
  <c r="L1288" i="1"/>
  <c r="K1288" i="1"/>
  <c r="J1288" i="1"/>
  <c r="I1288" i="1"/>
  <c r="H1288" i="1"/>
  <c r="G1288" i="1"/>
  <c r="AF1285" i="1"/>
  <c r="AE1285" i="1"/>
  <c r="AD1285" i="1"/>
  <c r="AC1285" i="1"/>
  <c r="AB1285" i="1"/>
  <c r="AA1285" i="1"/>
  <c r="Z1285" i="1"/>
  <c r="Y1285" i="1"/>
  <c r="X1285" i="1"/>
  <c r="W1285" i="1"/>
  <c r="V1285" i="1"/>
  <c r="U1285" i="1"/>
  <c r="T1285" i="1"/>
  <c r="S1285" i="1"/>
  <c r="R1285" i="1"/>
  <c r="Q1285" i="1"/>
  <c r="P1285" i="1"/>
  <c r="O1285" i="1"/>
  <c r="N1285" i="1"/>
  <c r="M1285" i="1"/>
  <c r="L1285" i="1"/>
  <c r="K1285" i="1"/>
  <c r="J1285" i="1"/>
  <c r="I1285" i="1"/>
  <c r="H1285" i="1"/>
  <c r="G1285" i="1"/>
  <c r="AF1282" i="1"/>
  <c r="AE1282" i="1"/>
  <c r="AD1282" i="1"/>
  <c r="AC1282" i="1"/>
  <c r="AB1282" i="1"/>
  <c r="AA1282" i="1"/>
  <c r="Z1282" i="1"/>
  <c r="Y1282" i="1"/>
  <c r="X1282" i="1"/>
  <c r="W1282" i="1"/>
  <c r="V1282" i="1"/>
  <c r="U1282" i="1"/>
  <c r="T1282" i="1"/>
  <c r="S1282" i="1"/>
  <c r="R1282" i="1"/>
  <c r="Q1282" i="1"/>
  <c r="P1282" i="1"/>
  <c r="O1282" i="1"/>
  <c r="N1282" i="1"/>
  <c r="M1282" i="1"/>
  <c r="L1282" i="1"/>
  <c r="K1282" i="1"/>
  <c r="J1282" i="1"/>
  <c r="I1282" i="1"/>
  <c r="H1282" i="1"/>
  <c r="G1282" i="1"/>
  <c r="AF1279" i="1"/>
  <c r="AE1279" i="1"/>
  <c r="AD1279" i="1"/>
  <c r="AC1279" i="1"/>
  <c r="AB1279" i="1"/>
  <c r="AA1279" i="1"/>
  <c r="Z1279" i="1"/>
  <c r="Y1279" i="1"/>
  <c r="X1279" i="1"/>
  <c r="W1279" i="1"/>
  <c r="V1279" i="1"/>
  <c r="U1279" i="1"/>
  <c r="T1279" i="1"/>
  <c r="S1279" i="1"/>
  <c r="R1279" i="1"/>
  <c r="Q1279" i="1"/>
  <c r="P1279" i="1"/>
  <c r="O1279" i="1"/>
  <c r="N1279" i="1"/>
  <c r="M1279" i="1"/>
  <c r="L1279" i="1"/>
  <c r="K1279" i="1"/>
  <c r="J1279" i="1"/>
  <c r="I1279" i="1"/>
  <c r="H1279" i="1"/>
  <c r="G1279" i="1"/>
  <c r="AF1276" i="1"/>
  <c r="AE1276" i="1"/>
  <c r="AD1276" i="1"/>
  <c r="AC1276" i="1"/>
  <c r="AB1276" i="1"/>
  <c r="AA1276" i="1"/>
  <c r="Z1276" i="1"/>
  <c r="Y1276" i="1"/>
  <c r="X1276" i="1"/>
  <c r="W1276" i="1"/>
  <c r="V1276" i="1"/>
  <c r="U1276" i="1"/>
  <c r="T1276" i="1"/>
  <c r="S1276" i="1"/>
  <c r="R1276" i="1"/>
  <c r="Q1276" i="1"/>
  <c r="P1276" i="1"/>
  <c r="O1276" i="1"/>
  <c r="N1276" i="1"/>
  <c r="M1276" i="1"/>
  <c r="L1276" i="1"/>
  <c r="K1276" i="1"/>
  <c r="J1276" i="1"/>
  <c r="I1276" i="1"/>
  <c r="H1276" i="1"/>
  <c r="G1276" i="1"/>
  <c r="AF1273" i="1"/>
  <c r="AE1273" i="1"/>
  <c r="AD1273" i="1"/>
  <c r="AC1273" i="1"/>
  <c r="AB1273" i="1"/>
  <c r="AA1273" i="1"/>
  <c r="Z1273" i="1"/>
  <c r="Y1273" i="1"/>
  <c r="X1273" i="1"/>
  <c r="W1273" i="1"/>
  <c r="V1273" i="1"/>
  <c r="U1273" i="1"/>
  <c r="T1273" i="1"/>
  <c r="S1273" i="1"/>
  <c r="R1273" i="1"/>
  <c r="Q1273" i="1"/>
  <c r="P1273" i="1"/>
  <c r="O1273" i="1"/>
  <c r="N1273" i="1"/>
  <c r="M1273" i="1"/>
  <c r="L1273" i="1"/>
  <c r="K1273" i="1"/>
  <c r="J1273" i="1"/>
  <c r="I1273" i="1"/>
  <c r="H1273" i="1"/>
  <c r="G1273" i="1"/>
  <c r="AF1270" i="1"/>
  <c r="AE1270" i="1"/>
  <c r="AD1270" i="1"/>
  <c r="AC1270" i="1"/>
  <c r="AB1270" i="1"/>
  <c r="AA1270" i="1"/>
  <c r="Z1270" i="1"/>
  <c r="Y1270" i="1"/>
  <c r="X1270" i="1"/>
  <c r="W1270" i="1"/>
  <c r="V1270" i="1"/>
  <c r="U1270" i="1"/>
  <c r="T1270" i="1"/>
  <c r="S1270" i="1"/>
  <c r="R1270" i="1"/>
  <c r="Q1270" i="1"/>
  <c r="P1270" i="1"/>
  <c r="O1270" i="1"/>
  <c r="N1270" i="1"/>
  <c r="M1270" i="1"/>
  <c r="L1270" i="1"/>
  <c r="K1270" i="1"/>
  <c r="J1270" i="1"/>
  <c r="I1270" i="1"/>
  <c r="H1270" i="1"/>
  <c r="G1270" i="1"/>
  <c r="AF1267" i="1"/>
  <c r="AE1267" i="1"/>
  <c r="AD1267" i="1"/>
  <c r="AC1267" i="1"/>
  <c r="AB1267" i="1"/>
  <c r="AA1267" i="1"/>
  <c r="Z1267" i="1"/>
  <c r="Y1267" i="1"/>
  <c r="X1267" i="1"/>
  <c r="W1267" i="1"/>
  <c r="V1267" i="1"/>
  <c r="U1267" i="1"/>
  <c r="T1267" i="1"/>
  <c r="S1267" i="1"/>
  <c r="R1267" i="1"/>
  <c r="Q1267" i="1"/>
  <c r="P1267" i="1"/>
  <c r="O1267" i="1"/>
  <c r="N1267" i="1"/>
  <c r="M1267" i="1"/>
  <c r="L1267" i="1"/>
  <c r="K1267" i="1"/>
  <c r="J1267" i="1"/>
  <c r="I1267" i="1"/>
  <c r="H1267" i="1"/>
  <c r="G1267" i="1"/>
  <c r="AF1264" i="1"/>
  <c r="AE1264" i="1"/>
  <c r="AD1264" i="1"/>
  <c r="AC1264" i="1"/>
  <c r="AB1264" i="1"/>
  <c r="AA1264" i="1"/>
  <c r="Z1264" i="1"/>
  <c r="Y1264" i="1"/>
  <c r="X1264" i="1"/>
  <c r="W1264" i="1"/>
  <c r="V1264" i="1"/>
  <c r="U1264" i="1"/>
  <c r="T1264" i="1"/>
  <c r="S1264" i="1"/>
  <c r="R1264" i="1"/>
  <c r="Q1264" i="1"/>
  <c r="P1264" i="1"/>
  <c r="O1264" i="1"/>
  <c r="N1264" i="1"/>
  <c r="M1264" i="1"/>
  <c r="L1264" i="1"/>
  <c r="K1264" i="1"/>
  <c r="J1264" i="1"/>
  <c r="I1264" i="1"/>
  <c r="H1264" i="1"/>
  <c r="G1264" i="1"/>
  <c r="AF1261" i="1"/>
  <c r="AE1261" i="1"/>
  <c r="AD1261" i="1"/>
  <c r="AC1261" i="1"/>
  <c r="AB1261" i="1"/>
  <c r="AA1261" i="1"/>
  <c r="Z1261" i="1"/>
  <c r="Y1261" i="1"/>
  <c r="X1261" i="1"/>
  <c r="W1261" i="1"/>
  <c r="V1261" i="1"/>
  <c r="U1261" i="1"/>
  <c r="T1261" i="1"/>
  <c r="S1261" i="1"/>
  <c r="R1261" i="1"/>
  <c r="Q1261" i="1"/>
  <c r="P1261" i="1"/>
  <c r="O1261" i="1"/>
  <c r="N1261" i="1"/>
  <c r="M1261" i="1"/>
  <c r="L1261" i="1"/>
  <c r="K1261" i="1"/>
  <c r="J1261" i="1"/>
  <c r="I1261" i="1"/>
  <c r="H1261" i="1"/>
  <c r="G1261" i="1"/>
  <c r="AF1258" i="1"/>
  <c r="AE1258" i="1"/>
  <c r="AD1258" i="1"/>
  <c r="AC1258" i="1"/>
  <c r="AB1258" i="1"/>
  <c r="AA1258" i="1"/>
  <c r="Z1258" i="1"/>
  <c r="Y1258" i="1"/>
  <c r="X1258" i="1"/>
  <c r="W1258" i="1"/>
  <c r="V1258" i="1"/>
  <c r="U1258" i="1"/>
  <c r="T1258" i="1"/>
  <c r="S1258" i="1"/>
  <c r="R1258" i="1"/>
  <c r="Q1258" i="1"/>
  <c r="P1258" i="1"/>
  <c r="O1258" i="1"/>
  <c r="N1258" i="1"/>
  <c r="M1258" i="1"/>
  <c r="L1258" i="1"/>
  <c r="K1258" i="1"/>
  <c r="J1258" i="1"/>
  <c r="I1258" i="1"/>
  <c r="H1258" i="1"/>
  <c r="G1258" i="1"/>
  <c r="AF1255" i="1"/>
  <c r="AE1255" i="1"/>
  <c r="AD1255" i="1"/>
  <c r="AC1255" i="1"/>
  <c r="AB1255" i="1"/>
  <c r="AA1255" i="1"/>
  <c r="Z1255" i="1"/>
  <c r="Y1255" i="1"/>
  <c r="X1255" i="1"/>
  <c r="W1255" i="1"/>
  <c r="V1255" i="1"/>
  <c r="U1255" i="1"/>
  <c r="T1255" i="1"/>
  <c r="S1255" i="1"/>
  <c r="R1255" i="1"/>
  <c r="Q1255" i="1"/>
  <c r="P1255" i="1"/>
  <c r="O1255" i="1"/>
  <c r="N1255" i="1"/>
  <c r="M1255" i="1"/>
  <c r="L1255" i="1"/>
  <c r="K1255" i="1"/>
  <c r="J1255" i="1"/>
  <c r="I1255" i="1"/>
  <c r="H1255" i="1"/>
  <c r="G1255" i="1"/>
  <c r="AF1252" i="1"/>
  <c r="AE1252" i="1"/>
  <c r="AD1252" i="1"/>
  <c r="AC1252" i="1"/>
  <c r="AB1252" i="1"/>
  <c r="AA1252" i="1"/>
  <c r="Z1252" i="1"/>
  <c r="Y1252" i="1"/>
  <c r="X1252" i="1"/>
  <c r="W1252" i="1"/>
  <c r="V1252" i="1"/>
  <c r="U1252" i="1"/>
  <c r="T1252" i="1"/>
  <c r="S1252" i="1"/>
  <c r="R1252" i="1"/>
  <c r="Q1252" i="1"/>
  <c r="P1252" i="1"/>
  <c r="O1252" i="1"/>
  <c r="N1252" i="1"/>
  <c r="M1252" i="1"/>
  <c r="L1252" i="1"/>
  <c r="K1252" i="1"/>
  <c r="J1252" i="1"/>
  <c r="I1252" i="1"/>
  <c r="H1252" i="1"/>
  <c r="G1252" i="1"/>
  <c r="AF1249" i="1"/>
  <c r="AE1249" i="1"/>
  <c r="AD1249" i="1"/>
  <c r="AC1249" i="1"/>
  <c r="AB1249" i="1"/>
  <c r="AA1249" i="1"/>
  <c r="Z1249" i="1"/>
  <c r="Y1249" i="1"/>
  <c r="X1249" i="1"/>
  <c r="W1249" i="1"/>
  <c r="V1249" i="1"/>
  <c r="U1249" i="1"/>
  <c r="T1249" i="1"/>
  <c r="S1249" i="1"/>
  <c r="R1249" i="1"/>
  <c r="Q1249" i="1"/>
  <c r="P1249" i="1"/>
  <c r="O1249" i="1"/>
  <c r="N1249" i="1"/>
  <c r="M1249" i="1"/>
  <c r="L1249" i="1"/>
  <c r="K1249" i="1"/>
  <c r="J1249" i="1"/>
  <c r="I1249" i="1"/>
  <c r="H1249" i="1"/>
  <c r="G1249" i="1"/>
  <c r="AF1246" i="1"/>
  <c r="AE1246" i="1"/>
  <c r="AD1246" i="1"/>
  <c r="AC1246" i="1"/>
  <c r="AB1246" i="1"/>
  <c r="AA1246" i="1"/>
  <c r="Z1246" i="1"/>
  <c r="Y1246" i="1"/>
  <c r="X1246" i="1"/>
  <c r="W1246" i="1"/>
  <c r="V1246" i="1"/>
  <c r="U1246" i="1"/>
  <c r="T1246" i="1"/>
  <c r="S1246" i="1"/>
  <c r="R1246" i="1"/>
  <c r="Q1246" i="1"/>
  <c r="P1246" i="1"/>
  <c r="O1246" i="1"/>
  <c r="N1246" i="1"/>
  <c r="M1246" i="1"/>
  <c r="L1246" i="1"/>
  <c r="K1246" i="1"/>
  <c r="J1246" i="1"/>
  <c r="I1246" i="1"/>
  <c r="H1246" i="1"/>
  <c r="G1246" i="1"/>
  <c r="AF1243" i="1"/>
  <c r="AE1243" i="1"/>
  <c r="AD1243" i="1"/>
  <c r="AC1243" i="1"/>
  <c r="AB1243" i="1"/>
  <c r="AA1243" i="1"/>
  <c r="Z1243" i="1"/>
  <c r="Y1243" i="1"/>
  <c r="X1243" i="1"/>
  <c r="W1243" i="1"/>
  <c r="V1243" i="1"/>
  <c r="U1243" i="1"/>
  <c r="T1243" i="1"/>
  <c r="S1243" i="1"/>
  <c r="R1243" i="1"/>
  <c r="Q1243" i="1"/>
  <c r="P1243" i="1"/>
  <c r="O1243" i="1"/>
  <c r="N1243" i="1"/>
  <c r="M1243" i="1"/>
  <c r="L1243" i="1"/>
  <c r="K1243" i="1"/>
  <c r="J1243" i="1"/>
  <c r="I1243" i="1"/>
  <c r="H1243" i="1"/>
  <c r="G1243" i="1"/>
  <c r="AF1240" i="1"/>
  <c r="AE1240" i="1"/>
  <c r="AD1240" i="1"/>
  <c r="AC1240" i="1"/>
  <c r="AB1240" i="1"/>
  <c r="AA1240" i="1"/>
  <c r="Z1240" i="1"/>
  <c r="Y1240" i="1"/>
  <c r="X1240" i="1"/>
  <c r="W1240" i="1"/>
  <c r="V1240" i="1"/>
  <c r="U1240" i="1"/>
  <c r="T1240" i="1"/>
  <c r="S1240" i="1"/>
  <c r="R1240" i="1"/>
  <c r="Q1240" i="1"/>
  <c r="P1240" i="1"/>
  <c r="O1240" i="1"/>
  <c r="N1240" i="1"/>
  <c r="M1240" i="1"/>
  <c r="L1240" i="1"/>
  <c r="K1240" i="1"/>
  <c r="J1240" i="1"/>
  <c r="I1240" i="1"/>
  <c r="H1240" i="1"/>
  <c r="G1240" i="1"/>
  <c r="AF1237" i="1"/>
  <c r="AE1237" i="1"/>
  <c r="AD1237" i="1"/>
  <c r="AC1237" i="1"/>
  <c r="AB1237" i="1"/>
  <c r="AA1237" i="1"/>
  <c r="Z1237" i="1"/>
  <c r="Y1237" i="1"/>
  <c r="X1237" i="1"/>
  <c r="W1237" i="1"/>
  <c r="V1237" i="1"/>
  <c r="U1237" i="1"/>
  <c r="T1237" i="1"/>
  <c r="S1237" i="1"/>
  <c r="R1237" i="1"/>
  <c r="Q1237" i="1"/>
  <c r="P1237" i="1"/>
  <c r="O1237" i="1"/>
  <c r="N1237" i="1"/>
  <c r="M1237" i="1"/>
  <c r="L1237" i="1"/>
  <c r="K1237" i="1"/>
  <c r="J1237" i="1"/>
  <c r="I1237" i="1"/>
  <c r="H1237" i="1"/>
  <c r="G1237" i="1"/>
  <c r="AF1234" i="1"/>
  <c r="AE1234" i="1"/>
  <c r="AD1234" i="1"/>
  <c r="AC1234" i="1"/>
  <c r="AB1234" i="1"/>
  <c r="AA1234" i="1"/>
  <c r="Z1234" i="1"/>
  <c r="Y1234" i="1"/>
  <c r="X1234" i="1"/>
  <c r="W1234" i="1"/>
  <c r="V1234" i="1"/>
  <c r="U1234" i="1"/>
  <c r="T1234" i="1"/>
  <c r="S1234" i="1"/>
  <c r="R1234" i="1"/>
  <c r="Q1234" i="1"/>
  <c r="P1234" i="1"/>
  <c r="O1234" i="1"/>
  <c r="N1234" i="1"/>
  <c r="M1234" i="1"/>
  <c r="L1234" i="1"/>
  <c r="K1234" i="1"/>
  <c r="J1234" i="1"/>
  <c r="I1234" i="1"/>
  <c r="H1234" i="1"/>
  <c r="G1234" i="1"/>
  <c r="AF1231" i="1"/>
  <c r="AE1231" i="1"/>
  <c r="AD1231" i="1"/>
  <c r="AC1231" i="1"/>
  <c r="AB1231" i="1"/>
  <c r="AA1231" i="1"/>
  <c r="Z1231" i="1"/>
  <c r="Y1231" i="1"/>
  <c r="X1231" i="1"/>
  <c r="W1231" i="1"/>
  <c r="V1231" i="1"/>
  <c r="U1231" i="1"/>
  <c r="T1231" i="1"/>
  <c r="S1231" i="1"/>
  <c r="R1231" i="1"/>
  <c r="Q1231" i="1"/>
  <c r="P1231" i="1"/>
  <c r="O1231" i="1"/>
  <c r="N1231" i="1"/>
  <c r="M1231" i="1"/>
  <c r="L1231" i="1"/>
  <c r="K1231" i="1"/>
  <c r="J1231" i="1"/>
  <c r="I1231" i="1"/>
  <c r="H1231" i="1"/>
  <c r="G1231" i="1"/>
  <c r="AF1228" i="1"/>
  <c r="AE1228" i="1"/>
  <c r="AD1228" i="1"/>
  <c r="AC1228" i="1"/>
  <c r="AB1228" i="1"/>
  <c r="AA1228" i="1"/>
  <c r="Z1228" i="1"/>
  <c r="Y1228" i="1"/>
  <c r="X1228" i="1"/>
  <c r="W1228" i="1"/>
  <c r="V1228" i="1"/>
  <c r="U1228" i="1"/>
  <c r="T1228" i="1"/>
  <c r="S1228" i="1"/>
  <c r="R1228" i="1"/>
  <c r="Q1228" i="1"/>
  <c r="P1228" i="1"/>
  <c r="O1228" i="1"/>
  <c r="N1228" i="1"/>
  <c r="M1228" i="1"/>
  <c r="L1228" i="1"/>
  <c r="K1228" i="1"/>
  <c r="J1228" i="1"/>
  <c r="I1228" i="1"/>
  <c r="H1228" i="1"/>
  <c r="G1228" i="1"/>
  <c r="AF1225" i="1"/>
  <c r="AE1225" i="1"/>
  <c r="AD1225" i="1"/>
  <c r="AC1225" i="1"/>
  <c r="AB1225" i="1"/>
  <c r="AA1225" i="1"/>
  <c r="Z1225" i="1"/>
  <c r="Y1225" i="1"/>
  <c r="X1225" i="1"/>
  <c r="W1225" i="1"/>
  <c r="V1225" i="1"/>
  <c r="U1225" i="1"/>
  <c r="T1225" i="1"/>
  <c r="S1225" i="1"/>
  <c r="R1225" i="1"/>
  <c r="Q1225" i="1"/>
  <c r="P1225" i="1"/>
  <c r="O1225" i="1"/>
  <c r="N1225" i="1"/>
  <c r="M1225" i="1"/>
  <c r="L1225" i="1"/>
  <c r="K1225" i="1"/>
  <c r="J1225" i="1"/>
  <c r="I1225" i="1"/>
  <c r="H1225" i="1"/>
  <c r="G1225" i="1"/>
  <c r="AF1222" i="1"/>
  <c r="AE1222" i="1"/>
  <c r="AD1222" i="1"/>
  <c r="AC1222" i="1"/>
  <c r="AB1222" i="1"/>
  <c r="AA1222" i="1"/>
  <c r="Z1222" i="1"/>
  <c r="Y1222" i="1"/>
  <c r="X1222" i="1"/>
  <c r="W1222" i="1"/>
  <c r="V1222" i="1"/>
  <c r="U1222" i="1"/>
  <c r="T1222" i="1"/>
  <c r="S1222" i="1"/>
  <c r="R1222" i="1"/>
  <c r="Q1222" i="1"/>
  <c r="P1222" i="1"/>
  <c r="O1222" i="1"/>
  <c r="N1222" i="1"/>
  <c r="M1222" i="1"/>
  <c r="L1222" i="1"/>
  <c r="K1222" i="1"/>
  <c r="J1222" i="1"/>
  <c r="I1222" i="1"/>
  <c r="H1222" i="1"/>
  <c r="G1222" i="1"/>
  <c r="AF1219" i="1"/>
  <c r="AE1219" i="1"/>
  <c r="AD1219" i="1"/>
  <c r="AC1219" i="1"/>
  <c r="AB1219" i="1"/>
  <c r="AA1219" i="1"/>
  <c r="Z1219" i="1"/>
  <c r="Y1219" i="1"/>
  <c r="X1219" i="1"/>
  <c r="W1219" i="1"/>
  <c r="V1219" i="1"/>
  <c r="U1219" i="1"/>
  <c r="T1219" i="1"/>
  <c r="S1219" i="1"/>
  <c r="R1219" i="1"/>
  <c r="Q1219" i="1"/>
  <c r="P1219" i="1"/>
  <c r="O1219" i="1"/>
  <c r="N1219" i="1"/>
  <c r="M1219" i="1"/>
  <c r="L1219" i="1"/>
  <c r="K1219" i="1"/>
  <c r="J1219" i="1"/>
  <c r="I1219" i="1"/>
  <c r="H1219" i="1"/>
  <c r="G1219" i="1"/>
  <c r="AF1216" i="1"/>
  <c r="AE1216" i="1"/>
  <c r="AD1216" i="1"/>
  <c r="AC1216" i="1"/>
  <c r="AB1216" i="1"/>
  <c r="AA1216" i="1"/>
  <c r="Z1216" i="1"/>
  <c r="Y1216" i="1"/>
  <c r="X1216" i="1"/>
  <c r="W1216" i="1"/>
  <c r="V1216" i="1"/>
  <c r="U1216" i="1"/>
  <c r="T1216" i="1"/>
  <c r="S1216" i="1"/>
  <c r="R1216" i="1"/>
  <c r="Q1216" i="1"/>
  <c r="P1216" i="1"/>
  <c r="O1216" i="1"/>
  <c r="N1216" i="1"/>
  <c r="M1216" i="1"/>
  <c r="L1216" i="1"/>
  <c r="K1216" i="1"/>
  <c r="J1216" i="1"/>
  <c r="I1216" i="1"/>
  <c r="H1216" i="1"/>
  <c r="AF1213" i="1"/>
  <c r="AE1213" i="1"/>
  <c r="AD1213" i="1"/>
  <c r="AC1213" i="1"/>
  <c r="AB1213" i="1"/>
  <c r="AA1213" i="1"/>
  <c r="Z1213" i="1"/>
  <c r="Y1213" i="1"/>
  <c r="X1213" i="1"/>
  <c r="W1213" i="1"/>
  <c r="V1213" i="1"/>
  <c r="U1213" i="1"/>
  <c r="T1213" i="1"/>
  <c r="S1213" i="1"/>
  <c r="R1213" i="1"/>
  <c r="Q1213" i="1"/>
  <c r="P1213" i="1"/>
  <c r="O1213" i="1"/>
  <c r="N1213" i="1"/>
  <c r="M1213" i="1"/>
  <c r="L1213" i="1"/>
  <c r="K1213" i="1"/>
  <c r="J1213" i="1"/>
  <c r="I1213" i="1"/>
  <c r="H1213" i="1"/>
  <c r="G1213" i="1"/>
  <c r="AF1210" i="1"/>
  <c r="AE1210" i="1"/>
  <c r="AD1210" i="1"/>
  <c r="AC1210" i="1"/>
  <c r="AB1210" i="1"/>
  <c r="AA1210" i="1"/>
  <c r="Z1210" i="1"/>
  <c r="Y1210" i="1"/>
  <c r="X1210" i="1"/>
  <c r="W1210" i="1"/>
  <c r="V1210" i="1"/>
  <c r="U1210" i="1"/>
  <c r="T1210" i="1"/>
  <c r="S1210" i="1"/>
  <c r="R1210" i="1"/>
  <c r="Q1210" i="1"/>
  <c r="P1210" i="1"/>
  <c r="O1210" i="1"/>
  <c r="N1210" i="1"/>
  <c r="M1210" i="1"/>
  <c r="L1210" i="1"/>
  <c r="K1210" i="1"/>
  <c r="J1210" i="1"/>
  <c r="I1210" i="1"/>
  <c r="H1210" i="1"/>
  <c r="G1210" i="1"/>
  <c r="AF1207" i="1"/>
  <c r="AE1207" i="1"/>
  <c r="AD1207" i="1"/>
  <c r="AC1207" i="1"/>
  <c r="AB1207" i="1"/>
  <c r="AA1207" i="1"/>
  <c r="Z1207" i="1"/>
  <c r="Y1207" i="1"/>
  <c r="X1207" i="1"/>
  <c r="W1207" i="1"/>
  <c r="V1207" i="1"/>
  <c r="U1207" i="1"/>
  <c r="T1207" i="1"/>
  <c r="S1207" i="1"/>
  <c r="R1207" i="1"/>
  <c r="Q1207" i="1"/>
  <c r="P1207" i="1"/>
  <c r="O1207" i="1"/>
  <c r="N1207" i="1"/>
  <c r="M1207" i="1"/>
  <c r="L1207" i="1"/>
  <c r="K1207" i="1"/>
  <c r="J1207" i="1"/>
  <c r="I1207" i="1"/>
  <c r="H1207" i="1"/>
  <c r="G1207" i="1"/>
  <c r="AF1204" i="1"/>
  <c r="AE1204" i="1"/>
  <c r="AD1204" i="1"/>
  <c r="AC1204" i="1"/>
  <c r="AB1204" i="1"/>
  <c r="AA1204" i="1"/>
  <c r="Z1204" i="1"/>
  <c r="Y1204" i="1"/>
  <c r="X1204" i="1"/>
  <c r="W1204" i="1"/>
  <c r="V1204" i="1"/>
  <c r="U1204" i="1"/>
  <c r="T1204" i="1"/>
  <c r="S1204" i="1"/>
  <c r="R1204" i="1"/>
  <c r="Q1204" i="1"/>
  <c r="P1204" i="1"/>
  <c r="O1204" i="1"/>
  <c r="N1204" i="1"/>
  <c r="M1204" i="1"/>
  <c r="L1204" i="1"/>
  <c r="K1204" i="1"/>
  <c r="J1204" i="1"/>
  <c r="I1204" i="1"/>
  <c r="H1204" i="1"/>
  <c r="G1204" i="1"/>
  <c r="AF1201" i="1"/>
  <c r="AE1201" i="1"/>
  <c r="AD1201" i="1"/>
  <c r="AC1201" i="1"/>
  <c r="AB1201" i="1"/>
  <c r="AA1201" i="1"/>
  <c r="Z1201" i="1"/>
  <c r="Y1201" i="1"/>
  <c r="X1201" i="1"/>
  <c r="W1201" i="1"/>
  <c r="V1201" i="1"/>
  <c r="U1201" i="1"/>
  <c r="T1201" i="1"/>
  <c r="S1201" i="1"/>
  <c r="R1201" i="1"/>
  <c r="Q1201" i="1"/>
  <c r="P1201" i="1"/>
  <c r="O1201" i="1"/>
  <c r="N1201" i="1"/>
  <c r="M1201" i="1"/>
  <c r="L1201" i="1"/>
  <c r="K1201" i="1"/>
  <c r="J1201" i="1"/>
  <c r="I1201" i="1"/>
  <c r="H1201" i="1"/>
  <c r="G1201" i="1"/>
  <c r="AF1198" i="1"/>
  <c r="AE1198" i="1"/>
  <c r="AD1198" i="1"/>
  <c r="AC1198" i="1"/>
  <c r="AB1198" i="1"/>
  <c r="AA1198" i="1"/>
  <c r="Z1198" i="1"/>
  <c r="Y1198" i="1"/>
  <c r="X1198" i="1"/>
  <c r="W1198" i="1"/>
  <c r="V1198" i="1"/>
  <c r="U1198" i="1"/>
  <c r="T1198" i="1"/>
  <c r="S1198" i="1"/>
  <c r="R1198" i="1"/>
  <c r="Q1198" i="1"/>
  <c r="P1198" i="1"/>
  <c r="O1198" i="1"/>
  <c r="N1198" i="1"/>
  <c r="M1198" i="1"/>
  <c r="L1198" i="1"/>
  <c r="K1198" i="1"/>
  <c r="J1198" i="1"/>
  <c r="I1198" i="1"/>
  <c r="H1198" i="1"/>
  <c r="G1198" i="1"/>
  <c r="AF1195" i="1"/>
  <c r="AE1195" i="1"/>
  <c r="AD1195" i="1"/>
  <c r="AC1195" i="1"/>
  <c r="AB1195" i="1"/>
  <c r="AA1195" i="1"/>
  <c r="Z1195" i="1"/>
  <c r="Y1195" i="1"/>
  <c r="X1195" i="1"/>
  <c r="W1195" i="1"/>
  <c r="V1195" i="1"/>
  <c r="U1195" i="1"/>
  <c r="T1195" i="1"/>
  <c r="S1195" i="1"/>
  <c r="R1195" i="1"/>
  <c r="Q1195" i="1"/>
  <c r="P1195" i="1"/>
  <c r="O1195" i="1"/>
  <c r="N1195" i="1"/>
  <c r="M1195" i="1"/>
  <c r="L1195" i="1"/>
  <c r="K1195" i="1"/>
  <c r="J1195" i="1"/>
  <c r="I1195" i="1"/>
  <c r="H1195" i="1"/>
  <c r="G1195" i="1"/>
  <c r="AF1192" i="1"/>
  <c r="AE1192" i="1"/>
  <c r="AD1192" i="1"/>
  <c r="AC1192" i="1"/>
  <c r="AB1192" i="1"/>
  <c r="AA1192" i="1"/>
  <c r="Z1192" i="1"/>
  <c r="Y1192" i="1"/>
  <c r="X1192" i="1"/>
  <c r="W1192" i="1"/>
  <c r="V1192" i="1"/>
  <c r="U1192" i="1"/>
  <c r="T1192" i="1"/>
  <c r="S1192" i="1"/>
  <c r="R1192" i="1"/>
  <c r="Q1192" i="1"/>
  <c r="P1192" i="1"/>
  <c r="O1192" i="1"/>
  <c r="N1192" i="1"/>
  <c r="M1192" i="1"/>
  <c r="L1192" i="1"/>
  <c r="K1192" i="1"/>
  <c r="J1192" i="1"/>
  <c r="I1192" i="1"/>
  <c r="H1192" i="1"/>
  <c r="G1192" i="1"/>
  <c r="AF1189" i="1"/>
  <c r="AE1189" i="1"/>
  <c r="AD1189" i="1"/>
  <c r="AC1189" i="1"/>
  <c r="AB1189" i="1"/>
  <c r="AA1189" i="1"/>
  <c r="Z1189" i="1"/>
  <c r="Y1189" i="1"/>
  <c r="X1189" i="1"/>
  <c r="W1189" i="1"/>
  <c r="V1189" i="1"/>
  <c r="U1189" i="1"/>
  <c r="T1189" i="1"/>
  <c r="S1189" i="1"/>
  <c r="R1189" i="1"/>
  <c r="Q1189" i="1"/>
  <c r="P1189" i="1"/>
  <c r="O1189" i="1"/>
  <c r="N1189" i="1"/>
  <c r="M1189" i="1"/>
  <c r="L1189" i="1"/>
  <c r="K1189" i="1"/>
  <c r="J1189" i="1"/>
  <c r="I1189" i="1"/>
  <c r="H1189" i="1"/>
  <c r="G1189" i="1"/>
  <c r="AF1186" i="1"/>
  <c r="AE1186" i="1"/>
  <c r="AD1186" i="1"/>
  <c r="AC1186" i="1"/>
  <c r="AB1186" i="1"/>
  <c r="AA1186" i="1"/>
  <c r="Z1186" i="1"/>
  <c r="Y1186" i="1"/>
  <c r="X1186" i="1"/>
  <c r="W1186" i="1"/>
  <c r="V1186" i="1"/>
  <c r="U1186" i="1"/>
  <c r="T1186" i="1"/>
  <c r="S1186" i="1"/>
  <c r="R1186" i="1"/>
  <c r="Q1186" i="1"/>
  <c r="P1186" i="1"/>
  <c r="O1186" i="1"/>
  <c r="N1186" i="1"/>
  <c r="M1186" i="1"/>
  <c r="L1186" i="1"/>
  <c r="K1186" i="1"/>
  <c r="J1186" i="1"/>
  <c r="I1186" i="1"/>
  <c r="H1186" i="1"/>
  <c r="G1186" i="1"/>
  <c r="AF1183" i="1"/>
  <c r="AE1183" i="1"/>
  <c r="AD1183" i="1"/>
  <c r="AC1183" i="1"/>
  <c r="AB1183" i="1"/>
  <c r="AA1183" i="1"/>
  <c r="Z1183" i="1"/>
  <c r="Y1183" i="1"/>
  <c r="X1183" i="1"/>
  <c r="W1183" i="1"/>
  <c r="V1183" i="1"/>
  <c r="U1183" i="1"/>
  <c r="T1183" i="1"/>
  <c r="S1183" i="1"/>
  <c r="R1183" i="1"/>
  <c r="Q1183" i="1"/>
  <c r="P1183" i="1"/>
  <c r="O1183" i="1"/>
  <c r="N1183" i="1"/>
  <c r="M1183" i="1"/>
  <c r="L1183" i="1"/>
  <c r="K1183" i="1"/>
  <c r="J1183" i="1"/>
  <c r="I1183" i="1"/>
  <c r="H1183" i="1"/>
  <c r="G1183" i="1"/>
  <c r="AF1180" i="1"/>
  <c r="AE1180" i="1"/>
  <c r="AD1180" i="1"/>
  <c r="AC1180" i="1"/>
  <c r="AB1180" i="1"/>
  <c r="AA1180" i="1"/>
  <c r="Z1180" i="1"/>
  <c r="Y1180" i="1"/>
  <c r="X1180" i="1"/>
  <c r="W1180" i="1"/>
  <c r="V1180" i="1"/>
  <c r="U1180" i="1"/>
  <c r="T1180" i="1"/>
  <c r="S1180" i="1"/>
  <c r="R1180" i="1"/>
  <c r="Q1180" i="1"/>
  <c r="P1180" i="1"/>
  <c r="O1180" i="1"/>
  <c r="N1180" i="1"/>
  <c r="M1180" i="1"/>
  <c r="L1180" i="1"/>
  <c r="K1180" i="1"/>
  <c r="J1180" i="1"/>
  <c r="I1180" i="1"/>
  <c r="H1180" i="1"/>
  <c r="G1180" i="1"/>
  <c r="AF1177" i="1"/>
  <c r="AE1177" i="1"/>
  <c r="AD1177" i="1"/>
  <c r="AC1177" i="1"/>
  <c r="AB1177" i="1"/>
  <c r="AA1177" i="1"/>
  <c r="Z1177" i="1"/>
  <c r="Y1177" i="1"/>
  <c r="X1177" i="1"/>
  <c r="W1177" i="1"/>
  <c r="V1177" i="1"/>
  <c r="U1177" i="1"/>
  <c r="T1177" i="1"/>
  <c r="S1177" i="1"/>
  <c r="R1177" i="1"/>
  <c r="Q1177" i="1"/>
  <c r="P1177" i="1"/>
  <c r="O1177" i="1"/>
  <c r="N1177" i="1"/>
  <c r="M1177" i="1"/>
  <c r="L1177" i="1"/>
  <c r="K1177" i="1"/>
  <c r="J1177" i="1"/>
  <c r="I1177" i="1"/>
  <c r="H1177" i="1"/>
  <c r="G1177" i="1"/>
  <c r="AF1174" i="1"/>
  <c r="AE1174" i="1"/>
  <c r="AD1174" i="1"/>
  <c r="AC1174" i="1"/>
  <c r="AB1174" i="1"/>
  <c r="AA1174" i="1"/>
  <c r="Z1174" i="1"/>
  <c r="Y1174" i="1"/>
  <c r="X1174" i="1"/>
  <c r="W1174" i="1"/>
  <c r="V1174" i="1"/>
  <c r="U1174" i="1"/>
  <c r="T1174" i="1"/>
  <c r="S1174" i="1"/>
  <c r="R1174" i="1"/>
  <c r="Q1174" i="1"/>
  <c r="P1174" i="1"/>
  <c r="O1174" i="1"/>
  <c r="N1174" i="1"/>
  <c r="M1174" i="1"/>
  <c r="L1174" i="1"/>
  <c r="K1174" i="1"/>
  <c r="J1174" i="1"/>
  <c r="I1174" i="1"/>
  <c r="H1174" i="1"/>
  <c r="G1174" i="1"/>
  <c r="AF1171" i="1"/>
  <c r="AE1171" i="1"/>
  <c r="AD1171" i="1"/>
  <c r="AC1171" i="1"/>
  <c r="AB1171" i="1"/>
  <c r="AA1171" i="1"/>
  <c r="Z1171" i="1"/>
  <c r="Y1171" i="1"/>
  <c r="X1171" i="1"/>
  <c r="W1171" i="1"/>
  <c r="V1171" i="1"/>
  <c r="U1171" i="1"/>
  <c r="T1171" i="1"/>
  <c r="S1171" i="1"/>
  <c r="R1171" i="1"/>
  <c r="Q1171" i="1"/>
  <c r="P1171" i="1"/>
  <c r="O1171" i="1"/>
  <c r="N1171" i="1"/>
  <c r="M1171" i="1"/>
  <c r="L1171" i="1"/>
  <c r="K1171" i="1"/>
  <c r="J1171" i="1"/>
  <c r="I1171" i="1"/>
  <c r="H1171" i="1"/>
  <c r="G1171" i="1"/>
  <c r="AF1168" i="1"/>
  <c r="AE1168" i="1"/>
  <c r="AD1168" i="1"/>
  <c r="AC1168" i="1"/>
  <c r="AB1168" i="1"/>
  <c r="AA1168" i="1"/>
  <c r="Z1168" i="1"/>
  <c r="Y1168" i="1"/>
  <c r="X1168" i="1"/>
  <c r="W1168" i="1"/>
  <c r="V1168" i="1"/>
  <c r="U1168" i="1"/>
  <c r="T1168" i="1"/>
  <c r="S1168" i="1"/>
  <c r="R1168" i="1"/>
  <c r="Q1168" i="1"/>
  <c r="P1168" i="1"/>
  <c r="O1168" i="1"/>
  <c r="N1168" i="1"/>
  <c r="M1168" i="1"/>
  <c r="L1168" i="1"/>
  <c r="K1168" i="1"/>
  <c r="J1168" i="1"/>
  <c r="I1168" i="1"/>
  <c r="H1168" i="1"/>
  <c r="G1168" i="1"/>
  <c r="AF1165" i="1"/>
  <c r="AE1165" i="1"/>
  <c r="AD1165" i="1"/>
  <c r="AC1165" i="1"/>
  <c r="AB1165" i="1"/>
  <c r="AA1165" i="1"/>
  <c r="Z1165" i="1"/>
  <c r="Y1165" i="1"/>
  <c r="X1165" i="1"/>
  <c r="W1165" i="1"/>
  <c r="V1165" i="1"/>
  <c r="U1165" i="1"/>
  <c r="T1165" i="1"/>
  <c r="S1165" i="1"/>
  <c r="R1165" i="1"/>
  <c r="Q1165" i="1"/>
  <c r="P1165" i="1"/>
  <c r="O1165" i="1"/>
  <c r="N1165" i="1"/>
  <c r="M1165" i="1"/>
  <c r="L1165" i="1"/>
  <c r="K1165" i="1"/>
  <c r="J1165" i="1"/>
  <c r="I1165" i="1"/>
  <c r="H1165" i="1"/>
  <c r="G1165" i="1"/>
  <c r="AF1162" i="1"/>
  <c r="AE1162" i="1"/>
  <c r="AD1162" i="1"/>
  <c r="AC1162" i="1"/>
  <c r="AB1162" i="1"/>
  <c r="AA1162" i="1"/>
  <c r="Z1162" i="1"/>
  <c r="Y1162" i="1"/>
  <c r="X1162" i="1"/>
  <c r="W1162" i="1"/>
  <c r="V1162" i="1"/>
  <c r="U1162" i="1"/>
  <c r="T1162" i="1"/>
  <c r="S1162" i="1"/>
  <c r="R1162" i="1"/>
  <c r="Q1162" i="1"/>
  <c r="P1162" i="1"/>
  <c r="O1162" i="1"/>
  <c r="N1162" i="1"/>
  <c r="M1162" i="1"/>
  <c r="L1162" i="1"/>
  <c r="K1162" i="1"/>
  <c r="J1162" i="1"/>
  <c r="I1162" i="1"/>
  <c r="H1162" i="1"/>
  <c r="G1162" i="1"/>
  <c r="AF1159" i="1"/>
  <c r="AE1159" i="1"/>
  <c r="AD1159" i="1"/>
  <c r="AC1159" i="1"/>
  <c r="AB1159" i="1"/>
  <c r="AA1159" i="1"/>
  <c r="Z1159" i="1"/>
  <c r="Y1159" i="1"/>
  <c r="X1159" i="1"/>
  <c r="W1159" i="1"/>
  <c r="V1159" i="1"/>
  <c r="U1159" i="1"/>
  <c r="T1159" i="1"/>
  <c r="S1159" i="1"/>
  <c r="R1159" i="1"/>
  <c r="Q1159" i="1"/>
  <c r="P1159" i="1"/>
  <c r="O1159" i="1"/>
  <c r="N1159" i="1"/>
  <c r="M1159" i="1"/>
  <c r="L1159" i="1"/>
  <c r="K1159" i="1"/>
  <c r="J1159" i="1"/>
  <c r="I1159" i="1"/>
  <c r="H1159" i="1"/>
  <c r="G1159" i="1"/>
  <c r="AF1156" i="1"/>
  <c r="AE1156" i="1"/>
  <c r="AD1156" i="1"/>
  <c r="AC1156" i="1"/>
  <c r="AB1156" i="1"/>
  <c r="AA1156" i="1"/>
  <c r="Z1156" i="1"/>
  <c r="Y1156" i="1"/>
  <c r="X1156" i="1"/>
  <c r="W1156" i="1"/>
  <c r="V1156" i="1"/>
  <c r="U1156" i="1"/>
  <c r="T1156" i="1"/>
  <c r="S1156" i="1"/>
  <c r="R1156" i="1"/>
  <c r="Q1156" i="1"/>
  <c r="P1156" i="1"/>
  <c r="O1156" i="1"/>
  <c r="N1156" i="1"/>
  <c r="M1156" i="1"/>
  <c r="L1156" i="1"/>
  <c r="K1156" i="1"/>
  <c r="J1156" i="1"/>
  <c r="I1156" i="1"/>
  <c r="H1156" i="1"/>
  <c r="G1156" i="1"/>
  <c r="AF1153" i="1"/>
  <c r="AE1153" i="1"/>
  <c r="AD1153" i="1"/>
  <c r="AC1153" i="1"/>
  <c r="AB1153" i="1"/>
  <c r="AA1153" i="1"/>
  <c r="Z1153" i="1"/>
  <c r="Y1153" i="1"/>
  <c r="X1153" i="1"/>
  <c r="W1153" i="1"/>
  <c r="V1153" i="1"/>
  <c r="U1153" i="1"/>
  <c r="T1153" i="1"/>
  <c r="S1153" i="1"/>
  <c r="R1153" i="1"/>
  <c r="Q1153" i="1"/>
  <c r="P1153" i="1"/>
  <c r="O1153" i="1"/>
  <c r="N1153" i="1"/>
  <c r="M1153" i="1"/>
  <c r="L1153" i="1"/>
  <c r="K1153" i="1"/>
  <c r="J1153" i="1"/>
  <c r="I1153" i="1"/>
  <c r="H1153" i="1"/>
  <c r="G1153" i="1"/>
  <c r="AF1150" i="1"/>
  <c r="AE1150" i="1"/>
  <c r="AD1150" i="1"/>
  <c r="AC1150" i="1"/>
  <c r="AB1150" i="1"/>
  <c r="AA1150" i="1"/>
  <c r="Z1150" i="1"/>
  <c r="Y1150" i="1"/>
  <c r="X1150" i="1"/>
  <c r="W1150" i="1"/>
  <c r="V1150" i="1"/>
  <c r="U1150" i="1"/>
  <c r="T1150" i="1"/>
  <c r="S1150" i="1"/>
  <c r="R1150" i="1"/>
  <c r="Q1150" i="1"/>
  <c r="P1150" i="1"/>
  <c r="O1150" i="1"/>
  <c r="N1150" i="1"/>
  <c r="M1150" i="1"/>
  <c r="L1150" i="1"/>
  <c r="K1150" i="1"/>
  <c r="J1150" i="1"/>
  <c r="I1150" i="1"/>
  <c r="H1150" i="1"/>
  <c r="G1150" i="1"/>
  <c r="AF1147" i="1"/>
  <c r="AE1147" i="1"/>
  <c r="AD1147" i="1"/>
  <c r="AC1147" i="1"/>
  <c r="AB1147" i="1"/>
  <c r="AA1147" i="1"/>
  <c r="Z1147" i="1"/>
  <c r="Y1147" i="1"/>
  <c r="X1147" i="1"/>
  <c r="W1147" i="1"/>
  <c r="V1147" i="1"/>
  <c r="U1147" i="1"/>
  <c r="T1147" i="1"/>
  <c r="S1147" i="1"/>
  <c r="R1147" i="1"/>
  <c r="Q1147" i="1"/>
  <c r="P1147" i="1"/>
  <c r="O1147" i="1"/>
  <c r="N1147" i="1"/>
  <c r="M1147" i="1"/>
  <c r="L1147" i="1"/>
  <c r="K1147" i="1"/>
  <c r="J1147" i="1"/>
  <c r="I1147" i="1"/>
  <c r="H1147" i="1"/>
  <c r="G1147" i="1"/>
  <c r="AF1144" i="1"/>
  <c r="AE1144" i="1"/>
  <c r="AD1144" i="1"/>
  <c r="AC1144" i="1"/>
  <c r="AB1144" i="1"/>
  <c r="AA1144" i="1"/>
  <c r="Z1144" i="1"/>
  <c r="Y1144" i="1"/>
  <c r="X1144" i="1"/>
  <c r="W1144" i="1"/>
  <c r="V1144" i="1"/>
  <c r="U1144" i="1"/>
  <c r="T1144" i="1"/>
  <c r="S1144" i="1"/>
  <c r="R1144" i="1"/>
  <c r="Q1144" i="1"/>
  <c r="P1144" i="1"/>
  <c r="O1144" i="1"/>
  <c r="N1144" i="1"/>
  <c r="M1144" i="1"/>
  <c r="L1144" i="1"/>
  <c r="K1144" i="1"/>
  <c r="J1144" i="1"/>
  <c r="I1144" i="1"/>
  <c r="H1144" i="1"/>
  <c r="G1144" i="1"/>
  <c r="AF1141" i="1"/>
  <c r="AE1141" i="1"/>
  <c r="AD1141" i="1"/>
  <c r="AC1141" i="1"/>
  <c r="AB1141" i="1"/>
  <c r="AA1141" i="1"/>
  <c r="Z1141" i="1"/>
  <c r="Y1141" i="1"/>
  <c r="X1141" i="1"/>
  <c r="W1141" i="1"/>
  <c r="V1141" i="1"/>
  <c r="U1141" i="1"/>
  <c r="T1141" i="1"/>
  <c r="S1141" i="1"/>
  <c r="R1141" i="1"/>
  <c r="Q1141" i="1"/>
  <c r="P1141" i="1"/>
  <c r="O1141" i="1"/>
  <c r="N1141" i="1"/>
  <c r="M1141" i="1"/>
  <c r="L1141" i="1"/>
  <c r="K1141" i="1"/>
  <c r="J1141" i="1"/>
  <c r="I1141" i="1"/>
  <c r="H1141" i="1"/>
  <c r="G1141" i="1"/>
  <c r="AF1138" i="1"/>
  <c r="AE1138" i="1"/>
  <c r="AD1138" i="1"/>
  <c r="AC1138" i="1"/>
  <c r="AB1138" i="1"/>
  <c r="AA1138" i="1"/>
  <c r="Z1138" i="1"/>
  <c r="Y1138" i="1"/>
  <c r="X1138" i="1"/>
  <c r="W1138" i="1"/>
  <c r="V1138" i="1"/>
  <c r="U1138" i="1"/>
  <c r="T1138" i="1"/>
  <c r="S1138" i="1"/>
  <c r="R1138" i="1"/>
  <c r="Q1138" i="1"/>
  <c r="P1138" i="1"/>
  <c r="O1138" i="1"/>
  <c r="N1138" i="1"/>
  <c r="M1138" i="1"/>
  <c r="L1138" i="1"/>
  <c r="K1138" i="1"/>
  <c r="J1138" i="1"/>
  <c r="I1138" i="1"/>
  <c r="H1138" i="1"/>
  <c r="G1138" i="1"/>
  <c r="AF1135" i="1"/>
  <c r="AE1135" i="1"/>
  <c r="AD1135" i="1"/>
  <c r="AC1135" i="1"/>
  <c r="AB1135" i="1"/>
  <c r="AA1135" i="1"/>
  <c r="Z1135" i="1"/>
  <c r="Y1135" i="1"/>
  <c r="X1135" i="1"/>
  <c r="W1135" i="1"/>
  <c r="V1135" i="1"/>
  <c r="U1135" i="1"/>
  <c r="T1135" i="1"/>
  <c r="S1135" i="1"/>
  <c r="R1135" i="1"/>
  <c r="Q1135" i="1"/>
  <c r="P1135" i="1"/>
  <c r="O1135" i="1"/>
  <c r="N1135" i="1"/>
  <c r="M1135" i="1"/>
  <c r="L1135" i="1"/>
  <c r="K1135" i="1"/>
  <c r="J1135" i="1"/>
  <c r="I1135" i="1"/>
  <c r="H1135" i="1"/>
  <c r="G1135" i="1"/>
  <c r="AF1132" i="1"/>
  <c r="AE1132" i="1"/>
  <c r="AD1132" i="1"/>
  <c r="AC1132" i="1"/>
  <c r="AB1132" i="1"/>
  <c r="AA1132" i="1"/>
  <c r="Z1132" i="1"/>
  <c r="Y1132" i="1"/>
  <c r="X1132" i="1"/>
  <c r="W1132" i="1"/>
  <c r="V1132" i="1"/>
  <c r="U1132" i="1"/>
  <c r="T1132" i="1"/>
  <c r="S1132" i="1"/>
  <c r="R1132" i="1"/>
  <c r="Q1132" i="1"/>
  <c r="P1132" i="1"/>
  <c r="O1132" i="1"/>
  <c r="N1132" i="1"/>
  <c r="M1132" i="1"/>
  <c r="L1132" i="1"/>
  <c r="K1132" i="1"/>
  <c r="J1132" i="1"/>
  <c r="I1132" i="1"/>
  <c r="H1132" i="1"/>
  <c r="G1132" i="1"/>
  <c r="AF1129" i="1"/>
  <c r="AE1129" i="1"/>
  <c r="AD1129" i="1"/>
  <c r="AC1129" i="1"/>
  <c r="AB1129" i="1"/>
  <c r="AA1129" i="1"/>
  <c r="Z1129" i="1"/>
  <c r="Y1129" i="1"/>
  <c r="X1129" i="1"/>
  <c r="W1129" i="1"/>
  <c r="V1129" i="1"/>
  <c r="U1129" i="1"/>
  <c r="T1129" i="1"/>
  <c r="S1129" i="1"/>
  <c r="R1129" i="1"/>
  <c r="Q1129" i="1"/>
  <c r="P1129" i="1"/>
  <c r="O1129" i="1"/>
  <c r="N1129" i="1"/>
  <c r="M1129" i="1"/>
  <c r="L1129" i="1"/>
  <c r="K1129" i="1"/>
  <c r="J1129" i="1"/>
  <c r="I1129" i="1"/>
  <c r="H1129" i="1"/>
  <c r="G1129" i="1"/>
  <c r="AF1081" i="1"/>
  <c r="AE1081" i="1"/>
  <c r="AD1081" i="1"/>
  <c r="AC1081" i="1"/>
  <c r="AB1081" i="1"/>
  <c r="AA1081" i="1"/>
  <c r="Z1081" i="1"/>
  <c r="Y1081" i="1"/>
  <c r="X1081" i="1"/>
  <c r="W1081" i="1"/>
  <c r="V1081" i="1"/>
  <c r="U1081" i="1"/>
  <c r="T1081" i="1"/>
  <c r="S1081" i="1"/>
  <c r="R1081" i="1"/>
  <c r="Q1081" i="1"/>
  <c r="P1081" i="1"/>
  <c r="O1081" i="1"/>
  <c r="N1081" i="1"/>
  <c r="M1081" i="1"/>
  <c r="L1081" i="1"/>
  <c r="K1081" i="1"/>
  <c r="J1081" i="1"/>
  <c r="I1081" i="1"/>
  <c r="H1081" i="1"/>
  <c r="G1081" i="1"/>
  <c r="AF1078" i="1"/>
  <c r="AE1078" i="1"/>
  <c r="AD1078" i="1"/>
  <c r="AC1078" i="1"/>
  <c r="AB1078" i="1"/>
  <c r="AA1078" i="1"/>
  <c r="Z1078" i="1"/>
  <c r="Y1078" i="1"/>
  <c r="X1078" i="1"/>
  <c r="W1078" i="1"/>
  <c r="V1078" i="1"/>
  <c r="U1078" i="1"/>
  <c r="T1078" i="1"/>
  <c r="S1078" i="1"/>
  <c r="R1078" i="1"/>
  <c r="Q1078" i="1"/>
  <c r="P1078" i="1"/>
  <c r="O1078" i="1"/>
  <c r="N1078" i="1"/>
  <c r="M1078" i="1"/>
  <c r="L1078" i="1"/>
  <c r="K1078" i="1"/>
  <c r="J1078" i="1"/>
  <c r="I1078" i="1"/>
  <c r="H1078" i="1"/>
  <c r="G1078" i="1"/>
  <c r="AF1075" i="1"/>
  <c r="AE1075" i="1"/>
  <c r="AD1075" i="1"/>
  <c r="AC1075" i="1"/>
  <c r="AB1075" i="1"/>
  <c r="AA1075" i="1"/>
  <c r="Z1075" i="1"/>
  <c r="Y1075" i="1"/>
  <c r="X1075" i="1"/>
  <c r="W1075" i="1"/>
  <c r="V1075" i="1"/>
  <c r="U1075" i="1"/>
  <c r="T1075" i="1"/>
  <c r="S1075" i="1"/>
  <c r="R1075" i="1"/>
  <c r="Q1075" i="1"/>
  <c r="P1075" i="1"/>
  <c r="O1075" i="1"/>
  <c r="N1075" i="1"/>
  <c r="M1075" i="1"/>
  <c r="L1075" i="1"/>
  <c r="K1075" i="1"/>
  <c r="J1075" i="1"/>
  <c r="I1075" i="1"/>
  <c r="H1075" i="1"/>
  <c r="G1075" i="1"/>
  <c r="AF1072" i="1"/>
  <c r="AE1072" i="1"/>
  <c r="AD1072" i="1"/>
  <c r="AC1072" i="1"/>
  <c r="AB1072" i="1"/>
  <c r="AA1072" i="1"/>
  <c r="Z1072" i="1"/>
  <c r="Y1072" i="1"/>
  <c r="X1072" i="1"/>
  <c r="W1072" i="1"/>
  <c r="V1072" i="1"/>
  <c r="U1072" i="1"/>
  <c r="T1072" i="1"/>
  <c r="S1072" i="1"/>
  <c r="R1072" i="1"/>
  <c r="Q1072" i="1"/>
  <c r="P1072" i="1"/>
  <c r="O1072" i="1"/>
  <c r="N1072" i="1"/>
  <c r="M1072" i="1"/>
  <c r="L1072" i="1"/>
  <c r="K1072" i="1"/>
  <c r="J1072" i="1"/>
  <c r="I1072" i="1"/>
  <c r="H1072" i="1"/>
  <c r="G1072" i="1"/>
  <c r="AF1069" i="1"/>
  <c r="AE1069" i="1"/>
  <c r="AD1069" i="1"/>
  <c r="AC1069" i="1"/>
  <c r="AB1069" i="1"/>
  <c r="AA1069" i="1"/>
  <c r="Z1069" i="1"/>
  <c r="Y1069" i="1"/>
  <c r="X1069" i="1"/>
  <c r="W1069" i="1"/>
  <c r="V1069" i="1"/>
  <c r="U1069" i="1"/>
  <c r="T1069" i="1"/>
  <c r="S1069" i="1"/>
  <c r="R1069" i="1"/>
  <c r="Q1069" i="1"/>
  <c r="P1069" i="1"/>
  <c r="O1069" i="1"/>
  <c r="N1069" i="1"/>
  <c r="M1069" i="1"/>
  <c r="L1069" i="1"/>
  <c r="K1069" i="1"/>
  <c r="J1069" i="1"/>
  <c r="I1069" i="1"/>
  <c r="H1069" i="1"/>
  <c r="G1069" i="1"/>
  <c r="AF1066" i="1"/>
  <c r="AE1066" i="1"/>
  <c r="AD1066" i="1"/>
  <c r="AC1066" i="1"/>
  <c r="AB1066" i="1"/>
  <c r="AA1066" i="1"/>
  <c r="Z1066" i="1"/>
  <c r="Y1066" i="1"/>
  <c r="X1066" i="1"/>
  <c r="W1066" i="1"/>
  <c r="V1066" i="1"/>
  <c r="U1066" i="1"/>
  <c r="T1066" i="1"/>
  <c r="S1066" i="1"/>
  <c r="R1066" i="1"/>
  <c r="Q1066" i="1"/>
  <c r="P1066" i="1"/>
  <c r="O1066" i="1"/>
  <c r="N1066" i="1"/>
  <c r="M1066" i="1"/>
  <c r="L1066" i="1"/>
  <c r="K1066" i="1"/>
  <c r="J1066" i="1"/>
  <c r="I1066" i="1"/>
  <c r="H1066" i="1"/>
  <c r="G1066" i="1"/>
  <c r="AF1063" i="1"/>
  <c r="AE1063" i="1"/>
  <c r="AD1063" i="1"/>
  <c r="AC1063" i="1"/>
  <c r="AB1063" i="1"/>
  <c r="AA1063" i="1"/>
  <c r="Z1063" i="1"/>
  <c r="Y1063" i="1"/>
  <c r="X1063" i="1"/>
  <c r="W1063" i="1"/>
  <c r="V1063" i="1"/>
  <c r="U1063" i="1"/>
  <c r="T1063" i="1"/>
  <c r="S1063" i="1"/>
  <c r="R1063" i="1"/>
  <c r="Q1063" i="1"/>
  <c r="P1063" i="1"/>
  <c r="O1063" i="1"/>
  <c r="N1063" i="1"/>
  <c r="M1063" i="1"/>
  <c r="L1063" i="1"/>
  <c r="K1063" i="1"/>
  <c r="J1063" i="1"/>
  <c r="I1063" i="1"/>
  <c r="H1063" i="1"/>
  <c r="G1063" i="1"/>
  <c r="AF1060" i="1"/>
  <c r="AE1060" i="1"/>
  <c r="AD1060" i="1"/>
  <c r="AC1060" i="1"/>
  <c r="AB1060" i="1"/>
  <c r="AA1060" i="1"/>
  <c r="Z1060" i="1"/>
  <c r="Y1060" i="1"/>
  <c r="X1060" i="1"/>
  <c r="W1060" i="1"/>
  <c r="V1060" i="1"/>
  <c r="U1060" i="1"/>
  <c r="T1060" i="1"/>
  <c r="S1060" i="1"/>
  <c r="R1060" i="1"/>
  <c r="Q1060" i="1"/>
  <c r="P1060" i="1"/>
  <c r="O1060" i="1"/>
  <c r="N1060" i="1"/>
  <c r="M1060" i="1"/>
  <c r="L1060" i="1"/>
  <c r="K1060" i="1"/>
  <c r="J1060" i="1"/>
  <c r="I1060" i="1"/>
  <c r="H1060" i="1"/>
  <c r="G1060" i="1"/>
  <c r="AF1057" i="1"/>
  <c r="AE1057" i="1"/>
  <c r="AD1057" i="1"/>
  <c r="AC1057" i="1"/>
  <c r="AB1057" i="1"/>
  <c r="AA1057" i="1"/>
  <c r="Z1057" i="1"/>
  <c r="Y1057" i="1"/>
  <c r="X1057" i="1"/>
  <c r="W1057" i="1"/>
  <c r="V1057" i="1"/>
  <c r="U1057" i="1"/>
  <c r="T1057" i="1"/>
  <c r="S1057" i="1"/>
  <c r="R1057" i="1"/>
  <c r="Q1057" i="1"/>
  <c r="P1057" i="1"/>
  <c r="O1057" i="1"/>
  <c r="N1057" i="1"/>
  <c r="M1057" i="1"/>
  <c r="L1057" i="1"/>
  <c r="K1057" i="1"/>
  <c r="J1057" i="1"/>
  <c r="I1057" i="1"/>
  <c r="H1057" i="1"/>
  <c r="G1057" i="1"/>
  <c r="AF1054" i="1"/>
  <c r="AE1054" i="1"/>
  <c r="AD1054" i="1"/>
  <c r="AC1054" i="1"/>
  <c r="AB1054" i="1"/>
  <c r="AA1054" i="1"/>
  <c r="Z1054" i="1"/>
  <c r="Y1054" i="1"/>
  <c r="X1054" i="1"/>
  <c r="W1054" i="1"/>
  <c r="V1054" i="1"/>
  <c r="U1054" i="1"/>
  <c r="T1054" i="1"/>
  <c r="S1054" i="1"/>
  <c r="R1054" i="1"/>
  <c r="Q1054" i="1"/>
  <c r="P1054" i="1"/>
  <c r="O1054" i="1"/>
  <c r="N1054" i="1"/>
  <c r="M1054" i="1"/>
  <c r="L1054" i="1"/>
  <c r="K1054" i="1"/>
  <c r="J1054" i="1"/>
  <c r="I1054" i="1"/>
  <c r="H1054" i="1"/>
  <c r="G1054" i="1"/>
  <c r="AF1051" i="1"/>
  <c r="AE1051" i="1"/>
  <c r="AD1051" i="1"/>
  <c r="AC1051" i="1"/>
  <c r="AB1051" i="1"/>
  <c r="AA1051" i="1"/>
  <c r="Z1051" i="1"/>
  <c r="Y1051" i="1"/>
  <c r="X1051" i="1"/>
  <c r="W1051" i="1"/>
  <c r="V1051" i="1"/>
  <c r="U1051" i="1"/>
  <c r="T1051" i="1"/>
  <c r="S1051" i="1"/>
  <c r="R1051" i="1"/>
  <c r="Q1051" i="1"/>
  <c r="P1051" i="1"/>
  <c r="O1051" i="1"/>
  <c r="N1051" i="1"/>
  <c r="M1051" i="1"/>
  <c r="L1051" i="1"/>
  <c r="K1051" i="1"/>
  <c r="J1051" i="1"/>
  <c r="I1051" i="1"/>
  <c r="H1051" i="1"/>
  <c r="G1051" i="1"/>
  <c r="AF1048" i="1"/>
  <c r="AE1048" i="1"/>
  <c r="AD1048" i="1"/>
  <c r="AC1048" i="1"/>
  <c r="AB1048" i="1"/>
  <c r="AA1048" i="1"/>
  <c r="Z1048" i="1"/>
  <c r="Y1048" i="1"/>
  <c r="X1048" i="1"/>
  <c r="W1048" i="1"/>
  <c r="V1048" i="1"/>
  <c r="U1048" i="1"/>
  <c r="T1048" i="1"/>
  <c r="S1048" i="1"/>
  <c r="R1048" i="1"/>
  <c r="Q1048" i="1"/>
  <c r="P1048" i="1"/>
  <c r="O1048" i="1"/>
  <c r="N1048" i="1"/>
  <c r="M1048" i="1"/>
  <c r="L1048" i="1"/>
  <c r="K1048" i="1"/>
  <c r="J1048" i="1"/>
  <c r="I1048" i="1"/>
  <c r="H1048" i="1"/>
  <c r="G1048" i="1"/>
  <c r="AF1045" i="1"/>
  <c r="AE1045" i="1"/>
  <c r="AD1045" i="1"/>
  <c r="AC1045" i="1"/>
  <c r="AB1045" i="1"/>
  <c r="AA1045" i="1"/>
  <c r="Z1045" i="1"/>
  <c r="Y1045" i="1"/>
  <c r="X1045" i="1"/>
  <c r="W1045" i="1"/>
  <c r="V1045" i="1"/>
  <c r="U1045" i="1"/>
  <c r="T1045" i="1"/>
  <c r="S1045" i="1"/>
  <c r="R1045" i="1"/>
  <c r="Q1045" i="1"/>
  <c r="P1045" i="1"/>
  <c r="O1045" i="1"/>
  <c r="N1045" i="1"/>
  <c r="M1045" i="1"/>
  <c r="L1045" i="1"/>
  <c r="K1045" i="1"/>
  <c r="J1045" i="1"/>
  <c r="I1045" i="1"/>
  <c r="H1045" i="1"/>
  <c r="G1045" i="1"/>
  <c r="AF1042" i="1"/>
  <c r="AE1042" i="1"/>
  <c r="AD1042" i="1"/>
  <c r="AC1042" i="1"/>
  <c r="AB1042" i="1"/>
  <c r="AA1042" i="1"/>
  <c r="Z1042" i="1"/>
  <c r="Y1042" i="1"/>
  <c r="X1042" i="1"/>
  <c r="W1042" i="1"/>
  <c r="V1042" i="1"/>
  <c r="U1042" i="1"/>
  <c r="T1042" i="1"/>
  <c r="S1042" i="1"/>
  <c r="R1042" i="1"/>
  <c r="Q1042" i="1"/>
  <c r="P1042" i="1"/>
  <c r="O1042" i="1"/>
  <c r="N1042" i="1"/>
  <c r="M1042" i="1"/>
  <c r="L1042" i="1"/>
  <c r="K1042" i="1"/>
  <c r="J1042" i="1"/>
  <c r="I1042" i="1"/>
  <c r="H1042" i="1"/>
  <c r="G1042" i="1"/>
  <c r="AF1039" i="1"/>
  <c r="AE1039" i="1"/>
  <c r="AD1039" i="1"/>
  <c r="AC1039" i="1"/>
  <c r="AB1039" i="1"/>
  <c r="AA1039" i="1"/>
  <c r="Z1039" i="1"/>
  <c r="Y1039" i="1"/>
  <c r="X1039" i="1"/>
  <c r="W1039" i="1"/>
  <c r="V1039" i="1"/>
  <c r="U1039" i="1"/>
  <c r="T1039" i="1"/>
  <c r="S1039" i="1"/>
  <c r="R1039" i="1"/>
  <c r="Q1039" i="1"/>
  <c r="P1039" i="1"/>
  <c r="O1039" i="1"/>
  <c r="N1039" i="1"/>
  <c r="M1039" i="1"/>
  <c r="L1039" i="1"/>
  <c r="K1039" i="1"/>
  <c r="J1039" i="1"/>
  <c r="I1039" i="1"/>
  <c r="H1039" i="1"/>
  <c r="G1039" i="1"/>
  <c r="AF1036" i="1"/>
  <c r="AE1036" i="1"/>
  <c r="AD1036" i="1"/>
  <c r="AC1036" i="1"/>
  <c r="AB1036" i="1"/>
  <c r="AA1036" i="1"/>
  <c r="Z1036" i="1"/>
  <c r="Y1036" i="1"/>
  <c r="X1036" i="1"/>
  <c r="W1036" i="1"/>
  <c r="V1036" i="1"/>
  <c r="U1036" i="1"/>
  <c r="T1036" i="1"/>
  <c r="S1036" i="1"/>
  <c r="R1036" i="1"/>
  <c r="Q1036" i="1"/>
  <c r="P1036" i="1"/>
  <c r="O1036" i="1"/>
  <c r="N1036" i="1"/>
  <c r="M1036" i="1"/>
  <c r="L1036" i="1"/>
  <c r="K1036" i="1"/>
  <c r="J1036" i="1"/>
  <c r="I1036" i="1"/>
  <c r="H1036" i="1"/>
  <c r="G1036" i="1"/>
  <c r="AF1033" i="1"/>
  <c r="AE1033" i="1"/>
  <c r="AD1033" i="1"/>
  <c r="AC1033" i="1"/>
  <c r="AB1033" i="1"/>
  <c r="AA1033" i="1"/>
  <c r="Z1033" i="1"/>
  <c r="Y1033" i="1"/>
  <c r="X1033" i="1"/>
  <c r="W1033" i="1"/>
  <c r="V1033" i="1"/>
  <c r="U1033" i="1"/>
  <c r="T1033" i="1"/>
  <c r="S1033" i="1"/>
  <c r="R1033" i="1"/>
  <c r="Q1033" i="1"/>
  <c r="P1033" i="1"/>
  <c r="O1033" i="1"/>
  <c r="N1033" i="1"/>
  <c r="M1033" i="1"/>
  <c r="L1033" i="1"/>
  <c r="K1033" i="1"/>
  <c r="J1033" i="1"/>
  <c r="I1033" i="1"/>
  <c r="H1033" i="1"/>
  <c r="G1033" i="1"/>
  <c r="AF1030" i="1"/>
  <c r="AE1030" i="1"/>
  <c r="AD1030" i="1"/>
  <c r="AC1030" i="1"/>
  <c r="AB1030" i="1"/>
  <c r="AA1030" i="1"/>
  <c r="Z1030" i="1"/>
  <c r="Y1030" i="1"/>
  <c r="X1030" i="1"/>
  <c r="W1030" i="1"/>
  <c r="V1030" i="1"/>
  <c r="U1030" i="1"/>
  <c r="T1030" i="1"/>
  <c r="S1030" i="1"/>
  <c r="R1030" i="1"/>
  <c r="Q1030" i="1"/>
  <c r="P1030" i="1"/>
  <c r="O1030" i="1"/>
  <c r="N1030" i="1"/>
  <c r="M1030" i="1"/>
  <c r="L1030" i="1"/>
  <c r="K1030" i="1"/>
  <c r="J1030" i="1"/>
  <c r="I1030" i="1"/>
  <c r="H1030" i="1"/>
  <c r="G1030" i="1"/>
  <c r="AF1027" i="1"/>
  <c r="AE1027" i="1"/>
  <c r="AD1027" i="1"/>
  <c r="AC1027" i="1"/>
  <c r="AB1027" i="1"/>
  <c r="AA1027" i="1"/>
  <c r="Z1027" i="1"/>
  <c r="Y1027" i="1"/>
  <c r="X1027" i="1"/>
  <c r="W1027" i="1"/>
  <c r="V1027" i="1"/>
  <c r="U1027" i="1"/>
  <c r="T1027" i="1"/>
  <c r="S1027" i="1"/>
  <c r="R1027" i="1"/>
  <c r="Q1027" i="1"/>
  <c r="P1027" i="1"/>
  <c r="O1027" i="1"/>
  <c r="N1027" i="1"/>
  <c r="M1027" i="1"/>
  <c r="L1027" i="1"/>
  <c r="K1027" i="1"/>
  <c r="J1027" i="1"/>
  <c r="I1027" i="1"/>
  <c r="H1027" i="1"/>
  <c r="G1027" i="1"/>
  <c r="AF1024" i="1"/>
  <c r="AE1024" i="1"/>
  <c r="AD1024" i="1"/>
  <c r="AC1024" i="1"/>
  <c r="AB1024" i="1"/>
  <c r="AA1024" i="1"/>
  <c r="Z1024" i="1"/>
  <c r="Y1024" i="1"/>
  <c r="X1024" i="1"/>
  <c r="W1024" i="1"/>
  <c r="V1024" i="1"/>
  <c r="U1024" i="1"/>
  <c r="T1024" i="1"/>
  <c r="S1024" i="1"/>
  <c r="R1024" i="1"/>
  <c r="Q1024" i="1"/>
  <c r="P1024" i="1"/>
  <c r="O1024" i="1"/>
  <c r="N1024" i="1"/>
  <c r="M1024" i="1"/>
  <c r="L1024" i="1"/>
  <c r="K1024" i="1"/>
  <c r="J1024" i="1"/>
  <c r="I1024" i="1"/>
  <c r="H1024" i="1"/>
  <c r="G1024" i="1"/>
  <c r="AF1021" i="1"/>
  <c r="AE1021" i="1"/>
  <c r="AD1021" i="1"/>
  <c r="AC1021" i="1"/>
  <c r="AB1021" i="1"/>
  <c r="AA1021" i="1"/>
  <c r="Z1021" i="1"/>
  <c r="Y1021" i="1"/>
  <c r="X1021" i="1"/>
  <c r="W1021" i="1"/>
  <c r="V1021" i="1"/>
  <c r="U1021" i="1"/>
  <c r="T1021" i="1"/>
  <c r="S1021" i="1"/>
  <c r="R1021" i="1"/>
  <c r="Q1021" i="1"/>
  <c r="P1021" i="1"/>
  <c r="O1021" i="1"/>
  <c r="N1021" i="1"/>
  <c r="M1021" i="1"/>
  <c r="L1021" i="1"/>
  <c r="K1021" i="1"/>
  <c r="J1021" i="1"/>
  <c r="I1021" i="1"/>
  <c r="H1021" i="1"/>
  <c r="G1021" i="1"/>
  <c r="AF1018" i="1"/>
  <c r="AE1018" i="1"/>
  <c r="AD1018" i="1"/>
  <c r="AC1018" i="1"/>
  <c r="AB1018" i="1"/>
  <c r="AA1018" i="1"/>
  <c r="Z1018" i="1"/>
  <c r="Y1018" i="1"/>
  <c r="X1018" i="1"/>
  <c r="W1018" i="1"/>
  <c r="V1018" i="1"/>
  <c r="U1018" i="1"/>
  <c r="T1018" i="1"/>
  <c r="S1018" i="1"/>
  <c r="R1018" i="1"/>
  <c r="Q1018" i="1"/>
  <c r="P1018" i="1"/>
  <c r="O1018" i="1"/>
  <c r="N1018" i="1"/>
  <c r="M1018" i="1"/>
  <c r="L1018" i="1"/>
  <c r="K1018" i="1"/>
  <c r="J1018" i="1"/>
  <c r="I1018" i="1"/>
  <c r="H1018" i="1"/>
  <c r="G1018" i="1"/>
  <c r="AF1015" i="1"/>
  <c r="AE1015" i="1"/>
  <c r="AD1015" i="1"/>
  <c r="AC1015" i="1"/>
  <c r="AB1015" i="1"/>
  <c r="AA1015" i="1"/>
  <c r="Z1015" i="1"/>
  <c r="Y1015" i="1"/>
  <c r="X1015" i="1"/>
  <c r="W1015" i="1"/>
  <c r="V1015" i="1"/>
  <c r="U1015" i="1"/>
  <c r="T1015" i="1"/>
  <c r="S1015" i="1"/>
  <c r="R1015" i="1"/>
  <c r="Q1015" i="1"/>
  <c r="P1015" i="1"/>
  <c r="O1015" i="1"/>
  <c r="N1015" i="1"/>
  <c r="M1015" i="1"/>
  <c r="L1015" i="1"/>
  <c r="K1015" i="1"/>
  <c r="J1015" i="1"/>
  <c r="I1015" i="1"/>
  <c r="H1015" i="1"/>
  <c r="G1015" i="1"/>
  <c r="AF1012" i="1"/>
  <c r="AE1012" i="1"/>
  <c r="AD1012" i="1"/>
  <c r="AC1012" i="1"/>
  <c r="AB1012" i="1"/>
  <c r="AA1012" i="1"/>
  <c r="Z1012" i="1"/>
  <c r="Y1012" i="1"/>
  <c r="X1012" i="1"/>
  <c r="W1012" i="1"/>
  <c r="V1012" i="1"/>
  <c r="U1012" i="1"/>
  <c r="T1012" i="1"/>
  <c r="S1012" i="1"/>
  <c r="R1012" i="1"/>
  <c r="Q1012" i="1"/>
  <c r="P1012" i="1"/>
  <c r="O1012" i="1"/>
  <c r="N1012" i="1"/>
  <c r="M1012" i="1"/>
  <c r="L1012" i="1"/>
  <c r="K1012" i="1"/>
  <c r="J1012" i="1"/>
  <c r="I1012" i="1"/>
  <c r="H1012" i="1"/>
  <c r="G1012" i="1"/>
  <c r="AF1009" i="1"/>
  <c r="AE1009" i="1"/>
  <c r="AD1009" i="1"/>
  <c r="AC1009" i="1"/>
  <c r="AB1009" i="1"/>
  <c r="AA1009" i="1"/>
  <c r="Z1009" i="1"/>
  <c r="Y1009" i="1"/>
  <c r="X1009" i="1"/>
  <c r="W1009" i="1"/>
  <c r="V1009" i="1"/>
  <c r="U1009" i="1"/>
  <c r="T1009" i="1"/>
  <c r="S1009" i="1"/>
  <c r="R1009" i="1"/>
  <c r="Q1009" i="1"/>
  <c r="P1009" i="1"/>
  <c r="O1009" i="1"/>
  <c r="N1009" i="1"/>
  <c r="M1009" i="1"/>
  <c r="L1009" i="1"/>
  <c r="K1009" i="1"/>
  <c r="J1009" i="1"/>
  <c r="I1009" i="1"/>
  <c r="H1009" i="1"/>
  <c r="G1009" i="1"/>
  <c r="AF1006" i="1"/>
  <c r="AE1006" i="1"/>
  <c r="AD1006" i="1"/>
  <c r="AC1006" i="1"/>
  <c r="AB1006" i="1"/>
  <c r="AA1006" i="1"/>
  <c r="Z1006" i="1"/>
  <c r="Y1006" i="1"/>
  <c r="X1006" i="1"/>
  <c r="W1006" i="1"/>
  <c r="V1006" i="1"/>
  <c r="U1006" i="1"/>
  <c r="T1006" i="1"/>
  <c r="S1006" i="1"/>
  <c r="R1006" i="1"/>
  <c r="Q1006" i="1"/>
  <c r="P1006" i="1"/>
  <c r="O1006" i="1"/>
  <c r="N1006" i="1"/>
  <c r="M1006" i="1"/>
  <c r="L1006" i="1"/>
  <c r="K1006" i="1"/>
  <c r="J1006" i="1"/>
  <c r="I1006" i="1"/>
  <c r="H1006" i="1"/>
  <c r="G1006" i="1"/>
  <c r="AF1003" i="1"/>
  <c r="AE1003" i="1"/>
  <c r="AD1003" i="1"/>
  <c r="AC1003" i="1"/>
  <c r="AB1003" i="1"/>
  <c r="AA1003" i="1"/>
  <c r="Z1003" i="1"/>
  <c r="Y1003" i="1"/>
  <c r="X1003" i="1"/>
  <c r="W1003" i="1"/>
  <c r="V1003" i="1"/>
  <c r="U1003" i="1"/>
  <c r="T1003" i="1"/>
  <c r="S1003" i="1"/>
  <c r="R1003" i="1"/>
  <c r="Q1003" i="1"/>
  <c r="P1003" i="1"/>
  <c r="O1003" i="1"/>
  <c r="N1003" i="1"/>
  <c r="M1003" i="1"/>
  <c r="L1003" i="1"/>
  <c r="K1003" i="1"/>
  <c r="J1003" i="1"/>
  <c r="I1003" i="1"/>
  <c r="H1003" i="1"/>
  <c r="G1003" i="1"/>
  <c r="AF1000" i="1"/>
  <c r="AE1000" i="1"/>
  <c r="AD1000" i="1"/>
  <c r="AC1000" i="1"/>
  <c r="AB1000" i="1"/>
  <c r="AA1000" i="1"/>
  <c r="Z1000" i="1"/>
  <c r="Y1000" i="1"/>
  <c r="X1000" i="1"/>
  <c r="W1000" i="1"/>
  <c r="V1000" i="1"/>
  <c r="U1000" i="1"/>
  <c r="T1000" i="1"/>
  <c r="S1000" i="1"/>
  <c r="R1000" i="1"/>
  <c r="Q1000" i="1"/>
  <c r="P1000" i="1"/>
  <c r="O1000" i="1"/>
  <c r="N1000" i="1"/>
  <c r="M1000" i="1"/>
  <c r="L1000" i="1"/>
  <c r="K1000" i="1"/>
  <c r="J1000" i="1"/>
  <c r="I1000" i="1"/>
  <c r="H1000" i="1"/>
  <c r="G1000" i="1"/>
  <c r="AF997" i="1"/>
  <c r="AE997" i="1"/>
  <c r="AD997" i="1"/>
  <c r="AC997" i="1"/>
  <c r="AB997" i="1"/>
  <c r="AA997" i="1"/>
  <c r="Z997" i="1"/>
  <c r="Y997" i="1"/>
  <c r="X997" i="1"/>
  <c r="W997" i="1"/>
  <c r="V997" i="1"/>
  <c r="U997" i="1"/>
  <c r="T997" i="1"/>
  <c r="S997" i="1"/>
  <c r="R997" i="1"/>
  <c r="Q997" i="1"/>
  <c r="P997" i="1"/>
  <c r="O997" i="1"/>
  <c r="N997" i="1"/>
  <c r="M997" i="1"/>
  <c r="L997" i="1"/>
  <c r="K997" i="1"/>
  <c r="J997" i="1"/>
  <c r="I997" i="1"/>
  <c r="H997" i="1"/>
  <c r="G997" i="1"/>
  <c r="AF994" i="1"/>
  <c r="AE994" i="1"/>
  <c r="AD994" i="1"/>
  <c r="AC994" i="1"/>
  <c r="AB994" i="1"/>
  <c r="AA994" i="1"/>
  <c r="Z994" i="1"/>
  <c r="Y994" i="1"/>
  <c r="X994" i="1"/>
  <c r="W994" i="1"/>
  <c r="V994" i="1"/>
  <c r="U994" i="1"/>
  <c r="T994" i="1"/>
  <c r="S994" i="1"/>
  <c r="R994" i="1"/>
  <c r="Q994" i="1"/>
  <c r="P994" i="1"/>
  <c r="O994" i="1"/>
  <c r="N994" i="1"/>
  <c r="M994" i="1"/>
  <c r="L994" i="1"/>
  <c r="K994" i="1"/>
  <c r="J994" i="1"/>
  <c r="I994" i="1"/>
  <c r="H994" i="1"/>
  <c r="G994" i="1"/>
  <c r="AF991" i="1"/>
  <c r="AE991" i="1"/>
  <c r="AD991" i="1"/>
  <c r="AC991" i="1"/>
  <c r="AB991" i="1"/>
  <c r="AA991" i="1"/>
  <c r="Z991" i="1"/>
  <c r="Y991" i="1"/>
  <c r="X991" i="1"/>
  <c r="W991" i="1"/>
  <c r="V991" i="1"/>
  <c r="U991" i="1"/>
  <c r="T991" i="1"/>
  <c r="S991" i="1"/>
  <c r="R991" i="1"/>
  <c r="Q991" i="1"/>
  <c r="P991" i="1"/>
  <c r="O991" i="1"/>
  <c r="N991" i="1"/>
  <c r="M991" i="1"/>
  <c r="L991" i="1"/>
  <c r="K991" i="1"/>
  <c r="J991" i="1"/>
  <c r="I991" i="1"/>
  <c r="H991" i="1"/>
  <c r="G991" i="1"/>
  <c r="AF988" i="1"/>
  <c r="AE988" i="1"/>
  <c r="AD988" i="1"/>
  <c r="AC988" i="1"/>
  <c r="AB988" i="1"/>
  <c r="AA988" i="1"/>
  <c r="Z988" i="1"/>
  <c r="Y988" i="1"/>
  <c r="X988" i="1"/>
  <c r="W988" i="1"/>
  <c r="V988" i="1"/>
  <c r="U988" i="1"/>
  <c r="T988" i="1"/>
  <c r="S988" i="1"/>
  <c r="R988" i="1"/>
  <c r="Q988" i="1"/>
  <c r="P988" i="1"/>
  <c r="O988" i="1"/>
  <c r="N988" i="1"/>
  <c r="M988" i="1"/>
  <c r="L988" i="1"/>
  <c r="K988" i="1"/>
  <c r="J988" i="1"/>
  <c r="I988" i="1"/>
  <c r="H988" i="1"/>
  <c r="G988" i="1"/>
  <c r="AF985" i="1"/>
  <c r="AE985" i="1"/>
  <c r="AD985" i="1"/>
  <c r="AC985" i="1"/>
  <c r="AB985" i="1"/>
  <c r="AA985" i="1"/>
  <c r="Z985" i="1"/>
  <c r="Y985" i="1"/>
  <c r="X985" i="1"/>
  <c r="W985" i="1"/>
  <c r="V985" i="1"/>
  <c r="U985" i="1"/>
  <c r="T985" i="1"/>
  <c r="S985" i="1"/>
  <c r="R985" i="1"/>
  <c r="Q985" i="1"/>
  <c r="P985" i="1"/>
  <c r="O985" i="1"/>
  <c r="N985" i="1"/>
  <c r="M985" i="1"/>
  <c r="L985" i="1"/>
  <c r="K985" i="1"/>
  <c r="J985" i="1"/>
  <c r="I985" i="1"/>
  <c r="H985" i="1"/>
  <c r="G985" i="1"/>
  <c r="AF982" i="1"/>
  <c r="AE982" i="1"/>
  <c r="AD982" i="1"/>
  <c r="AC982" i="1"/>
  <c r="AB982" i="1"/>
  <c r="AA982" i="1"/>
  <c r="Z982" i="1"/>
  <c r="Y982" i="1"/>
  <c r="X982" i="1"/>
  <c r="W982" i="1"/>
  <c r="V982" i="1"/>
  <c r="U982" i="1"/>
  <c r="T982" i="1"/>
  <c r="S982" i="1"/>
  <c r="R982" i="1"/>
  <c r="Q982" i="1"/>
  <c r="P982" i="1"/>
  <c r="O982" i="1"/>
  <c r="N982" i="1"/>
  <c r="M982" i="1"/>
  <c r="L982" i="1"/>
  <c r="K982" i="1"/>
  <c r="J982" i="1"/>
  <c r="I982" i="1"/>
  <c r="H982" i="1"/>
  <c r="G982" i="1"/>
  <c r="AF979" i="1"/>
  <c r="AE979" i="1"/>
  <c r="AD979" i="1"/>
  <c r="AC979" i="1"/>
  <c r="AB979" i="1"/>
  <c r="AA979" i="1"/>
  <c r="Z979" i="1"/>
  <c r="Y979" i="1"/>
  <c r="X979" i="1"/>
  <c r="W979" i="1"/>
  <c r="V979" i="1"/>
  <c r="U979" i="1"/>
  <c r="T979" i="1"/>
  <c r="S979" i="1"/>
  <c r="R979" i="1"/>
  <c r="Q979" i="1"/>
  <c r="P979" i="1"/>
  <c r="O979" i="1"/>
  <c r="N979" i="1"/>
  <c r="M979" i="1"/>
  <c r="L979" i="1"/>
  <c r="K979" i="1"/>
  <c r="J979" i="1"/>
  <c r="I979" i="1"/>
  <c r="H979" i="1"/>
  <c r="G979" i="1"/>
  <c r="AF976" i="1"/>
  <c r="AE976" i="1"/>
  <c r="AD976" i="1"/>
  <c r="AC976" i="1"/>
  <c r="AB976" i="1"/>
  <c r="AA976" i="1"/>
  <c r="Z976" i="1"/>
  <c r="Y976" i="1"/>
  <c r="X976" i="1"/>
  <c r="W976" i="1"/>
  <c r="V976" i="1"/>
  <c r="U976" i="1"/>
  <c r="T976" i="1"/>
  <c r="S976" i="1"/>
  <c r="R976" i="1"/>
  <c r="Q976" i="1"/>
  <c r="P976" i="1"/>
  <c r="O976" i="1"/>
  <c r="N976" i="1"/>
  <c r="M976" i="1"/>
  <c r="L976" i="1"/>
  <c r="K976" i="1"/>
  <c r="J976" i="1"/>
  <c r="I976" i="1"/>
  <c r="H976" i="1"/>
  <c r="G976" i="1"/>
  <c r="AF973" i="1"/>
  <c r="AE973" i="1"/>
  <c r="AD973" i="1"/>
  <c r="AC973" i="1"/>
  <c r="AB973" i="1"/>
  <c r="AA973" i="1"/>
  <c r="Z973" i="1"/>
  <c r="Y973" i="1"/>
  <c r="X973" i="1"/>
  <c r="W973" i="1"/>
  <c r="V973" i="1"/>
  <c r="U973" i="1"/>
  <c r="T973" i="1"/>
  <c r="S973" i="1"/>
  <c r="R973" i="1"/>
  <c r="Q973" i="1"/>
  <c r="P973" i="1"/>
  <c r="O973" i="1"/>
  <c r="N973" i="1"/>
  <c r="M973" i="1"/>
  <c r="L973" i="1"/>
  <c r="K973" i="1"/>
  <c r="J973" i="1"/>
  <c r="I973" i="1"/>
  <c r="H973" i="1"/>
  <c r="G973" i="1"/>
  <c r="AF970" i="1"/>
  <c r="AE970" i="1"/>
  <c r="AD970" i="1"/>
  <c r="AC970" i="1"/>
  <c r="AB970" i="1"/>
  <c r="AA970" i="1"/>
  <c r="Z970" i="1"/>
  <c r="Y970" i="1"/>
  <c r="X970" i="1"/>
  <c r="W970" i="1"/>
  <c r="V970" i="1"/>
  <c r="U970" i="1"/>
  <c r="T970" i="1"/>
  <c r="S970" i="1"/>
  <c r="R970" i="1"/>
  <c r="Q970" i="1"/>
  <c r="P970" i="1"/>
  <c r="O970" i="1"/>
  <c r="N970" i="1"/>
  <c r="M970" i="1"/>
  <c r="L970" i="1"/>
  <c r="K970" i="1"/>
  <c r="J970" i="1"/>
  <c r="I970" i="1"/>
  <c r="H970" i="1"/>
  <c r="G970" i="1"/>
  <c r="AF967" i="1"/>
  <c r="AE967" i="1"/>
  <c r="AD967" i="1"/>
  <c r="AC967" i="1"/>
  <c r="AB967" i="1"/>
  <c r="AA967" i="1"/>
  <c r="Z967" i="1"/>
  <c r="Y967" i="1"/>
  <c r="X967" i="1"/>
  <c r="W967" i="1"/>
  <c r="V967" i="1"/>
  <c r="U967" i="1"/>
  <c r="T967" i="1"/>
  <c r="S967" i="1"/>
  <c r="R967" i="1"/>
  <c r="Q967" i="1"/>
  <c r="P967" i="1"/>
  <c r="O967" i="1"/>
  <c r="N967" i="1"/>
  <c r="M967" i="1"/>
  <c r="L967" i="1"/>
  <c r="K967" i="1"/>
  <c r="J967" i="1"/>
  <c r="I967" i="1"/>
  <c r="H967" i="1"/>
  <c r="G967" i="1"/>
  <c r="AF964" i="1"/>
  <c r="AE964" i="1"/>
  <c r="AD964" i="1"/>
  <c r="AC964" i="1"/>
  <c r="AB964" i="1"/>
  <c r="AA964" i="1"/>
  <c r="Z964" i="1"/>
  <c r="Y964" i="1"/>
  <c r="X964" i="1"/>
  <c r="W964" i="1"/>
  <c r="V964" i="1"/>
  <c r="U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G964" i="1"/>
  <c r="AF961" i="1"/>
  <c r="AE961" i="1"/>
  <c r="AD961" i="1"/>
  <c r="AC961" i="1"/>
  <c r="AB961" i="1"/>
  <c r="AA961" i="1"/>
  <c r="Z961" i="1"/>
  <c r="Y961" i="1"/>
  <c r="X961" i="1"/>
  <c r="W961" i="1"/>
  <c r="V961" i="1"/>
  <c r="U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G961" i="1"/>
  <c r="AF958" i="1"/>
  <c r="AE958" i="1"/>
  <c r="AD958" i="1"/>
  <c r="AC958" i="1"/>
  <c r="AB958" i="1"/>
  <c r="AA958" i="1"/>
  <c r="Z958" i="1"/>
  <c r="Y958" i="1"/>
  <c r="X958" i="1"/>
  <c r="W958" i="1"/>
  <c r="V958" i="1"/>
  <c r="U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AF955" i="1"/>
  <c r="AE955" i="1"/>
  <c r="AD955" i="1"/>
  <c r="AC955" i="1"/>
  <c r="AB955" i="1"/>
  <c r="AA955" i="1"/>
  <c r="Z955" i="1"/>
  <c r="Y955" i="1"/>
  <c r="X955" i="1"/>
  <c r="W955" i="1"/>
  <c r="V955" i="1"/>
  <c r="U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AF952" i="1"/>
  <c r="AE952" i="1"/>
  <c r="AD952" i="1"/>
  <c r="AC952" i="1"/>
  <c r="AB952" i="1"/>
  <c r="AA952" i="1"/>
  <c r="Z952" i="1"/>
  <c r="Y952" i="1"/>
  <c r="X952" i="1"/>
  <c r="W952" i="1"/>
  <c r="V952" i="1"/>
  <c r="U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AF949" i="1"/>
  <c r="AE949" i="1"/>
  <c r="AD949" i="1"/>
  <c r="AC949" i="1"/>
  <c r="AB949" i="1"/>
  <c r="AA949" i="1"/>
  <c r="Z949" i="1"/>
  <c r="Y949" i="1"/>
  <c r="X949" i="1"/>
  <c r="W949" i="1"/>
  <c r="V949" i="1"/>
  <c r="U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AF946" i="1"/>
  <c r="AE946" i="1"/>
  <c r="AD946" i="1"/>
  <c r="AC946" i="1"/>
  <c r="AB946" i="1"/>
  <c r="AA946" i="1"/>
  <c r="Z946" i="1"/>
  <c r="Y946" i="1"/>
  <c r="X946" i="1"/>
  <c r="W946" i="1"/>
  <c r="V946" i="1"/>
  <c r="U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AG943" i="1"/>
  <c r="AF943" i="1"/>
  <c r="AE943" i="1"/>
  <c r="AD943" i="1"/>
  <c r="AC943" i="1"/>
  <c r="AB943" i="1"/>
  <c r="AA943" i="1"/>
  <c r="Z943" i="1"/>
  <c r="Y943" i="1"/>
  <c r="X943" i="1"/>
  <c r="W943" i="1"/>
  <c r="V943" i="1"/>
  <c r="U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AF940" i="1"/>
  <c r="AE940" i="1"/>
  <c r="AD940" i="1"/>
  <c r="AC940" i="1"/>
  <c r="AB940" i="1"/>
  <c r="AA940" i="1"/>
  <c r="Z940" i="1"/>
  <c r="Y940" i="1"/>
  <c r="X940" i="1"/>
  <c r="W940" i="1"/>
  <c r="V940" i="1"/>
  <c r="U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AF937" i="1"/>
  <c r="AE937" i="1"/>
  <c r="AD937" i="1"/>
  <c r="AC937" i="1"/>
  <c r="AB937" i="1"/>
  <c r="AA937" i="1"/>
  <c r="Z937" i="1"/>
  <c r="Y937" i="1"/>
  <c r="X937" i="1"/>
  <c r="W937" i="1"/>
  <c r="V937" i="1"/>
  <c r="U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AF934" i="1"/>
  <c r="AE934" i="1"/>
  <c r="AD934" i="1"/>
  <c r="AC934" i="1"/>
  <c r="AB934" i="1"/>
  <c r="AA934" i="1"/>
  <c r="Z934" i="1"/>
  <c r="Y934" i="1"/>
  <c r="X934" i="1"/>
  <c r="W934" i="1"/>
  <c r="V934" i="1"/>
  <c r="U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AF931" i="1"/>
  <c r="AE931" i="1"/>
  <c r="AD931" i="1"/>
  <c r="AC931" i="1"/>
  <c r="AB931" i="1"/>
  <c r="AA931" i="1"/>
  <c r="Z931" i="1"/>
  <c r="Y931" i="1"/>
  <c r="X931" i="1"/>
  <c r="W931" i="1"/>
  <c r="V931" i="1"/>
  <c r="U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AF928" i="1"/>
  <c r="AE928" i="1"/>
  <c r="AD928" i="1"/>
  <c r="AC928" i="1"/>
  <c r="AB928" i="1"/>
  <c r="AA928" i="1"/>
  <c r="Z928" i="1"/>
  <c r="Y928" i="1"/>
  <c r="X928" i="1"/>
  <c r="W928" i="1"/>
  <c r="V928" i="1"/>
  <c r="U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AF925" i="1"/>
  <c r="AE925" i="1"/>
  <c r="AD925" i="1"/>
  <c r="AC925" i="1"/>
  <c r="AB925" i="1"/>
  <c r="AA925" i="1"/>
  <c r="Z925" i="1"/>
  <c r="Y925" i="1"/>
  <c r="X925" i="1"/>
  <c r="W925" i="1"/>
  <c r="V925" i="1"/>
  <c r="U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AF922" i="1"/>
  <c r="AE922" i="1"/>
  <c r="AD922" i="1"/>
  <c r="AC922" i="1"/>
  <c r="AB922" i="1"/>
  <c r="AA922" i="1"/>
  <c r="Z922" i="1"/>
  <c r="Y922" i="1"/>
  <c r="X922" i="1"/>
  <c r="W922" i="1"/>
  <c r="V922" i="1"/>
  <c r="U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AF919" i="1"/>
  <c r="AE919" i="1"/>
  <c r="AD919" i="1"/>
  <c r="AC919" i="1"/>
  <c r="AB919" i="1"/>
  <c r="AA919" i="1"/>
  <c r="Z919" i="1"/>
  <c r="Y919" i="1"/>
  <c r="X919" i="1"/>
  <c r="W919" i="1"/>
  <c r="V919" i="1"/>
  <c r="U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AF916" i="1"/>
  <c r="AE916" i="1"/>
  <c r="AD916" i="1"/>
  <c r="AC916" i="1"/>
  <c r="AB916" i="1"/>
  <c r="AA916" i="1"/>
  <c r="Z916" i="1"/>
  <c r="Y916" i="1"/>
  <c r="X916" i="1"/>
  <c r="W916" i="1"/>
  <c r="V916" i="1"/>
  <c r="U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AF913" i="1"/>
  <c r="AE913" i="1"/>
  <c r="AD913" i="1"/>
  <c r="AC913" i="1"/>
  <c r="AB913" i="1"/>
  <c r="AA913" i="1"/>
  <c r="Z913" i="1"/>
  <c r="Y913" i="1"/>
  <c r="X913" i="1"/>
  <c r="W913" i="1"/>
  <c r="V913" i="1"/>
  <c r="U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AF910" i="1"/>
  <c r="AE910" i="1"/>
  <c r="AD910" i="1"/>
  <c r="AC910" i="1"/>
  <c r="AB910" i="1"/>
  <c r="AA910" i="1"/>
  <c r="Z910" i="1"/>
  <c r="Y910" i="1"/>
  <c r="X910" i="1"/>
  <c r="W910" i="1"/>
  <c r="V910" i="1"/>
  <c r="U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AF907" i="1"/>
  <c r="AE907" i="1"/>
  <c r="AD907" i="1"/>
  <c r="AC907" i="1"/>
  <c r="AB907" i="1"/>
  <c r="AA907" i="1"/>
  <c r="Z907" i="1"/>
  <c r="Y907" i="1"/>
  <c r="X907" i="1"/>
  <c r="W907" i="1"/>
  <c r="V907" i="1"/>
  <c r="U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AF904" i="1"/>
  <c r="AE904" i="1"/>
  <c r="AD904" i="1"/>
  <c r="AC904" i="1"/>
  <c r="AB904" i="1"/>
  <c r="AA904" i="1"/>
  <c r="Z904" i="1"/>
  <c r="Y904" i="1"/>
  <c r="X904" i="1"/>
  <c r="W904" i="1"/>
  <c r="V904" i="1"/>
  <c r="U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AF901" i="1"/>
  <c r="AE901" i="1"/>
  <c r="AD901" i="1"/>
  <c r="AC901" i="1"/>
  <c r="AB901" i="1"/>
  <c r="AA901" i="1"/>
  <c r="Z901" i="1"/>
  <c r="Y901" i="1"/>
  <c r="X901" i="1"/>
  <c r="W901" i="1"/>
  <c r="V901" i="1"/>
  <c r="U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AF898" i="1"/>
  <c r="AE898" i="1"/>
  <c r="AD898" i="1"/>
  <c r="AC898" i="1"/>
  <c r="AB898" i="1"/>
  <c r="AA898" i="1"/>
  <c r="Z898" i="1"/>
  <c r="Y898" i="1"/>
  <c r="X898" i="1"/>
  <c r="W898" i="1"/>
  <c r="V898" i="1"/>
  <c r="U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AF895" i="1"/>
  <c r="AE895" i="1"/>
  <c r="AD895" i="1"/>
  <c r="AC895" i="1"/>
  <c r="AB895" i="1"/>
  <c r="AA895" i="1"/>
  <c r="Z895" i="1"/>
  <c r="Y895" i="1"/>
  <c r="X895" i="1"/>
  <c r="W895" i="1"/>
  <c r="V895" i="1"/>
  <c r="U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AF892" i="1"/>
  <c r="AE892" i="1"/>
  <c r="AD892" i="1"/>
  <c r="AC892" i="1"/>
  <c r="AB892" i="1"/>
  <c r="AA892" i="1"/>
  <c r="Z892" i="1"/>
  <c r="Y892" i="1"/>
  <c r="X892" i="1"/>
  <c r="W892" i="1"/>
  <c r="V892" i="1"/>
  <c r="U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AF889" i="1"/>
  <c r="AE889" i="1"/>
  <c r="AD889" i="1"/>
  <c r="AC889" i="1"/>
  <c r="AB889" i="1"/>
  <c r="AA889" i="1"/>
  <c r="Z889" i="1"/>
  <c r="Y889" i="1"/>
  <c r="X889" i="1"/>
  <c r="W889" i="1"/>
  <c r="V889" i="1"/>
  <c r="U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AF886" i="1"/>
  <c r="AE886" i="1"/>
  <c r="AD886" i="1"/>
  <c r="AC886" i="1"/>
  <c r="AB886" i="1"/>
  <c r="AA886" i="1"/>
  <c r="Z886" i="1"/>
  <c r="Y886" i="1"/>
  <c r="X886" i="1"/>
  <c r="W886" i="1"/>
  <c r="V886" i="1"/>
  <c r="U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AF883" i="1"/>
  <c r="AE883" i="1"/>
  <c r="AD883" i="1"/>
  <c r="AC883" i="1"/>
  <c r="AB883" i="1"/>
  <c r="AA883" i="1"/>
  <c r="Z883" i="1"/>
  <c r="Y883" i="1"/>
  <c r="X883" i="1"/>
  <c r="W883" i="1"/>
  <c r="V883" i="1"/>
  <c r="U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AF880" i="1"/>
  <c r="AE880" i="1"/>
  <c r="AD880" i="1"/>
  <c r="AC880" i="1"/>
  <c r="AB880" i="1"/>
  <c r="AA880" i="1"/>
  <c r="Z880" i="1"/>
  <c r="Y880" i="1"/>
  <c r="X880" i="1"/>
  <c r="W880" i="1"/>
  <c r="V880" i="1"/>
  <c r="U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AF877" i="1"/>
  <c r="AE877" i="1"/>
  <c r="AD877" i="1"/>
  <c r="AC877" i="1"/>
  <c r="AB877" i="1"/>
  <c r="AA877" i="1"/>
  <c r="Z877" i="1"/>
  <c r="Y877" i="1"/>
  <c r="X877" i="1"/>
  <c r="W877" i="1"/>
  <c r="V877" i="1"/>
  <c r="U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AF874" i="1"/>
  <c r="AE874" i="1"/>
  <c r="AD874" i="1"/>
  <c r="AC874" i="1"/>
  <c r="AB874" i="1"/>
  <c r="AA874" i="1"/>
  <c r="Z874" i="1"/>
  <c r="Y874" i="1"/>
  <c r="X874" i="1"/>
  <c r="W874" i="1"/>
  <c r="V874" i="1"/>
  <c r="U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AF871" i="1"/>
  <c r="AE871" i="1"/>
  <c r="AD871" i="1"/>
  <c r="AC871" i="1"/>
  <c r="AB871" i="1"/>
  <c r="AA871" i="1"/>
  <c r="Z871" i="1"/>
  <c r="Y871" i="1"/>
  <c r="X871" i="1"/>
  <c r="W871" i="1"/>
  <c r="V871" i="1"/>
  <c r="U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AF868" i="1"/>
  <c r="AE868" i="1"/>
  <c r="AD868" i="1"/>
  <c r="AC868" i="1"/>
  <c r="AB868" i="1"/>
  <c r="AA868" i="1"/>
  <c r="Z868" i="1"/>
  <c r="Y868" i="1"/>
  <c r="X868" i="1"/>
  <c r="W868" i="1"/>
  <c r="V868" i="1"/>
  <c r="U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AF865" i="1"/>
  <c r="AE865" i="1"/>
  <c r="AD865" i="1"/>
  <c r="AC865" i="1"/>
  <c r="AB865" i="1"/>
  <c r="AA865" i="1"/>
  <c r="Z865" i="1"/>
  <c r="Y865" i="1"/>
  <c r="X865" i="1"/>
  <c r="W865" i="1"/>
  <c r="V865" i="1"/>
  <c r="U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AF862" i="1"/>
  <c r="AE862" i="1"/>
  <c r="AD862" i="1"/>
  <c r="AC862" i="1"/>
  <c r="AB862" i="1"/>
  <c r="AA862" i="1"/>
  <c r="Z862" i="1"/>
  <c r="Y862" i="1"/>
  <c r="X862" i="1"/>
  <c r="W862" i="1"/>
  <c r="V862" i="1"/>
  <c r="U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AF859" i="1"/>
  <c r="AE859" i="1"/>
  <c r="AD859" i="1"/>
  <c r="AC859" i="1"/>
  <c r="AB859" i="1"/>
  <c r="AA859" i="1"/>
  <c r="Z859" i="1"/>
  <c r="Y859" i="1"/>
  <c r="X859" i="1"/>
  <c r="W859" i="1"/>
  <c r="V859" i="1"/>
  <c r="U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AF856" i="1"/>
  <c r="AE856" i="1"/>
  <c r="AD856" i="1"/>
  <c r="AC856" i="1"/>
  <c r="AB856" i="1"/>
  <c r="AA856" i="1"/>
  <c r="Z856" i="1"/>
  <c r="Y856" i="1"/>
  <c r="X856" i="1"/>
  <c r="W856" i="1"/>
  <c r="V856" i="1"/>
  <c r="U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AF853" i="1"/>
  <c r="AE853" i="1"/>
  <c r="AD853" i="1"/>
  <c r="AC853" i="1"/>
  <c r="AB853" i="1"/>
  <c r="AA853" i="1"/>
  <c r="Z853" i="1"/>
  <c r="Y853" i="1"/>
  <c r="X853" i="1"/>
  <c r="W853" i="1"/>
  <c r="V853" i="1"/>
  <c r="U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AF850" i="1"/>
  <c r="AE850" i="1"/>
  <c r="AD850" i="1"/>
  <c r="AC850" i="1"/>
  <c r="AB850" i="1"/>
  <c r="AA850" i="1"/>
  <c r="Z850" i="1"/>
  <c r="Y850" i="1"/>
  <c r="X850" i="1"/>
  <c r="W850" i="1"/>
  <c r="V850" i="1"/>
  <c r="U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AF847" i="1"/>
  <c r="AE847" i="1"/>
  <c r="AD847" i="1"/>
  <c r="AC847" i="1"/>
  <c r="AB847" i="1"/>
  <c r="AA847" i="1"/>
  <c r="Z847" i="1"/>
  <c r="Y847" i="1"/>
  <c r="X847" i="1"/>
  <c r="W847" i="1"/>
  <c r="V847" i="1"/>
  <c r="U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AF844" i="1"/>
  <c r="AE844" i="1"/>
  <c r="AD844" i="1"/>
  <c r="AC844" i="1"/>
  <c r="AB844" i="1"/>
  <c r="AA844" i="1"/>
  <c r="Z844" i="1"/>
  <c r="Y844" i="1"/>
  <c r="X844" i="1"/>
  <c r="W844" i="1"/>
  <c r="V844" i="1"/>
  <c r="U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AF841" i="1"/>
  <c r="AE841" i="1"/>
  <c r="AD841" i="1"/>
  <c r="AC841" i="1"/>
  <c r="AB841" i="1"/>
  <c r="AA841" i="1"/>
  <c r="Z841" i="1"/>
  <c r="Y841" i="1"/>
  <c r="X841" i="1"/>
  <c r="W841" i="1"/>
  <c r="V841" i="1"/>
  <c r="U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AF838" i="1"/>
  <c r="AE838" i="1"/>
  <c r="AD838" i="1"/>
  <c r="AC838" i="1"/>
  <c r="AB838" i="1"/>
  <c r="AA838" i="1"/>
  <c r="Z838" i="1"/>
  <c r="Y838" i="1"/>
  <c r="X838" i="1"/>
  <c r="W838" i="1"/>
  <c r="V838" i="1"/>
  <c r="U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AF835" i="1"/>
  <c r="AE835" i="1"/>
  <c r="AD835" i="1"/>
  <c r="AC835" i="1"/>
  <c r="AB835" i="1"/>
  <c r="AA835" i="1"/>
  <c r="Z835" i="1"/>
  <c r="Y835" i="1"/>
  <c r="X835" i="1"/>
  <c r="W835" i="1"/>
  <c r="V835" i="1"/>
  <c r="U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AF832" i="1"/>
  <c r="AE832" i="1"/>
  <c r="AD832" i="1"/>
  <c r="AC832" i="1"/>
  <c r="AB832" i="1"/>
  <c r="AA832" i="1"/>
  <c r="Z832" i="1"/>
  <c r="Y832" i="1"/>
  <c r="X832" i="1"/>
  <c r="W832" i="1"/>
  <c r="V832" i="1"/>
  <c r="U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AF829" i="1"/>
  <c r="AE829" i="1"/>
  <c r="AD829" i="1"/>
  <c r="AC829" i="1"/>
  <c r="AB829" i="1"/>
  <c r="AA829" i="1"/>
  <c r="Z829" i="1"/>
  <c r="Y829" i="1"/>
  <c r="X829" i="1"/>
  <c r="W829" i="1"/>
  <c r="V829" i="1"/>
  <c r="U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AF826" i="1"/>
  <c r="AE826" i="1"/>
  <c r="AD826" i="1"/>
  <c r="AC826" i="1"/>
  <c r="AB826" i="1"/>
  <c r="AA826" i="1"/>
  <c r="Z826" i="1"/>
  <c r="Y826" i="1"/>
  <c r="X826" i="1"/>
  <c r="W826" i="1"/>
  <c r="V826" i="1"/>
  <c r="U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AF823" i="1"/>
  <c r="AE823" i="1"/>
  <c r="AD823" i="1"/>
  <c r="AC823" i="1"/>
  <c r="AB823" i="1"/>
  <c r="AA823" i="1"/>
  <c r="Z823" i="1"/>
  <c r="Y823" i="1"/>
  <c r="X823" i="1"/>
  <c r="W823" i="1"/>
  <c r="V823" i="1"/>
  <c r="U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AF820" i="1"/>
  <c r="AE820" i="1"/>
  <c r="AD820" i="1"/>
  <c r="AC820" i="1"/>
  <c r="AB820" i="1"/>
  <c r="AA820" i="1"/>
  <c r="Z820" i="1"/>
  <c r="Y820" i="1"/>
  <c r="X820" i="1"/>
  <c r="W820" i="1"/>
  <c r="V820" i="1"/>
  <c r="U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AF817" i="1"/>
  <c r="AE817" i="1"/>
  <c r="AD817" i="1"/>
  <c r="AC817" i="1"/>
  <c r="AB817" i="1"/>
  <c r="AA817" i="1"/>
  <c r="Z817" i="1"/>
  <c r="Y817" i="1"/>
  <c r="X817" i="1"/>
  <c r="W817" i="1"/>
  <c r="V817" i="1"/>
  <c r="U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AF814" i="1"/>
  <c r="AE814" i="1"/>
  <c r="AD814" i="1"/>
  <c r="AC814" i="1"/>
  <c r="AB814" i="1"/>
  <c r="AA814" i="1"/>
  <c r="Z814" i="1"/>
  <c r="Y814" i="1"/>
  <c r="X814" i="1"/>
  <c r="W814" i="1"/>
  <c r="V814" i="1"/>
  <c r="U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AF811" i="1"/>
  <c r="AE811" i="1"/>
  <c r="AD811" i="1"/>
  <c r="AC811" i="1"/>
  <c r="AB811" i="1"/>
  <c r="AA811" i="1"/>
  <c r="Z811" i="1"/>
  <c r="Y811" i="1"/>
  <c r="X811" i="1"/>
  <c r="W811" i="1"/>
  <c r="V811" i="1"/>
  <c r="U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AF808" i="1"/>
  <c r="AE808" i="1"/>
  <c r="AD808" i="1"/>
  <c r="AC808" i="1"/>
  <c r="AB808" i="1"/>
  <c r="AA808" i="1"/>
  <c r="Z808" i="1"/>
  <c r="Y808" i="1"/>
  <c r="X808" i="1"/>
  <c r="W808" i="1"/>
  <c r="V808" i="1"/>
  <c r="U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AF805" i="1"/>
  <c r="AE805" i="1"/>
  <c r="AD805" i="1"/>
  <c r="AC805" i="1"/>
  <c r="AB805" i="1"/>
  <c r="AA805" i="1"/>
  <c r="Z805" i="1"/>
  <c r="Y805" i="1"/>
  <c r="X805" i="1"/>
  <c r="W805" i="1"/>
  <c r="V805" i="1"/>
  <c r="U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AF802" i="1"/>
  <c r="AE802" i="1"/>
  <c r="AD802" i="1"/>
  <c r="AC802" i="1"/>
  <c r="AB802" i="1"/>
  <c r="AA802" i="1"/>
  <c r="Z802" i="1"/>
  <c r="Y802" i="1"/>
  <c r="X802" i="1"/>
  <c r="W802" i="1"/>
  <c r="V802" i="1"/>
  <c r="U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AF799" i="1"/>
  <c r="AE799" i="1"/>
  <c r="AD799" i="1"/>
  <c r="AC799" i="1"/>
  <c r="AB799" i="1"/>
  <c r="AA799" i="1"/>
  <c r="Z799" i="1"/>
  <c r="Y799" i="1"/>
  <c r="X799" i="1"/>
  <c r="W799" i="1"/>
  <c r="V799" i="1"/>
  <c r="U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AF796" i="1"/>
  <c r="AE796" i="1"/>
  <c r="AD796" i="1"/>
  <c r="AC796" i="1"/>
  <c r="AB796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AF793" i="1"/>
  <c r="AE793" i="1"/>
  <c r="AD793" i="1"/>
  <c r="AC793" i="1"/>
  <c r="AB793" i="1"/>
  <c r="AA793" i="1"/>
  <c r="Z793" i="1"/>
  <c r="Y793" i="1"/>
  <c r="X793" i="1"/>
  <c r="W793" i="1"/>
  <c r="V793" i="1"/>
  <c r="U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AF790" i="1"/>
  <c r="AE790" i="1"/>
  <c r="AD790" i="1"/>
  <c r="AC790" i="1"/>
  <c r="AB790" i="1"/>
  <c r="AA790" i="1"/>
  <c r="Z790" i="1"/>
  <c r="Y790" i="1"/>
  <c r="X790" i="1"/>
  <c r="W790" i="1"/>
  <c r="V790" i="1"/>
  <c r="U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AF787" i="1"/>
  <c r="AE787" i="1"/>
  <c r="AD787" i="1"/>
  <c r="AC787" i="1"/>
  <c r="AB787" i="1"/>
  <c r="AA787" i="1"/>
  <c r="Z787" i="1"/>
  <c r="Y787" i="1"/>
  <c r="X787" i="1"/>
  <c r="W787" i="1"/>
  <c r="V787" i="1"/>
  <c r="U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AF784" i="1"/>
  <c r="AE784" i="1"/>
  <c r="AD784" i="1"/>
  <c r="AC784" i="1"/>
  <c r="AB784" i="1"/>
  <c r="AA784" i="1"/>
  <c r="Z784" i="1"/>
  <c r="Y784" i="1"/>
  <c r="X784" i="1"/>
  <c r="W784" i="1"/>
  <c r="V784" i="1"/>
  <c r="U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AF781" i="1"/>
  <c r="AE781" i="1"/>
  <c r="AD781" i="1"/>
  <c r="AC781" i="1"/>
  <c r="AB781" i="1"/>
  <c r="AA781" i="1"/>
  <c r="Z781" i="1"/>
  <c r="Y781" i="1"/>
  <c r="X781" i="1"/>
  <c r="W781" i="1"/>
  <c r="V781" i="1"/>
  <c r="U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AF778" i="1"/>
  <c r="AE778" i="1"/>
  <c r="AD778" i="1"/>
  <c r="AC778" i="1"/>
  <c r="AB778" i="1"/>
  <c r="AA778" i="1"/>
  <c r="Z778" i="1"/>
  <c r="Y778" i="1"/>
  <c r="X778" i="1"/>
  <c r="W778" i="1"/>
  <c r="V778" i="1"/>
  <c r="U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AF775" i="1"/>
  <c r="AE775" i="1"/>
  <c r="AD775" i="1"/>
  <c r="AC775" i="1"/>
  <c r="AB775" i="1"/>
  <c r="AA775" i="1"/>
  <c r="Z775" i="1"/>
  <c r="Y775" i="1"/>
  <c r="X775" i="1"/>
  <c r="W775" i="1"/>
  <c r="V775" i="1"/>
  <c r="U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AF772" i="1"/>
  <c r="AE772" i="1"/>
  <c r="AD772" i="1"/>
  <c r="AC772" i="1"/>
  <c r="AB772" i="1"/>
  <c r="AA772" i="1"/>
  <c r="Z772" i="1"/>
  <c r="Y772" i="1"/>
  <c r="X772" i="1"/>
  <c r="W772" i="1"/>
  <c r="V772" i="1"/>
  <c r="U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AF769" i="1"/>
  <c r="AE769" i="1"/>
  <c r="AD769" i="1"/>
  <c r="AC769" i="1"/>
  <c r="AB769" i="1"/>
  <c r="AA769" i="1"/>
  <c r="Z769" i="1"/>
  <c r="Y769" i="1"/>
  <c r="X769" i="1"/>
  <c r="W769" i="1"/>
  <c r="V769" i="1"/>
  <c r="U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AF766" i="1"/>
  <c r="AE766" i="1"/>
  <c r="AD766" i="1"/>
  <c r="AC766" i="1"/>
  <c r="AB766" i="1"/>
  <c r="AA766" i="1"/>
  <c r="Z766" i="1"/>
  <c r="Y766" i="1"/>
  <c r="X766" i="1"/>
  <c r="W766" i="1"/>
  <c r="V766" i="1"/>
  <c r="U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AF763" i="1"/>
  <c r="AE763" i="1"/>
  <c r="AD763" i="1"/>
  <c r="AC763" i="1"/>
  <c r="AB763" i="1"/>
  <c r="AA763" i="1"/>
  <c r="Z763" i="1"/>
  <c r="Y763" i="1"/>
  <c r="X763" i="1"/>
  <c r="W763" i="1"/>
  <c r="V763" i="1"/>
  <c r="U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AF760" i="1"/>
  <c r="AE760" i="1"/>
  <c r="AD760" i="1"/>
  <c r="AC760" i="1"/>
  <c r="AB760" i="1"/>
  <c r="AA760" i="1"/>
  <c r="Z760" i="1"/>
  <c r="Y760" i="1"/>
  <c r="X760" i="1"/>
  <c r="W760" i="1"/>
  <c r="V760" i="1"/>
  <c r="U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AF757" i="1"/>
  <c r="AE757" i="1"/>
  <c r="AD757" i="1"/>
  <c r="AC757" i="1"/>
  <c r="AB757" i="1"/>
  <c r="AA757" i="1"/>
  <c r="Z757" i="1"/>
  <c r="Y757" i="1"/>
  <c r="X757" i="1"/>
  <c r="W757" i="1"/>
  <c r="V757" i="1"/>
  <c r="U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AF754" i="1"/>
  <c r="AE754" i="1"/>
  <c r="AD754" i="1"/>
  <c r="AC754" i="1"/>
  <c r="AB754" i="1"/>
  <c r="AA754" i="1"/>
  <c r="Z754" i="1"/>
  <c r="Y754" i="1"/>
  <c r="X754" i="1"/>
  <c r="W754" i="1"/>
  <c r="V754" i="1"/>
  <c r="U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AF751" i="1"/>
  <c r="AE751" i="1"/>
  <c r="AD751" i="1"/>
  <c r="AC751" i="1"/>
  <c r="AB751" i="1"/>
  <c r="AA751" i="1"/>
  <c r="Z751" i="1"/>
  <c r="Y751" i="1"/>
  <c r="X751" i="1"/>
  <c r="W751" i="1"/>
  <c r="V751" i="1"/>
  <c r="U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AF748" i="1"/>
  <c r="AE748" i="1"/>
  <c r="AD748" i="1"/>
  <c r="AC748" i="1"/>
  <c r="AB748" i="1"/>
  <c r="AA748" i="1"/>
  <c r="Z748" i="1"/>
  <c r="Y748" i="1"/>
  <c r="X748" i="1"/>
  <c r="W748" i="1"/>
  <c r="V748" i="1"/>
  <c r="U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AF745" i="1"/>
  <c r="AE745" i="1"/>
  <c r="AD745" i="1"/>
  <c r="AC745" i="1"/>
  <c r="AB745" i="1"/>
  <c r="AA745" i="1"/>
  <c r="Z745" i="1"/>
  <c r="Y745" i="1"/>
  <c r="X745" i="1"/>
  <c r="W745" i="1"/>
  <c r="V745" i="1"/>
  <c r="U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AF742" i="1"/>
  <c r="AE742" i="1"/>
  <c r="AD742" i="1"/>
  <c r="AC742" i="1"/>
  <c r="AB742" i="1"/>
  <c r="AA742" i="1"/>
  <c r="Z742" i="1"/>
  <c r="Y742" i="1"/>
  <c r="X742" i="1"/>
  <c r="W742" i="1"/>
  <c r="V742" i="1"/>
  <c r="U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AF739" i="1"/>
  <c r="AE739" i="1"/>
  <c r="AD739" i="1"/>
  <c r="AC739" i="1"/>
  <c r="AB739" i="1"/>
  <c r="AA739" i="1"/>
  <c r="Z739" i="1"/>
  <c r="Y739" i="1"/>
  <c r="X739" i="1"/>
  <c r="W739" i="1"/>
  <c r="V739" i="1"/>
  <c r="U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AF736" i="1"/>
  <c r="AE736" i="1"/>
  <c r="AD736" i="1"/>
  <c r="AC736" i="1"/>
  <c r="AB736" i="1"/>
  <c r="AA736" i="1"/>
  <c r="Z736" i="1"/>
  <c r="Y736" i="1"/>
  <c r="X736" i="1"/>
  <c r="W736" i="1"/>
  <c r="V736" i="1"/>
  <c r="U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AF733" i="1"/>
  <c r="AE733" i="1"/>
  <c r="AD733" i="1"/>
  <c r="AC733" i="1"/>
  <c r="AB733" i="1"/>
  <c r="AA733" i="1"/>
  <c r="Z733" i="1"/>
  <c r="Y733" i="1"/>
  <c r="X733" i="1"/>
  <c r="W733" i="1"/>
  <c r="V733" i="1"/>
  <c r="U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AF730" i="1"/>
  <c r="AE730" i="1"/>
  <c r="AD730" i="1"/>
  <c r="AC730" i="1"/>
  <c r="AB730" i="1"/>
  <c r="AA730" i="1"/>
  <c r="Z730" i="1"/>
  <c r="Y730" i="1"/>
  <c r="X730" i="1"/>
  <c r="W730" i="1"/>
  <c r="V730" i="1"/>
  <c r="U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AF727" i="1"/>
  <c r="AE727" i="1"/>
  <c r="AD727" i="1"/>
  <c r="AC727" i="1"/>
  <c r="AB727" i="1"/>
  <c r="AA727" i="1"/>
  <c r="Z727" i="1"/>
  <c r="Y727" i="1"/>
  <c r="X727" i="1"/>
  <c r="W727" i="1"/>
  <c r="V727" i="1"/>
  <c r="U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AF724" i="1"/>
  <c r="AE724" i="1"/>
  <c r="AD724" i="1"/>
  <c r="AC724" i="1"/>
  <c r="AB724" i="1"/>
  <c r="AA724" i="1"/>
  <c r="Z724" i="1"/>
  <c r="Y724" i="1"/>
  <c r="X724" i="1"/>
  <c r="W724" i="1"/>
  <c r="V724" i="1"/>
  <c r="U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AF721" i="1"/>
  <c r="AE721" i="1"/>
  <c r="AD721" i="1"/>
  <c r="AC721" i="1"/>
  <c r="AB721" i="1"/>
  <c r="AA721" i="1"/>
  <c r="Z721" i="1"/>
  <c r="Y721" i="1"/>
  <c r="X721" i="1"/>
  <c r="W721" i="1"/>
  <c r="V721" i="1"/>
  <c r="U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AF718" i="1"/>
  <c r="AE718" i="1"/>
  <c r="AD718" i="1"/>
  <c r="AC718" i="1"/>
  <c r="AB718" i="1"/>
  <c r="AA718" i="1"/>
  <c r="Z718" i="1"/>
  <c r="Y718" i="1"/>
  <c r="X718" i="1"/>
  <c r="W718" i="1"/>
  <c r="V718" i="1"/>
  <c r="U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AF715" i="1"/>
  <c r="AE715" i="1"/>
  <c r="AD715" i="1"/>
  <c r="AC715" i="1"/>
  <c r="AB715" i="1"/>
  <c r="AA715" i="1"/>
  <c r="Z715" i="1"/>
  <c r="Y715" i="1"/>
  <c r="X715" i="1"/>
  <c r="W715" i="1"/>
  <c r="V715" i="1"/>
  <c r="U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AF712" i="1"/>
  <c r="AE712" i="1"/>
  <c r="AD712" i="1"/>
  <c r="AC712" i="1"/>
  <c r="AB712" i="1"/>
  <c r="AA712" i="1"/>
  <c r="Z712" i="1"/>
  <c r="Y712" i="1"/>
  <c r="X712" i="1"/>
  <c r="W712" i="1"/>
  <c r="V712" i="1"/>
  <c r="U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AF709" i="1"/>
  <c r="AE709" i="1"/>
  <c r="AD709" i="1"/>
  <c r="AC709" i="1"/>
  <c r="AB709" i="1"/>
  <c r="AA709" i="1"/>
  <c r="Z709" i="1"/>
  <c r="Y709" i="1"/>
  <c r="X709" i="1"/>
  <c r="W709" i="1"/>
  <c r="V709" i="1"/>
  <c r="U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AF706" i="1"/>
  <c r="AE706" i="1"/>
  <c r="AD706" i="1"/>
  <c r="AC706" i="1"/>
  <c r="AB706" i="1"/>
  <c r="AA706" i="1"/>
  <c r="Z706" i="1"/>
  <c r="Y706" i="1"/>
  <c r="X706" i="1"/>
  <c r="W706" i="1"/>
  <c r="V706" i="1"/>
  <c r="U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AF703" i="1"/>
  <c r="AE703" i="1"/>
  <c r="AD703" i="1"/>
  <c r="AC703" i="1"/>
  <c r="AB703" i="1"/>
  <c r="AA703" i="1"/>
  <c r="Z703" i="1"/>
  <c r="Y703" i="1"/>
  <c r="X703" i="1"/>
  <c r="W703" i="1"/>
  <c r="V703" i="1"/>
  <c r="U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AF700" i="1"/>
  <c r="AE700" i="1"/>
  <c r="AD700" i="1"/>
  <c r="AC700" i="1"/>
  <c r="AB700" i="1"/>
  <c r="AA700" i="1"/>
  <c r="Z700" i="1"/>
  <c r="Y700" i="1"/>
  <c r="X700" i="1"/>
  <c r="W700" i="1"/>
  <c r="V700" i="1"/>
  <c r="U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AF697" i="1"/>
  <c r="AE697" i="1"/>
  <c r="AD697" i="1"/>
  <c r="AC697" i="1"/>
  <c r="AB697" i="1"/>
  <c r="AA697" i="1"/>
  <c r="Z697" i="1"/>
  <c r="Y697" i="1"/>
  <c r="X697" i="1"/>
  <c r="W697" i="1"/>
  <c r="V697" i="1"/>
  <c r="U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AF694" i="1"/>
  <c r="AE694" i="1"/>
  <c r="AD694" i="1"/>
  <c r="AC694" i="1"/>
  <c r="AB694" i="1"/>
  <c r="AA694" i="1"/>
  <c r="Z694" i="1"/>
  <c r="Y694" i="1"/>
  <c r="X694" i="1"/>
  <c r="W694" i="1"/>
  <c r="V694" i="1"/>
  <c r="U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AF691" i="1"/>
  <c r="AE691" i="1"/>
  <c r="AD691" i="1"/>
  <c r="AC691" i="1"/>
  <c r="AB691" i="1"/>
  <c r="AA691" i="1"/>
  <c r="Z691" i="1"/>
  <c r="Y691" i="1"/>
  <c r="X691" i="1"/>
  <c r="W691" i="1"/>
  <c r="V691" i="1"/>
  <c r="U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AF688" i="1"/>
  <c r="AE688" i="1"/>
  <c r="AD688" i="1"/>
  <c r="AC688" i="1"/>
  <c r="AB688" i="1"/>
  <c r="AA688" i="1"/>
  <c r="Z688" i="1"/>
  <c r="Y688" i="1"/>
  <c r="X688" i="1"/>
  <c r="W688" i="1"/>
  <c r="V688" i="1"/>
  <c r="U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AF685" i="1"/>
  <c r="AE685" i="1"/>
  <c r="AD685" i="1"/>
  <c r="AC685" i="1"/>
  <c r="AB685" i="1"/>
  <c r="AA685" i="1"/>
  <c r="Z685" i="1"/>
  <c r="Y685" i="1"/>
  <c r="X685" i="1"/>
  <c r="W685" i="1"/>
  <c r="V685" i="1"/>
  <c r="U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AF682" i="1"/>
  <c r="AE682" i="1"/>
  <c r="AD682" i="1"/>
  <c r="AC682" i="1"/>
  <c r="AB682" i="1"/>
  <c r="AA682" i="1"/>
  <c r="Z682" i="1"/>
  <c r="Y682" i="1"/>
  <c r="X682" i="1"/>
  <c r="W682" i="1"/>
  <c r="V682" i="1"/>
  <c r="U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AF679" i="1"/>
  <c r="AE679" i="1"/>
  <c r="AD679" i="1"/>
  <c r="AC679" i="1"/>
  <c r="AB679" i="1"/>
  <c r="AA679" i="1"/>
  <c r="Z679" i="1"/>
  <c r="Y679" i="1"/>
  <c r="X679" i="1"/>
  <c r="W679" i="1"/>
  <c r="V679" i="1"/>
  <c r="U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AF676" i="1"/>
  <c r="AE676" i="1"/>
  <c r="AD676" i="1"/>
  <c r="AC676" i="1"/>
  <c r="AB676" i="1"/>
  <c r="AA676" i="1"/>
  <c r="Z676" i="1"/>
  <c r="Y676" i="1"/>
  <c r="X676" i="1"/>
  <c r="W676" i="1"/>
  <c r="V676" i="1"/>
  <c r="U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AF673" i="1"/>
  <c r="AE673" i="1"/>
  <c r="AD673" i="1"/>
  <c r="AC673" i="1"/>
  <c r="AB673" i="1"/>
  <c r="AA673" i="1"/>
  <c r="Z673" i="1"/>
  <c r="Y673" i="1"/>
  <c r="X673" i="1"/>
  <c r="W673" i="1"/>
  <c r="V673" i="1"/>
  <c r="U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AF670" i="1"/>
  <c r="AE670" i="1"/>
  <c r="AD670" i="1"/>
  <c r="AC670" i="1"/>
  <c r="AB670" i="1"/>
  <c r="AA670" i="1"/>
  <c r="Z670" i="1"/>
  <c r="Y670" i="1"/>
  <c r="X670" i="1"/>
  <c r="W670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AF667" i="1"/>
  <c r="AE667" i="1"/>
  <c r="AD667" i="1"/>
  <c r="AC667" i="1"/>
  <c r="AB667" i="1"/>
  <c r="AA667" i="1"/>
  <c r="Z667" i="1"/>
  <c r="Y667" i="1"/>
  <c r="X667" i="1"/>
  <c r="W667" i="1"/>
  <c r="V667" i="1"/>
  <c r="U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AF664" i="1"/>
  <c r="AE664" i="1"/>
  <c r="AD664" i="1"/>
  <c r="AC664" i="1"/>
  <c r="AB664" i="1"/>
  <c r="AA664" i="1"/>
  <c r="Z664" i="1"/>
  <c r="Y664" i="1"/>
  <c r="X664" i="1"/>
  <c r="W664" i="1"/>
  <c r="V664" i="1"/>
  <c r="U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AF661" i="1"/>
  <c r="AE661" i="1"/>
  <c r="AD661" i="1"/>
  <c r="AC661" i="1"/>
  <c r="AB661" i="1"/>
  <c r="AA661" i="1"/>
  <c r="Z661" i="1"/>
  <c r="Y661" i="1"/>
  <c r="X661" i="1"/>
  <c r="W661" i="1"/>
  <c r="V661" i="1"/>
  <c r="U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AF658" i="1"/>
  <c r="AE658" i="1"/>
  <c r="AD658" i="1"/>
  <c r="AC658" i="1"/>
  <c r="AB658" i="1"/>
  <c r="AA658" i="1"/>
  <c r="Z658" i="1"/>
  <c r="Y658" i="1"/>
  <c r="X658" i="1"/>
  <c r="W658" i="1"/>
  <c r="V658" i="1"/>
  <c r="U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AF655" i="1"/>
  <c r="AE655" i="1"/>
  <c r="AD655" i="1"/>
  <c r="AC655" i="1"/>
  <c r="AB655" i="1"/>
  <c r="AA655" i="1"/>
  <c r="Z655" i="1"/>
  <c r="Y655" i="1"/>
  <c r="X655" i="1"/>
  <c r="W655" i="1"/>
  <c r="V655" i="1"/>
  <c r="U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AF652" i="1"/>
  <c r="AE652" i="1"/>
  <c r="AD652" i="1"/>
  <c r="AC652" i="1"/>
  <c r="AB652" i="1"/>
  <c r="AA652" i="1"/>
  <c r="Z652" i="1"/>
  <c r="Y652" i="1"/>
  <c r="X652" i="1"/>
  <c r="W652" i="1"/>
  <c r="V652" i="1"/>
  <c r="U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AF649" i="1"/>
  <c r="AE649" i="1"/>
  <c r="AD649" i="1"/>
  <c r="AC649" i="1"/>
  <c r="AB649" i="1"/>
  <c r="AA649" i="1"/>
  <c r="Z649" i="1"/>
  <c r="Y649" i="1"/>
  <c r="X649" i="1"/>
  <c r="W649" i="1"/>
  <c r="V649" i="1"/>
  <c r="U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AF646" i="1"/>
  <c r="AE646" i="1"/>
  <c r="AD646" i="1"/>
  <c r="AC646" i="1"/>
  <c r="AB646" i="1"/>
  <c r="AA646" i="1"/>
  <c r="Z646" i="1"/>
  <c r="Y646" i="1"/>
  <c r="X646" i="1"/>
  <c r="W646" i="1"/>
  <c r="V646" i="1"/>
  <c r="U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AF643" i="1"/>
  <c r="AE643" i="1"/>
  <c r="AD643" i="1"/>
  <c r="AC643" i="1"/>
  <c r="AB643" i="1"/>
  <c r="AA643" i="1"/>
  <c r="Z643" i="1"/>
  <c r="Y643" i="1"/>
  <c r="X643" i="1"/>
  <c r="W643" i="1"/>
  <c r="V643" i="1"/>
  <c r="U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AF640" i="1"/>
  <c r="AE640" i="1"/>
  <c r="AD640" i="1"/>
  <c r="AC640" i="1"/>
  <c r="AB640" i="1"/>
  <c r="AA640" i="1"/>
  <c r="Z640" i="1"/>
  <c r="Y640" i="1"/>
  <c r="X640" i="1"/>
  <c r="W640" i="1"/>
  <c r="V640" i="1"/>
  <c r="U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AF637" i="1"/>
  <c r="AE637" i="1"/>
  <c r="AD637" i="1"/>
  <c r="AC637" i="1"/>
  <c r="AB637" i="1"/>
  <c r="AA637" i="1"/>
  <c r="Z637" i="1"/>
  <c r="Y637" i="1"/>
  <c r="X637" i="1"/>
  <c r="W637" i="1"/>
  <c r="V637" i="1"/>
  <c r="U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AF634" i="1"/>
  <c r="AE634" i="1"/>
  <c r="AD634" i="1"/>
  <c r="AC634" i="1"/>
  <c r="AB634" i="1"/>
  <c r="AA634" i="1"/>
  <c r="Z634" i="1"/>
  <c r="Y634" i="1"/>
  <c r="X634" i="1"/>
  <c r="W634" i="1"/>
  <c r="V634" i="1"/>
  <c r="U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AF631" i="1"/>
  <c r="AE631" i="1"/>
  <c r="AD631" i="1"/>
  <c r="AC631" i="1"/>
  <c r="AB631" i="1"/>
  <c r="AA631" i="1"/>
  <c r="Z631" i="1"/>
  <c r="Y631" i="1"/>
  <c r="X631" i="1"/>
  <c r="W631" i="1"/>
  <c r="V631" i="1"/>
  <c r="U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AF628" i="1"/>
  <c r="AE628" i="1"/>
  <c r="AD628" i="1"/>
  <c r="AC628" i="1"/>
  <c r="AB628" i="1"/>
  <c r="AA628" i="1"/>
  <c r="Z628" i="1"/>
  <c r="Y628" i="1"/>
  <c r="X628" i="1"/>
  <c r="W628" i="1"/>
  <c r="V628" i="1"/>
  <c r="U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AF625" i="1"/>
  <c r="AE625" i="1"/>
  <c r="AD625" i="1"/>
  <c r="AC625" i="1"/>
  <c r="AB625" i="1"/>
  <c r="AA625" i="1"/>
  <c r="Z625" i="1"/>
  <c r="Y625" i="1"/>
  <c r="X625" i="1"/>
  <c r="W625" i="1"/>
  <c r="V625" i="1"/>
  <c r="U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AF622" i="1"/>
  <c r="AE622" i="1"/>
  <c r="AD622" i="1"/>
  <c r="AC622" i="1"/>
  <c r="AB622" i="1"/>
  <c r="AA622" i="1"/>
  <c r="Z622" i="1"/>
  <c r="Y622" i="1"/>
  <c r="X622" i="1"/>
  <c r="W622" i="1"/>
  <c r="V622" i="1"/>
  <c r="U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AF619" i="1"/>
  <c r="AE619" i="1"/>
  <c r="AD619" i="1"/>
  <c r="AC619" i="1"/>
  <c r="AB619" i="1"/>
  <c r="AA619" i="1"/>
  <c r="Z619" i="1"/>
  <c r="Y619" i="1"/>
  <c r="X619" i="1"/>
  <c r="W619" i="1"/>
  <c r="V619" i="1"/>
  <c r="U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AF616" i="1"/>
  <c r="AE616" i="1"/>
  <c r="AD616" i="1"/>
  <c r="AC616" i="1"/>
  <c r="AB616" i="1"/>
  <c r="AA616" i="1"/>
  <c r="Z616" i="1"/>
  <c r="Y616" i="1"/>
  <c r="X616" i="1"/>
  <c r="W616" i="1"/>
  <c r="V616" i="1"/>
  <c r="U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AF613" i="1"/>
  <c r="AE613" i="1"/>
  <c r="AD613" i="1"/>
  <c r="AC613" i="1"/>
  <c r="AB613" i="1"/>
  <c r="AA613" i="1"/>
  <c r="Z613" i="1"/>
  <c r="Y613" i="1"/>
  <c r="X613" i="1"/>
  <c r="W613" i="1"/>
  <c r="V613" i="1"/>
  <c r="U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AF610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AF607" i="1"/>
  <c r="AE607" i="1"/>
  <c r="AD607" i="1"/>
  <c r="AC607" i="1"/>
  <c r="AB607" i="1"/>
  <c r="AA607" i="1"/>
  <c r="Z607" i="1"/>
  <c r="Y607" i="1"/>
  <c r="X607" i="1"/>
  <c r="W607" i="1"/>
  <c r="V607" i="1"/>
  <c r="U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AF604" i="1"/>
  <c r="AE604" i="1"/>
  <c r="AD604" i="1"/>
  <c r="AC604" i="1"/>
  <c r="AB604" i="1"/>
  <c r="AA604" i="1"/>
  <c r="Z604" i="1"/>
  <c r="Y604" i="1"/>
  <c r="X604" i="1"/>
  <c r="W604" i="1"/>
  <c r="V604" i="1"/>
  <c r="U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AF601" i="1"/>
  <c r="AE601" i="1"/>
  <c r="AD601" i="1"/>
  <c r="AC601" i="1"/>
  <c r="AB601" i="1"/>
  <c r="AA601" i="1"/>
  <c r="Z601" i="1"/>
  <c r="Y601" i="1"/>
  <c r="X601" i="1"/>
  <c r="W601" i="1"/>
  <c r="V601" i="1"/>
  <c r="U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AF598" i="1"/>
  <c r="AE598" i="1"/>
  <c r="AD598" i="1"/>
  <c r="AC598" i="1"/>
  <c r="AB598" i="1"/>
  <c r="AA598" i="1"/>
  <c r="Z598" i="1"/>
  <c r="Y598" i="1"/>
  <c r="X598" i="1"/>
  <c r="W598" i="1"/>
  <c r="V598" i="1"/>
  <c r="U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AF595" i="1"/>
  <c r="AE595" i="1"/>
  <c r="AD595" i="1"/>
  <c r="AC595" i="1"/>
  <c r="AB595" i="1"/>
  <c r="AA595" i="1"/>
  <c r="Z595" i="1"/>
  <c r="Y595" i="1"/>
  <c r="X595" i="1"/>
  <c r="W595" i="1"/>
  <c r="V595" i="1"/>
  <c r="U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AF592" i="1"/>
  <c r="AE592" i="1"/>
  <c r="AD592" i="1"/>
  <c r="AC592" i="1"/>
  <c r="AB592" i="1"/>
  <c r="AA592" i="1"/>
  <c r="Z592" i="1"/>
  <c r="Y592" i="1"/>
  <c r="X592" i="1"/>
  <c r="W592" i="1"/>
  <c r="V592" i="1"/>
  <c r="U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AF589" i="1"/>
  <c r="AE589" i="1"/>
  <c r="AD589" i="1"/>
  <c r="AC589" i="1"/>
  <c r="AB589" i="1"/>
  <c r="AA589" i="1"/>
  <c r="Z589" i="1"/>
  <c r="Y589" i="1"/>
  <c r="X589" i="1"/>
  <c r="W589" i="1"/>
  <c r="V589" i="1"/>
  <c r="U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AF586" i="1"/>
  <c r="AE586" i="1"/>
  <c r="AD586" i="1"/>
  <c r="AC586" i="1"/>
  <c r="AB586" i="1"/>
  <c r="AA586" i="1"/>
  <c r="Z586" i="1"/>
  <c r="Y586" i="1"/>
  <c r="X586" i="1"/>
  <c r="W586" i="1"/>
  <c r="V586" i="1"/>
  <c r="U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AF583" i="1"/>
  <c r="AE583" i="1"/>
  <c r="AD583" i="1"/>
  <c r="AC583" i="1"/>
  <c r="AB583" i="1"/>
  <c r="AA583" i="1"/>
  <c r="Z583" i="1"/>
  <c r="Y583" i="1"/>
  <c r="X583" i="1"/>
  <c r="W583" i="1"/>
  <c r="V583" i="1"/>
  <c r="U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AF580" i="1"/>
  <c r="AE580" i="1"/>
  <c r="AD580" i="1"/>
  <c r="AC580" i="1"/>
  <c r="AB580" i="1"/>
  <c r="AA580" i="1"/>
  <c r="Z580" i="1"/>
  <c r="Y580" i="1"/>
  <c r="X580" i="1"/>
  <c r="W580" i="1"/>
  <c r="V580" i="1"/>
  <c r="U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AF577" i="1"/>
  <c r="AE577" i="1"/>
  <c r="AD577" i="1"/>
  <c r="AC577" i="1"/>
  <c r="AB577" i="1"/>
  <c r="AA577" i="1"/>
  <c r="Z577" i="1"/>
  <c r="Y577" i="1"/>
  <c r="X577" i="1"/>
  <c r="W577" i="1"/>
  <c r="V577" i="1"/>
  <c r="U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AF574" i="1"/>
  <c r="AE574" i="1"/>
  <c r="AD574" i="1"/>
  <c r="AC574" i="1"/>
  <c r="AB574" i="1"/>
  <c r="AA574" i="1"/>
  <c r="Z574" i="1"/>
  <c r="Y574" i="1"/>
  <c r="X574" i="1"/>
  <c r="W574" i="1"/>
  <c r="V574" i="1"/>
  <c r="U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AF571" i="1"/>
  <c r="AE571" i="1"/>
  <c r="AD571" i="1"/>
  <c r="AC571" i="1"/>
  <c r="AB571" i="1"/>
  <c r="AA571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AF568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AF565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AF562" i="1"/>
  <c r="AE562" i="1"/>
  <c r="AD562" i="1"/>
  <c r="AC562" i="1"/>
  <c r="AB562" i="1"/>
  <c r="AA562" i="1"/>
  <c r="Z562" i="1"/>
  <c r="Y562" i="1"/>
  <c r="X562" i="1"/>
  <c r="W562" i="1"/>
  <c r="V562" i="1"/>
  <c r="U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AF559" i="1"/>
  <c r="AE559" i="1"/>
  <c r="AD559" i="1"/>
  <c r="AC559" i="1"/>
  <c r="AB559" i="1"/>
  <c r="AA559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AF556" i="1"/>
  <c r="AE556" i="1"/>
  <c r="AD556" i="1"/>
  <c r="AC556" i="1"/>
  <c r="AB556" i="1"/>
  <c r="AA556" i="1"/>
  <c r="Z556" i="1"/>
  <c r="Y556" i="1"/>
  <c r="X556" i="1"/>
  <c r="W556" i="1"/>
  <c r="V556" i="1"/>
  <c r="U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AF553" i="1"/>
  <c r="AE553" i="1"/>
  <c r="AD553" i="1"/>
  <c r="AC553" i="1"/>
  <c r="AB553" i="1"/>
  <c r="AA553" i="1"/>
  <c r="Z553" i="1"/>
  <c r="Y553" i="1"/>
  <c r="X553" i="1"/>
  <c r="W553" i="1"/>
  <c r="V553" i="1"/>
  <c r="U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AF550" i="1"/>
  <c r="AE550" i="1"/>
  <c r="AD550" i="1"/>
  <c r="AC550" i="1"/>
  <c r="AB550" i="1"/>
  <c r="AA550" i="1"/>
  <c r="Z550" i="1"/>
  <c r="Y550" i="1"/>
  <c r="X550" i="1"/>
  <c r="W550" i="1"/>
  <c r="V550" i="1"/>
  <c r="U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AF547" i="1"/>
  <c r="AE547" i="1"/>
  <c r="AD547" i="1"/>
  <c r="AC547" i="1"/>
  <c r="AB547" i="1"/>
  <c r="AA547" i="1"/>
  <c r="Z547" i="1"/>
  <c r="Y547" i="1"/>
  <c r="X547" i="1"/>
  <c r="W547" i="1"/>
  <c r="V547" i="1"/>
  <c r="U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AF544" i="1"/>
  <c r="AE544" i="1"/>
  <c r="AD544" i="1"/>
  <c r="AC544" i="1"/>
  <c r="AB544" i="1"/>
  <c r="AA544" i="1"/>
  <c r="Z544" i="1"/>
  <c r="Y544" i="1"/>
  <c r="X544" i="1"/>
  <c r="W544" i="1"/>
  <c r="V544" i="1"/>
  <c r="U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AF541" i="1"/>
  <c r="AE541" i="1"/>
  <c r="AD541" i="1"/>
  <c r="AC541" i="1"/>
  <c r="AB541" i="1"/>
  <c r="AA541" i="1"/>
  <c r="Z541" i="1"/>
  <c r="Y541" i="1"/>
  <c r="X541" i="1"/>
  <c r="W541" i="1"/>
  <c r="V541" i="1"/>
  <c r="U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AF538" i="1"/>
  <c r="AE538" i="1"/>
  <c r="AD538" i="1"/>
  <c r="AC538" i="1"/>
  <c r="AB538" i="1"/>
  <c r="AA538" i="1"/>
  <c r="Z538" i="1"/>
  <c r="Y538" i="1"/>
  <c r="X538" i="1"/>
  <c r="W538" i="1"/>
  <c r="V538" i="1"/>
  <c r="U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AF535" i="1"/>
  <c r="AE535" i="1"/>
  <c r="AD535" i="1"/>
  <c r="AC535" i="1"/>
  <c r="AB535" i="1"/>
  <c r="AA535" i="1"/>
  <c r="Z535" i="1"/>
  <c r="Y535" i="1"/>
  <c r="X535" i="1"/>
  <c r="W535" i="1"/>
  <c r="V535" i="1"/>
  <c r="U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AF532" i="1"/>
  <c r="AE532" i="1"/>
  <c r="AD532" i="1"/>
  <c r="AC532" i="1"/>
  <c r="AB532" i="1"/>
  <c r="AA532" i="1"/>
  <c r="Z532" i="1"/>
  <c r="Y532" i="1"/>
  <c r="X532" i="1"/>
  <c r="W532" i="1"/>
  <c r="V532" i="1"/>
  <c r="U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AF529" i="1"/>
  <c r="AE529" i="1"/>
  <c r="AD529" i="1"/>
  <c r="AC529" i="1"/>
  <c r="AB529" i="1"/>
  <c r="AA529" i="1"/>
  <c r="Z529" i="1"/>
  <c r="Y529" i="1"/>
  <c r="X529" i="1"/>
  <c r="W529" i="1"/>
  <c r="V529" i="1"/>
  <c r="U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AF526" i="1"/>
  <c r="AE526" i="1"/>
  <c r="AD526" i="1"/>
  <c r="AC526" i="1"/>
  <c r="AB526" i="1"/>
  <c r="AA526" i="1"/>
  <c r="Z526" i="1"/>
  <c r="Y526" i="1"/>
  <c r="X526" i="1"/>
  <c r="W526" i="1"/>
  <c r="V526" i="1"/>
  <c r="U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AF523" i="1"/>
  <c r="AE523" i="1"/>
  <c r="AD523" i="1"/>
  <c r="AC523" i="1"/>
  <c r="AB523" i="1"/>
  <c r="AA523" i="1"/>
  <c r="Z523" i="1"/>
  <c r="Y523" i="1"/>
  <c r="X523" i="1"/>
  <c r="W523" i="1"/>
  <c r="V523" i="1"/>
  <c r="U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AF520" i="1"/>
  <c r="AE520" i="1"/>
  <c r="AD520" i="1"/>
  <c r="AC520" i="1"/>
  <c r="AB520" i="1"/>
  <c r="AA520" i="1"/>
  <c r="Z520" i="1"/>
  <c r="Y520" i="1"/>
  <c r="X520" i="1"/>
  <c r="W520" i="1"/>
  <c r="V520" i="1"/>
  <c r="U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AF517" i="1"/>
  <c r="AE517" i="1"/>
  <c r="AD517" i="1"/>
  <c r="AC517" i="1"/>
  <c r="AB517" i="1"/>
  <c r="AA517" i="1"/>
  <c r="Z517" i="1"/>
  <c r="Y517" i="1"/>
  <c r="X517" i="1"/>
  <c r="W517" i="1"/>
  <c r="V517" i="1"/>
  <c r="U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AF514" i="1"/>
  <c r="AE514" i="1"/>
  <c r="AD514" i="1"/>
  <c r="AC514" i="1"/>
  <c r="AB514" i="1"/>
  <c r="AA514" i="1"/>
  <c r="Z514" i="1"/>
  <c r="Y514" i="1"/>
  <c r="X514" i="1"/>
  <c r="W514" i="1"/>
  <c r="V514" i="1"/>
  <c r="U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AF511" i="1"/>
  <c r="AE511" i="1"/>
  <c r="AD511" i="1"/>
  <c r="AC511" i="1"/>
  <c r="AB511" i="1"/>
  <c r="AA511" i="1"/>
  <c r="Z511" i="1"/>
  <c r="Y511" i="1"/>
  <c r="X511" i="1"/>
  <c r="W511" i="1"/>
  <c r="V511" i="1"/>
  <c r="U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AF508" i="1"/>
  <c r="AE508" i="1"/>
  <c r="AD508" i="1"/>
  <c r="AC508" i="1"/>
  <c r="AB508" i="1"/>
  <c r="AA508" i="1"/>
  <c r="Z508" i="1"/>
  <c r="Y508" i="1"/>
  <c r="X508" i="1"/>
  <c r="W508" i="1"/>
  <c r="V508" i="1"/>
  <c r="U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AF505" i="1"/>
  <c r="AE505" i="1"/>
  <c r="AD505" i="1"/>
  <c r="AC505" i="1"/>
  <c r="AB505" i="1"/>
  <c r="AA505" i="1"/>
  <c r="Z505" i="1"/>
  <c r="Y505" i="1"/>
  <c r="X505" i="1"/>
  <c r="W505" i="1"/>
  <c r="V505" i="1"/>
  <c r="U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AF502" i="1"/>
  <c r="AE502" i="1"/>
  <c r="AD502" i="1"/>
  <c r="AC502" i="1"/>
  <c r="AB502" i="1"/>
  <c r="AA502" i="1"/>
  <c r="Z502" i="1"/>
  <c r="Y502" i="1"/>
  <c r="X502" i="1"/>
  <c r="W502" i="1"/>
  <c r="V502" i="1"/>
  <c r="U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AF499" i="1"/>
  <c r="AE499" i="1"/>
  <c r="AD499" i="1"/>
  <c r="AC499" i="1"/>
  <c r="AB499" i="1"/>
  <c r="AA499" i="1"/>
  <c r="Z499" i="1"/>
  <c r="Y499" i="1"/>
  <c r="X499" i="1"/>
  <c r="W499" i="1"/>
  <c r="V499" i="1"/>
  <c r="U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AF496" i="1"/>
  <c r="AE496" i="1"/>
  <c r="AD496" i="1"/>
  <c r="AC496" i="1"/>
  <c r="AB496" i="1"/>
  <c r="AA496" i="1"/>
  <c r="Z496" i="1"/>
  <c r="Y496" i="1"/>
  <c r="X496" i="1"/>
  <c r="W496" i="1"/>
  <c r="V496" i="1"/>
  <c r="U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AF493" i="1"/>
  <c r="AE493" i="1"/>
  <c r="AD493" i="1"/>
  <c r="AC493" i="1"/>
  <c r="AB493" i="1"/>
  <c r="AA493" i="1"/>
  <c r="Z493" i="1"/>
  <c r="Y493" i="1"/>
  <c r="X493" i="1"/>
  <c r="W493" i="1"/>
  <c r="V493" i="1"/>
  <c r="U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AF487" i="1"/>
  <c r="AE487" i="1"/>
  <c r="AD487" i="1"/>
  <c r="AC487" i="1"/>
  <c r="AB487" i="1"/>
  <c r="AA487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AF484" i="1"/>
  <c r="AE484" i="1"/>
  <c r="AD484" i="1"/>
  <c r="AC484" i="1"/>
  <c r="AB484" i="1"/>
  <c r="AA484" i="1"/>
  <c r="Z484" i="1"/>
  <c r="Y484" i="1"/>
  <c r="X484" i="1"/>
  <c r="W484" i="1"/>
  <c r="V484" i="1"/>
  <c r="U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AF481" i="1"/>
  <c r="AE481" i="1"/>
  <c r="AD481" i="1"/>
  <c r="AC481" i="1"/>
  <c r="AB481" i="1"/>
  <c r="AA481" i="1"/>
  <c r="Z481" i="1"/>
  <c r="Y481" i="1"/>
  <c r="X481" i="1"/>
  <c r="W481" i="1"/>
  <c r="V481" i="1"/>
  <c r="U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AF478" i="1"/>
  <c r="AE478" i="1"/>
  <c r="AD478" i="1"/>
  <c r="AC478" i="1"/>
  <c r="AB478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AF469" i="1"/>
  <c r="AE469" i="1"/>
  <c r="AD469" i="1"/>
  <c r="AC469" i="1"/>
  <c r="AB469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AF466" i="1"/>
  <c r="AE466" i="1"/>
  <c r="AD466" i="1"/>
  <c r="AC466" i="1"/>
  <c r="AB466" i="1"/>
  <c r="AA466" i="1"/>
  <c r="Z466" i="1"/>
  <c r="Y466" i="1"/>
  <c r="X466" i="1"/>
  <c r="W466" i="1"/>
  <c r="V466" i="1"/>
  <c r="U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AF451" i="1"/>
  <c r="AE451" i="1"/>
  <c r="AD451" i="1"/>
  <c r="AC451" i="1"/>
  <c r="AB451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AF448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AF445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AF442" i="1"/>
  <c r="AE442" i="1"/>
  <c r="AD442" i="1"/>
  <c r="AC442" i="1"/>
  <c r="AB442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AF436" i="1"/>
  <c r="AE436" i="1"/>
  <c r="AD436" i="1"/>
  <c r="AC436" i="1"/>
  <c r="AB436" i="1"/>
  <c r="AA436" i="1"/>
  <c r="Z436" i="1"/>
  <c r="Y436" i="1"/>
  <c r="X436" i="1"/>
  <c r="W436" i="1"/>
  <c r="V436" i="1"/>
  <c r="U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AF433" i="1"/>
  <c r="AE433" i="1"/>
  <c r="AD433" i="1"/>
  <c r="AC433" i="1"/>
  <c r="AB433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AF430" i="1"/>
  <c r="AE430" i="1"/>
  <c r="AD430" i="1"/>
  <c r="AC430" i="1"/>
  <c r="AB430" i="1"/>
  <c r="AA430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AF427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AF424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AF421" i="1"/>
  <c r="AE421" i="1"/>
  <c r="AD421" i="1"/>
  <c r="AC421" i="1"/>
  <c r="AB421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AF418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AF415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AF412" i="1"/>
  <c r="AE412" i="1"/>
  <c r="AD412" i="1"/>
  <c r="AC412" i="1"/>
  <c r="AB412" i="1"/>
  <c r="AA412" i="1"/>
  <c r="Z412" i="1"/>
  <c r="Y412" i="1"/>
  <c r="X412" i="1"/>
  <c r="W412" i="1"/>
  <c r="V412" i="1"/>
  <c r="U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AF409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AF403" i="1"/>
  <c r="AE403" i="1"/>
  <c r="AD403" i="1"/>
  <c r="AC403" i="1"/>
  <c r="AB403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AF397" i="1"/>
  <c r="AE397" i="1"/>
  <c r="AD397" i="1"/>
  <c r="AC397" i="1"/>
  <c r="AB397" i="1"/>
  <c r="AA397" i="1"/>
  <c r="Z397" i="1"/>
  <c r="Y397" i="1"/>
  <c r="X397" i="1"/>
  <c r="W397" i="1"/>
  <c r="V397" i="1"/>
  <c r="U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AF394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AF385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AF325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AF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AF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AF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AF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AF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AF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AF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AF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AF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AF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AF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AF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AF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AF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AF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AF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AF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AF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AF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AF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AF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AF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AF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AF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AF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AF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AF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AF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AF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AF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AF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AF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AF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AF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AF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AF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AF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AF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AF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AF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AF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AF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AF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AF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AF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AF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AF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AF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AF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AF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AF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AF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AF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AF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AF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AF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AF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AF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AF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AF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AF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AF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AF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AF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AF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AF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AF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AF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AF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AF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AF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AF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AF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AF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AF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X4" i="3" l="1"/>
  <c r="V4" i="3"/>
  <c r="W4" i="3"/>
  <c r="W6" i="3"/>
  <c r="V6" i="3"/>
  <c r="X6" i="3"/>
  <c r="W22" i="3"/>
  <c r="V22" i="3"/>
  <c r="X22" i="3"/>
  <c r="V35" i="3"/>
  <c r="X35" i="3"/>
  <c r="W35" i="3"/>
  <c r="V51" i="3"/>
  <c r="W51" i="3"/>
  <c r="X51" i="3"/>
  <c r="W75" i="3"/>
  <c r="V75" i="3"/>
  <c r="X75" i="3"/>
  <c r="W91" i="3"/>
  <c r="V91" i="3"/>
  <c r="X91" i="3"/>
  <c r="X12" i="3"/>
  <c r="V12" i="3"/>
  <c r="W12" i="3"/>
  <c r="W14" i="3"/>
  <c r="V14" i="3"/>
  <c r="X14" i="3"/>
  <c r="X28" i="3"/>
  <c r="V28" i="3"/>
  <c r="W28" i="3"/>
  <c r="W30" i="3"/>
  <c r="V30" i="3"/>
  <c r="X30" i="3"/>
  <c r="V39" i="3"/>
  <c r="W39" i="3"/>
  <c r="X39" i="3"/>
  <c r="V47" i="3"/>
  <c r="X47" i="3"/>
  <c r="W47" i="3"/>
  <c r="V55" i="3"/>
  <c r="W55" i="3"/>
  <c r="X55" i="3"/>
  <c r="V63" i="3"/>
  <c r="W63" i="3"/>
  <c r="X63" i="3"/>
  <c r="V71" i="3"/>
  <c r="W71" i="3"/>
  <c r="X71" i="3"/>
  <c r="X20" i="3"/>
  <c r="V20" i="3"/>
  <c r="W20" i="3"/>
  <c r="V43" i="3"/>
  <c r="W43" i="3"/>
  <c r="X43" i="3"/>
  <c r="V59" i="3"/>
  <c r="W59" i="3"/>
  <c r="X59" i="3"/>
  <c r="V67" i="3"/>
  <c r="X67" i="3"/>
  <c r="W67" i="3"/>
  <c r="W83" i="3"/>
  <c r="V83" i="3"/>
  <c r="X83" i="3"/>
  <c r="X514" i="3"/>
  <c r="W2" i="3"/>
  <c r="V2" i="3"/>
  <c r="X2" i="3"/>
  <c r="V16" i="3"/>
  <c r="X16" i="3"/>
  <c r="W16" i="3"/>
  <c r="W18" i="3"/>
  <c r="X18" i="3"/>
  <c r="V18" i="3"/>
  <c r="X32" i="3"/>
  <c r="V32" i="3"/>
  <c r="W32" i="3"/>
  <c r="W40" i="3"/>
  <c r="X40" i="3"/>
  <c r="V40" i="3"/>
  <c r="W48" i="3"/>
  <c r="X48" i="3"/>
  <c r="V48" i="3"/>
  <c r="W56" i="3"/>
  <c r="X56" i="3"/>
  <c r="V56" i="3"/>
  <c r="W64" i="3"/>
  <c r="X64" i="3"/>
  <c r="V64" i="3"/>
  <c r="X8" i="3"/>
  <c r="W8" i="3"/>
  <c r="V8" i="3"/>
  <c r="W10" i="3"/>
  <c r="V10" i="3"/>
  <c r="X10" i="3"/>
  <c r="X24" i="3"/>
  <c r="V24" i="3"/>
  <c r="W24" i="3"/>
  <c r="W26" i="3"/>
  <c r="V26" i="3"/>
  <c r="X26" i="3"/>
  <c r="W36" i="3"/>
  <c r="X36" i="3"/>
  <c r="V36" i="3"/>
  <c r="W44" i="3"/>
  <c r="X44" i="3"/>
  <c r="V44" i="3"/>
  <c r="W52" i="3"/>
  <c r="X52" i="3"/>
  <c r="V52" i="3"/>
  <c r="W60" i="3"/>
  <c r="X60" i="3"/>
  <c r="V60" i="3"/>
  <c r="W68" i="3"/>
  <c r="X68" i="3"/>
  <c r="V68" i="3"/>
  <c r="X84" i="3"/>
  <c r="W84" i="3"/>
  <c r="W118" i="3"/>
  <c r="V118" i="3"/>
  <c r="C512" i="3"/>
  <c r="C513" i="3" s="1"/>
  <c r="H512" i="3"/>
  <c r="H513" i="3" s="1"/>
  <c r="M512" i="3"/>
  <c r="M513" i="3" s="1"/>
  <c r="Z512" i="3"/>
  <c r="Z513" i="3" s="1"/>
  <c r="AE512" i="3"/>
  <c r="AE513" i="3" s="1"/>
  <c r="AJ512" i="3"/>
  <c r="AJ513" i="3" s="1"/>
  <c r="AP512" i="3"/>
  <c r="AP513" i="3" s="1"/>
  <c r="AU512" i="3"/>
  <c r="AU513" i="3" s="1"/>
  <c r="AZ512" i="3"/>
  <c r="AZ513" i="3" s="1"/>
  <c r="BF512" i="3"/>
  <c r="BF513" i="3" s="1"/>
  <c r="V3" i="3"/>
  <c r="X5" i="3"/>
  <c r="V7" i="3"/>
  <c r="X9" i="3"/>
  <c r="V11" i="3"/>
  <c r="X13" i="3"/>
  <c r="V15" i="3"/>
  <c r="X17" i="3"/>
  <c r="V19" i="3"/>
  <c r="X21" i="3"/>
  <c r="V23" i="3"/>
  <c r="X25" i="3"/>
  <c r="V27" i="3"/>
  <c r="X29" i="3"/>
  <c r="V31" i="3"/>
  <c r="X33" i="3"/>
  <c r="V34" i="3"/>
  <c r="W37" i="3"/>
  <c r="V38" i="3"/>
  <c r="W41" i="3"/>
  <c r="V42" i="3"/>
  <c r="W45" i="3"/>
  <c r="V46" i="3"/>
  <c r="W49" i="3"/>
  <c r="V50" i="3"/>
  <c r="W53" i="3"/>
  <c r="V54" i="3"/>
  <c r="W57" i="3"/>
  <c r="V58" i="3"/>
  <c r="W61" i="3"/>
  <c r="V62" i="3"/>
  <c r="W65" i="3"/>
  <c r="V66" i="3"/>
  <c r="W69" i="3"/>
  <c r="V70" i="3"/>
  <c r="X72" i="3"/>
  <c r="W72" i="3"/>
  <c r="X74" i="3"/>
  <c r="W78" i="3"/>
  <c r="V84" i="3"/>
  <c r="X88" i="3"/>
  <c r="W88" i="3"/>
  <c r="X90" i="3"/>
  <c r="W94" i="3"/>
  <c r="W98" i="3"/>
  <c r="V98" i="3"/>
  <c r="X103" i="3"/>
  <c r="W103" i="3"/>
  <c r="V103" i="3"/>
  <c r="W114" i="3"/>
  <c r="V114" i="3"/>
  <c r="X118" i="3"/>
  <c r="X119" i="3"/>
  <c r="W119" i="3"/>
  <c r="V119" i="3"/>
  <c r="W130" i="3"/>
  <c r="V130" i="3"/>
  <c r="X135" i="3"/>
  <c r="W135" i="3"/>
  <c r="V135" i="3"/>
  <c r="W146" i="3"/>
  <c r="V146" i="3"/>
  <c r="X151" i="3"/>
  <c r="W151" i="3"/>
  <c r="V151" i="3"/>
  <c r="W162" i="3"/>
  <c r="V162" i="3"/>
  <c r="X167" i="3"/>
  <c r="W167" i="3"/>
  <c r="V167" i="3"/>
  <c r="W178" i="3"/>
  <c r="V178" i="3"/>
  <c r="X183" i="3"/>
  <c r="W183" i="3"/>
  <c r="V183" i="3"/>
  <c r="W194" i="3"/>
  <c r="V194" i="3"/>
  <c r="X199" i="3"/>
  <c r="W199" i="3"/>
  <c r="V199" i="3"/>
  <c r="W210" i="3"/>
  <c r="V210" i="3"/>
  <c r="X215" i="3"/>
  <c r="W215" i="3"/>
  <c r="V215" i="3"/>
  <c r="V231" i="3"/>
  <c r="X231" i="3"/>
  <c r="W231" i="3"/>
  <c r="V247" i="3"/>
  <c r="X247" i="3"/>
  <c r="W247" i="3"/>
  <c r="V258" i="3"/>
  <c r="X258" i="3"/>
  <c r="W258" i="3"/>
  <c r="X283" i="3"/>
  <c r="W283" i="3"/>
  <c r="V283" i="3"/>
  <c r="W294" i="3"/>
  <c r="V294" i="3"/>
  <c r="X294" i="3"/>
  <c r="X347" i="3"/>
  <c r="W347" i="3"/>
  <c r="V347" i="3"/>
  <c r="X379" i="3"/>
  <c r="W379" i="3"/>
  <c r="V379" i="3"/>
  <c r="V396" i="3"/>
  <c r="X396" i="3"/>
  <c r="W396" i="3"/>
  <c r="W102" i="3"/>
  <c r="V102" i="3"/>
  <c r="X107" i="3"/>
  <c r="W107" i="3"/>
  <c r="V107" i="3"/>
  <c r="X123" i="3"/>
  <c r="W123" i="3"/>
  <c r="V123" i="3"/>
  <c r="W134" i="3"/>
  <c r="V134" i="3"/>
  <c r="X171" i="3"/>
  <c r="W171" i="3"/>
  <c r="V171" i="3"/>
  <c r="W198" i="3"/>
  <c r="V198" i="3"/>
  <c r="X219" i="3"/>
  <c r="W219" i="3"/>
  <c r="V219" i="3"/>
  <c r="V235" i="3"/>
  <c r="X235" i="3"/>
  <c r="W235" i="3"/>
  <c r="V251" i="3"/>
  <c r="X251" i="3"/>
  <c r="W251" i="3"/>
  <c r="X299" i="3"/>
  <c r="W299" i="3"/>
  <c r="V299" i="3"/>
  <c r="W310" i="3"/>
  <c r="V310" i="3"/>
  <c r="X310" i="3"/>
  <c r="D512" i="3"/>
  <c r="D513" i="3" s="1"/>
  <c r="I512" i="3"/>
  <c r="I513" i="3" s="1"/>
  <c r="O512" i="3"/>
  <c r="O513" i="3" s="1"/>
  <c r="AA512" i="3"/>
  <c r="AA513" i="3" s="1"/>
  <c r="AF512" i="3"/>
  <c r="AF513" i="3" s="1"/>
  <c r="AL512" i="3"/>
  <c r="AL513" i="3" s="1"/>
  <c r="AQ512" i="3"/>
  <c r="AQ513" i="3" s="1"/>
  <c r="AV512" i="3"/>
  <c r="AV513" i="3" s="1"/>
  <c r="BB512" i="3"/>
  <c r="BB513" i="3" s="1"/>
  <c r="BG512" i="3"/>
  <c r="BG513" i="3" s="1"/>
  <c r="W3" i="3"/>
  <c r="W7" i="3"/>
  <c r="W11" i="3"/>
  <c r="W15" i="3"/>
  <c r="W19" i="3"/>
  <c r="W23" i="3"/>
  <c r="W27" i="3"/>
  <c r="W31" i="3"/>
  <c r="W34" i="3"/>
  <c r="W38" i="3"/>
  <c r="W42" i="3"/>
  <c r="W46" i="3"/>
  <c r="W50" i="3"/>
  <c r="W54" i="3"/>
  <c r="W58" i="3"/>
  <c r="W62" i="3"/>
  <c r="W66" i="3"/>
  <c r="W70" i="3"/>
  <c r="X76" i="3"/>
  <c r="W76" i="3"/>
  <c r="X78" i="3"/>
  <c r="W79" i="3"/>
  <c r="V79" i="3"/>
  <c r="X92" i="3"/>
  <c r="W92" i="3"/>
  <c r="X94" i="3"/>
  <c r="W95" i="3"/>
  <c r="V95" i="3"/>
  <c r="X99" i="3"/>
  <c r="W99" i="3"/>
  <c r="V99" i="3"/>
  <c r="W110" i="3"/>
  <c r="V110" i="3"/>
  <c r="X115" i="3"/>
  <c r="W115" i="3"/>
  <c r="V115" i="3"/>
  <c r="W126" i="3"/>
  <c r="V126" i="3"/>
  <c r="X131" i="3"/>
  <c r="W131" i="3"/>
  <c r="V131" i="3"/>
  <c r="W142" i="3"/>
  <c r="V142" i="3"/>
  <c r="X147" i="3"/>
  <c r="W147" i="3"/>
  <c r="V147" i="3"/>
  <c r="W158" i="3"/>
  <c r="V158" i="3"/>
  <c r="X163" i="3"/>
  <c r="W163" i="3"/>
  <c r="V163" i="3"/>
  <c r="W174" i="3"/>
  <c r="V174" i="3"/>
  <c r="X179" i="3"/>
  <c r="W179" i="3"/>
  <c r="V179" i="3"/>
  <c r="W190" i="3"/>
  <c r="V190" i="3"/>
  <c r="X194" i="3"/>
  <c r="X195" i="3"/>
  <c r="W195" i="3"/>
  <c r="V195" i="3"/>
  <c r="W206" i="3"/>
  <c r="V206" i="3"/>
  <c r="X210" i="3"/>
  <c r="X211" i="3"/>
  <c r="W211" i="3"/>
  <c r="V211" i="3"/>
  <c r="W222" i="3"/>
  <c r="V222" i="3"/>
  <c r="V227" i="3"/>
  <c r="X227" i="3"/>
  <c r="W227" i="3"/>
  <c r="V243" i="3"/>
  <c r="X243" i="3"/>
  <c r="W243" i="3"/>
  <c r="X267" i="3"/>
  <c r="W267" i="3"/>
  <c r="V267" i="3"/>
  <c r="W278" i="3"/>
  <c r="V278" i="3"/>
  <c r="X278" i="3"/>
  <c r="X331" i="3"/>
  <c r="W331" i="3"/>
  <c r="V331" i="3"/>
  <c r="W342" i="3"/>
  <c r="V342" i="3"/>
  <c r="X342" i="3"/>
  <c r="W374" i="3"/>
  <c r="V374" i="3"/>
  <c r="X374" i="3"/>
  <c r="W87" i="3"/>
  <c r="V87" i="3"/>
  <c r="X139" i="3"/>
  <c r="W139" i="3"/>
  <c r="V139" i="3"/>
  <c r="W150" i="3"/>
  <c r="V150" i="3"/>
  <c r="X155" i="3"/>
  <c r="W155" i="3"/>
  <c r="V155" i="3"/>
  <c r="W166" i="3"/>
  <c r="V166" i="3"/>
  <c r="W182" i="3"/>
  <c r="V182" i="3"/>
  <c r="X187" i="3"/>
  <c r="W187" i="3"/>
  <c r="V187" i="3"/>
  <c r="X203" i="3"/>
  <c r="W203" i="3"/>
  <c r="V203" i="3"/>
  <c r="W214" i="3"/>
  <c r="V214" i="3"/>
  <c r="W358" i="3"/>
  <c r="V358" i="3"/>
  <c r="X358" i="3"/>
  <c r="E512" i="3"/>
  <c r="E513" i="3" s="1"/>
  <c r="K512" i="3"/>
  <c r="K513" i="3" s="1"/>
  <c r="Q512" i="3"/>
  <c r="Q513" i="3" s="1"/>
  <c r="AB512" i="3"/>
  <c r="AB513" i="3" s="1"/>
  <c r="AH512" i="3"/>
  <c r="AH513" i="3" s="1"/>
  <c r="AM512" i="3"/>
  <c r="AM513" i="3" s="1"/>
  <c r="AR512" i="3"/>
  <c r="AR513" i="3" s="1"/>
  <c r="AX512" i="3"/>
  <c r="AX513" i="3" s="1"/>
  <c r="BC512" i="3"/>
  <c r="BC513" i="3" s="1"/>
  <c r="BH512" i="3"/>
  <c r="BH513" i="3" s="1"/>
  <c r="V76" i="3"/>
  <c r="X79" i="3"/>
  <c r="X80" i="3"/>
  <c r="W80" i="3"/>
  <c r="W86" i="3"/>
  <c r="V92" i="3"/>
  <c r="X95" i="3"/>
  <c r="X96" i="3"/>
  <c r="W96" i="3"/>
  <c r="W106" i="3"/>
  <c r="V106" i="3"/>
  <c r="X110" i="3"/>
  <c r="X111" i="3"/>
  <c r="W111" i="3"/>
  <c r="V111" i="3"/>
  <c r="W122" i="3"/>
  <c r="V122" i="3"/>
  <c r="X126" i="3"/>
  <c r="X127" i="3"/>
  <c r="W127" i="3"/>
  <c r="V127" i="3"/>
  <c r="W138" i="3"/>
  <c r="V138" i="3"/>
  <c r="X142" i="3"/>
  <c r="X143" i="3"/>
  <c r="W143" i="3"/>
  <c r="V143" i="3"/>
  <c r="W154" i="3"/>
  <c r="V154" i="3"/>
  <c r="X158" i="3"/>
  <c r="X159" i="3"/>
  <c r="W159" i="3"/>
  <c r="V159" i="3"/>
  <c r="W170" i="3"/>
  <c r="V170" i="3"/>
  <c r="X174" i="3"/>
  <c r="X175" i="3"/>
  <c r="W175" i="3"/>
  <c r="V175" i="3"/>
  <c r="W186" i="3"/>
  <c r="V186" i="3"/>
  <c r="X190" i="3"/>
  <c r="X191" i="3"/>
  <c r="W191" i="3"/>
  <c r="V191" i="3"/>
  <c r="W202" i="3"/>
  <c r="V202" i="3"/>
  <c r="X206" i="3"/>
  <c r="X207" i="3"/>
  <c r="W207" i="3"/>
  <c r="V207" i="3"/>
  <c r="W218" i="3"/>
  <c r="V218" i="3"/>
  <c r="X222" i="3"/>
  <c r="X223" i="3"/>
  <c r="W223" i="3"/>
  <c r="V223" i="3"/>
  <c r="V239" i="3"/>
  <c r="X239" i="3"/>
  <c r="W239" i="3"/>
  <c r="W255" i="3"/>
  <c r="V255" i="3"/>
  <c r="X255" i="3"/>
  <c r="W262" i="3"/>
  <c r="V262" i="3"/>
  <c r="X262" i="3"/>
  <c r="X315" i="3"/>
  <c r="W315" i="3"/>
  <c r="V315" i="3"/>
  <c r="W326" i="3"/>
  <c r="V326" i="3"/>
  <c r="X326" i="3"/>
  <c r="X363" i="3"/>
  <c r="W363" i="3"/>
  <c r="V363" i="3"/>
  <c r="W100" i="3"/>
  <c r="W104" i="3"/>
  <c r="W108" i="3"/>
  <c r="W112" i="3"/>
  <c r="W116" i="3"/>
  <c r="W120" i="3"/>
  <c r="W124" i="3"/>
  <c r="W128" i="3"/>
  <c r="W132" i="3"/>
  <c r="W136" i="3"/>
  <c r="W140" i="3"/>
  <c r="W144" i="3"/>
  <c r="W148" i="3"/>
  <c r="W152" i="3"/>
  <c r="W156" i="3"/>
  <c r="W160" i="3"/>
  <c r="W164" i="3"/>
  <c r="W168" i="3"/>
  <c r="W172" i="3"/>
  <c r="W176" i="3"/>
  <c r="W180" i="3"/>
  <c r="W184" i="3"/>
  <c r="W188" i="3"/>
  <c r="W192" i="3"/>
  <c r="W196" i="3"/>
  <c r="W200" i="3"/>
  <c r="W204" i="3"/>
  <c r="W208" i="3"/>
  <c r="W212" i="3"/>
  <c r="W216" i="3"/>
  <c r="W220" i="3"/>
  <c r="X224" i="3"/>
  <c r="X228" i="3"/>
  <c r="X232" i="3"/>
  <c r="X236" i="3"/>
  <c r="X240" i="3"/>
  <c r="X244" i="3"/>
  <c r="X248" i="3"/>
  <c r="X252" i="3"/>
  <c r="X263" i="3"/>
  <c r="W263" i="3"/>
  <c r="V263" i="3"/>
  <c r="W274" i="3"/>
  <c r="V274" i="3"/>
  <c r="X279" i="3"/>
  <c r="W279" i="3"/>
  <c r="V279" i="3"/>
  <c r="W290" i="3"/>
  <c r="V290" i="3"/>
  <c r="X295" i="3"/>
  <c r="W295" i="3"/>
  <c r="V295" i="3"/>
  <c r="W306" i="3"/>
  <c r="V306" i="3"/>
  <c r="X311" i="3"/>
  <c r="W311" i="3"/>
  <c r="V311" i="3"/>
  <c r="W322" i="3"/>
  <c r="V322" i="3"/>
  <c r="X327" i="3"/>
  <c r="W327" i="3"/>
  <c r="V327" i="3"/>
  <c r="W338" i="3"/>
  <c r="V338" i="3"/>
  <c r="X343" i="3"/>
  <c r="W343" i="3"/>
  <c r="V343" i="3"/>
  <c r="W354" i="3"/>
  <c r="V354" i="3"/>
  <c r="X359" i="3"/>
  <c r="W359" i="3"/>
  <c r="V359" i="3"/>
  <c r="W370" i="3"/>
  <c r="V370" i="3"/>
  <c r="X375" i="3"/>
  <c r="W375" i="3"/>
  <c r="V375" i="3"/>
  <c r="V384" i="3"/>
  <c r="X384" i="3"/>
  <c r="W384" i="3"/>
  <c r="X256" i="3"/>
  <c r="W256" i="3"/>
  <c r="X259" i="3"/>
  <c r="W259" i="3"/>
  <c r="V259" i="3"/>
  <c r="W270" i="3"/>
  <c r="V270" i="3"/>
  <c r="X275" i="3"/>
  <c r="W275" i="3"/>
  <c r="V275" i="3"/>
  <c r="W286" i="3"/>
  <c r="V286" i="3"/>
  <c r="X291" i="3"/>
  <c r="W291" i="3"/>
  <c r="V291" i="3"/>
  <c r="W302" i="3"/>
  <c r="V302" i="3"/>
  <c r="X307" i="3"/>
  <c r="W307" i="3"/>
  <c r="V307" i="3"/>
  <c r="W318" i="3"/>
  <c r="V318" i="3"/>
  <c r="X323" i="3"/>
  <c r="W323" i="3"/>
  <c r="V323" i="3"/>
  <c r="W334" i="3"/>
  <c r="V334" i="3"/>
  <c r="X339" i="3"/>
  <c r="W339" i="3"/>
  <c r="V339" i="3"/>
  <c r="W350" i="3"/>
  <c r="V350" i="3"/>
  <c r="X354" i="3"/>
  <c r="X355" i="3"/>
  <c r="W355" i="3"/>
  <c r="V355" i="3"/>
  <c r="W366" i="3"/>
  <c r="V366" i="3"/>
  <c r="X370" i="3"/>
  <c r="X371" i="3"/>
  <c r="W371" i="3"/>
  <c r="V371" i="3"/>
  <c r="V388" i="3"/>
  <c r="X388" i="3"/>
  <c r="W388" i="3"/>
  <c r="W401" i="3"/>
  <c r="V401" i="3"/>
  <c r="X401" i="3"/>
  <c r="W266" i="3"/>
  <c r="V266" i="3"/>
  <c r="X271" i="3"/>
  <c r="W271" i="3"/>
  <c r="V271" i="3"/>
  <c r="W282" i="3"/>
  <c r="V282" i="3"/>
  <c r="X287" i="3"/>
  <c r="W287" i="3"/>
  <c r="V287" i="3"/>
  <c r="W298" i="3"/>
  <c r="V298" i="3"/>
  <c r="X303" i="3"/>
  <c r="W303" i="3"/>
  <c r="V303" i="3"/>
  <c r="W314" i="3"/>
  <c r="V314" i="3"/>
  <c r="X319" i="3"/>
  <c r="W319" i="3"/>
  <c r="V319" i="3"/>
  <c r="W330" i="3"/>
  <c r="V330" i="3"/>
  <c r="X335" i="3"/>
  <c r="W335" i="3"/>
  <c r="V335" i="3"/>
  <c r="W346" i="3"/>
  <c r="V346" i="3"/>
  <c r="X351" i="3"/>
  <c r="W351" i="3"/>
  <c r="V351" i="3"/>
  <c r="W362" i="3"/>
  <c r="V362" i="3"/>
  <c r="X367" i="3"/>
  <c r="W367" i="3"/>
  <c r="V367" i="3"/>
  <c r="W378" i="3"/>
  <c r="V378" i="3"/>
  <c r="X382" i="3"/>
  <c r="W382" i="3"/>
  <c r="V382" i="3"/>
  <c r="V392" i="3"/>
  <c r="X392" i="3"/>
  <c r="W392" i="3"/>
  <c r="W397" i="3"/>
  <c r="V397" i="3"/>
  <c r="X397" i="3"/>
  <c r="V400" i="3"/>
  <c r="X400" i="3"/>
  <c r="W400" i="3"/>
  <c r="X406" i="3"/>
  <c r="W406" i="3"/>
  <c r="V406" i="3"/>
  <c r="X410" i="3"/>
  <c r="W410" i="3"/>
  <c r="V410" i="3"/>
  <c r="X414" i="3"/>
  <c r="W414" i="3"/>
  <c r="V414" i="3"/>
  <c r="X418" i="3"/>
  <c r="W418" i="3"/>
  <c r="V418" i="3"/>
  <c r="X422" i="3"/>
  <c r="W422" i="3"/>
  <c r="V422" i="3"/>
  <c r="X426" i="3"/>
  <c r="W426" i="3"/>
  <c r="V426" i="3"/>
  <c r="X430" i="3"/>
  <c r="W430" i="3"/>
  <c r="V430" i="3"/>
  <c r="X434" i="3"/>
  <c r="W434" i="3"/>
  <c r="V434" i="3"/>
  <c r="X438" i="3"/>
  <c r="W438" i="3"/>
  <c r="V438" i="3"/>
  <c r="X442" i="3"/>
  <c r="W442" i="3"/>
  <c r="V442" i="3"/>
  <c r="X446" i="3"/>
  <c r="W446" i="3"/>
  <c r="V446" i="3"/>
  <c r="V449" i="3"/>
  <c r="X449" i="3"/>
  <c r="W449" i="3"/>
  <c r="X451" i="3"/>
  <c r="W451" i="3"/>
  <c r="V451" i="3"/>
  <c r="V453" i="3"/>
  <c r="X453" i="3"/>
  <c r="W453" i="3"/>
  <c r="X455" i="3"/>
  <c r="W455" i="3"/>
  <c r="V455" i="3"/>
  <c r="V457" i="3"/>
  <c r="X457" i="3"/>
  <c r="W457" i="3"/>
  <c r="W461" i="3"/>
  <c r="V461" i="3"/>
  <c r="X461" i="3"/>
  <c r="W468" i="3"/>
  <c r="V468" i="3"/>
  <c r="X468" i="3"/>
  <c r="X489" i="3"/>
  <c r="W489" i="3"/>
  <c r="V489" i="3"/>
  <c r="W508" i="3"/>
  <c r="V508" i="3"/>
  <c r="X508" i="3"/>
  <c r="W260" i="3"/>
  <c r="W264" i="3"/>
  <c r="W268" i="3"/>
  <c r="W272" i="3"/>
  <c r="W276" i="3"/>
  <c r="W280" i="3"/>
  <c r="W284" i="3"/>
  <c r="W288" i="3"/>
  <c r="W292" i="3"/>
  <c r="W296" i="3"/>
  <c r="W300" i="3"/>
  <c r="W304" i="3"/>
  <c r="W308" i="3"/>
  <c r="W312" i="3"/>
  <c r="W316" i="3"/>
  <c r="W320" i="3"/>
  <c r="W324" i="3"/>
  <c r="W328" i="3"/>
  <c r="W332" i="3"/>
  <c r="W336" i="3"/>
  <c r="W340" i="3"/>
  <c r="W344" i="3"/>
  <c r="W348" i="3"/>
  <c r="W352" i="3"/>
  <c r="W356" i="3"/>
  <c r="W360" i="3"/>
  <c r="W364" i="3"/>
  <c r="W368" i="3"/>
  <c r="W372" i="3"/>
  <c r="W376" i="3"/>
  <c r="W380" i="3"/>
  <c r="W387" i="3"/>
  <c r="W391" i="3"/>
  <c r="W395" i="3"/>
  <c r="W399" i="3"/>
  <c r="V460" i="3"/>
  <c r="X460" i="3"/>
  <c r="W460" i="3"/>
  <c r="W484" i="3"/>
  <c r="V484" i="3"/>
  <c r="X484" i="3"/>
  <c r="X505" i="3"/>
  <c r="W505" i="3"/>
  <c r="V505" i="3"/>
  <c r="V507" i="3"/>
  <c r="X507" i="3"/>
  <c r="W507" i="3"/>
  <c r="W385" i="3"/>
  <c r="V385" i="3"/>
  <c r="W389" i="3"/>
  <c r="V389" i="3"/>
  <c r="W393" i="3"/>
  <c r="V393" i="3"/>
  <c r="W500" i="3"/>
  <c r="V500" i="3"/>
  <c r="X500" i="3"/>
  <c r="X386" i="3"/>
  <c r="W386" i="3"/>
  <c r="X390" i="3"/>
  <c r="W390" i="3"/>
  <c r="X394" i="3"/>
  <c r="W394" i="3"/>
  <c r="X398" i="3"/>
  <c r="W398" i="3"/>
  <c r="X402" i="3"/>
  <c r="W402" i="3"/>
  <c r="X403" i="3"/>
  <c r="W403" i="3"/>
  <c r="V404" i="3"/>
  <c r="X404" i="3"/>
  <c r="W405" i="3"/>
  <c r="V405" i="3"/>
  <c r="X407" i="3"/>
  <c r="W407" i="3"/>
  <c r="V408" i="3"/>
  <c r="X408" i="3"/>
  <c r="W409" i="3"/>
  <c r="V409" i="3"/>
  <c r="X411" i="3"/>
  <c r="W411" i="3"/>
  <c r="V412" i="3"/>
  <c r="X412" i="3"/>
  <c r="W413" i="3"/>
  <c r="V413" i="3"/>
  <c r="X415" i="3"/>
  <c r="W415" i="3"/>
  <c r="V416" i="3"/>
  <c r="X416" i="3"/>
  <c r="W417" i="3"/>
  <c r="V417" i="3"/>
  <c r="X419" i="3"/>
  <c r="W419" i="3"/>
  <c r="V420" i="3"/>
  <c r="X420" i="3"/>
  <c r="W421" i="3"/>
  <c r="V421" i="3"/>
  <c r="X423" i="3"/>
  <c r="W423" i="3"/>
  <c r="V424" i="3"/>
  <c r="X424" i="3"/>
  <c r="W425" i="3"/>
  <c r="V425" i="3"/>
  <c r="X427" i="3"/>
  <c r="W427" i="3"/>
  <c r="V428" i="3"/>
  <c r="X428" i="3"/>
  <c r="W429" i="3"/>
  <c r="V429" i="3"/>
  <c r="X431" i="3"/>
  <c r="W431" i="3"/>
  <c r="V432" i="3"/>
  <c r="X432" i="3"/>
  <c r="W433" i="3"/>
  <c r="V433" i="3"/>
  <c r="X435" i="3"/>
  <c r="W435" i="3"/>
  <c r="V436" i="3"/>
  <c r="X436" i="3"/>
  <c r="W437" i="3"/>
  <c r="V437" i="3"/>
  <c r="X439" i="3"/>
  <c r="W439" i="3"/>
  <c r="V440" i="3"/>
  <c r="X440" i="3"/>
  <c r="W441" i="3"/>
  <c r="V441" i="3"/>
  <c r="X443" i="3"/>
  <c r="W443" i="3"/>
  <c r="V444" i="3"/>
  <c r="X444" i="3"/>
  <c r="W445" i="3"/>
  <c r="V445" i="3"/>
  <c r="X447" i="3"/>
  <c r="W447" i="3"/>
  <c r="W450" i="3"/>
  <c r="V450" i="3"/>
  <c r="W454" i="3"/>
  <c r="V454" i="3"/>
  <c r="X473" i="3"/>
  <c r="W473" i="3"/>
  <c r="V473" i="3"/>
  <c r="W464" i="3"/>
  <c r="V464" i="3"/>
  <c r="X469" i="3"/>
  <c r="W469" i="3"/>
  <c r="V469" i="3"/>
  <c r="W480" i="3"/>
  <c r="V480" i="3"/>
  <c r="X485" i="3"/>
  <c r="W485" i="3"/>
  <c r="V485" i="3"/>
  <c r="W496" i="3"/>
  <c r="V496" i="3"/>
  <c r="X501" i="3"/>
  <c r="W501" i="3"/>
  <c r="V501" i="3"/>
  <c r="X509" i="3"/>
  <c r="W509" i="3"/>
  <c r="V509" i="3"/>
  <c r="V511" i="3"/>
  <c r="X511" i="3"/>
  <c r="V448" i="3"/>
  <c r="V452" i="3"/>
  <c r="V456" i="3"/>
  <c r="X458" i="3"/>
  <c r="W458" i="3"/>
  <c r="X464" i="3"/>
  <c r="X465" i="3"/>
  <c r="W465" i="3"/>
  <c r="V465" i="3"/>
  <c r="W476" i="3"/>
  <c r="V476" i="3"/>
  <c r="X480" i="3"/>
  <c r="X481" i="3"/>
  <c r="W481" i="3"/>
  <c r="V481" i="3"/>
  <c r="W492" i="3"/>
  <c r="V492" i="3"/>
  <c r="X496" i="3"/>
  <c r="X497" i="3"/>
  <c r="W497" i="3"/>
  <c r="V497" i="3"/>
  <c r="W511" i="3"/>
  <c r="V458" i="3"/>
  <c r="W472" i="3"/>
  <c r="V472" i="3"/>
  <c r="X476" i="3"/>
  <c r="X477" i="3"/>
  <c r="W477" i="3"/>
  <c r="V477" i="3"/>
  <c r="W488" i="3"/>
  <c r="V488" i="3"/>
  <c r="X492" i="3"/>
  <c r="X493" i="3"/>
  <c r="W493" i="3"/>
  <c r="V493" i="3"/>
  <c r="W504" i="3"/>
  <c r="V504" i="3"/>
  <c r="W462" i="3"/>
  <c r="W466" i="3"/>
  <c r="W470" i="3"/>
  <c r="W474" i="3"/>
  <c r="W478" i="3"/>
  <c r="W482" i="3"/>
  <c r="W486" i="3"/>
  <c r="W490" i="3"/>
  <c r="W494" i="3"/>
  <c r="W498" i="3"/>
  <c r="W502" i="3"/>
  <c r="W506" i="3"/>
  <c r="W510" i="3"/>
  <c r="X512" i="3" l="1"/>
  <c r="X513" i="3" s="1"/>
  <c r="V512" i="3"/>
  <c r="V513" i="3" s="1"/>
  <c r="W512" i="3"/>
  <c r="W513" i="3" s="1"/>
</calcChain>
</file>

<file path=xl/sharedStrings.xml><?xml version="1.0" encoding="utf-8"?>
<sst xmlns="http://schemas.openxmlformats.org/spreadsheetml/2006/main" count="2163" uniqueCount="272">
  <si>
    <t>שנה</t>
  </si>
  <si>
    <t>מתמודדות</t>
  </si>
  <si>
    <t>Age</t>
  </si>
  <si>
    <t>G</t>
  </si>
  <si>
    <t>GS</t>
  </si>
  <si>
    <t>MP</t>
  </si>
  <si>
    <t>FG</t>
  </si>
  <si>
    <t>FGA</t>
  </si>
  <si>
    <t>3P</t>
  </si>
  <si>
    <t>3PA</t>
  </si>
  <si>
    <t>FT</t>
  </si>
  <si>
    <t>FTA</t>
  </si>
  <si>
    <t>ORB</t>
  </si>
  <si>
    <t>DRB</t>
  </si>
  <si>
    <t>TRB</t>
  </si>
  <si>
    <t>AST</t>
  </si>
  <si>
    <t>STL</t>
  </si>
  <si>
    <t>BLK</t>
  </si>
  <si>
    <t>TOV</t>
  </si>
  <si>
    <t>PF</t>
  </si>
  <si>
    <t>PTS</t>
  </si>
  <si>
    <t>FG%</t>
  </si>
  <si>
    <t>3P%</t>
  </si>
  <si>
    <t>FT%</t>
  </si>
  <si>
    <t>TS</t>
  </si>
  <si>
    <t>EFG</t>
  </si>
  <si>
    <t>יוטה 3</t>
  </si>
  <si>
    <t>דנבר 2</t>
  </si>
  <si>
    <t>תוצאה</t>
  </si>
  <si>
    <t>פיניקס 3</t>
  </si>
  <si>
    <t>פורטלנד 0</t>
  </si>
  <si>
    <t>לייקרס 3</t>
  </si>
  <si>
    <t xml:space="preserve">קנזס 0 </t>
  </si>
  <si>
    <t>דאלס 3</t>
  </si>
  <si>
    <t>סיאטל 2</t>
  </si>
  <si>
    <t>ניויורק 3</t>
  </si>
  <si>
    <t>דטרויט 2</t>
  </si>
  <si>
    <t>ניו ג'רסי 3</t>
  </si>
  <si>
    <t>פילדלפיה 2</t>
  </si>
  <si>
    <t>מילוואקי 3</t>
  </si>
  <si>
    <t xml:space="preserve">אטלנטה 2 </t>
  </si>
  <si>
    <t>בוסטון 3</t>
  </si>
  <si>
    <t>וושינגטון 1</t>
  </si>
  <si>
    <t>פיניקס 4</t>
  </si>
  <si>
    <t>יוטה 2</t>
  </si>
  <si>
    <t>לייקרס 4</t>
  </si>
  <si>
    <t>דאלס 1</t>
  </si>
  <si>
    <t>מילוואקי 4</t>
  </si>
  <si>
    <t>ניו ג'רסי 2</t>
  </si>
  <si>
    <t>בוסטון 4</t>
  </si>
  <si>
    <t>ניו יורק 3</t>
  </si>
  <si>
    <t>פיניקס 2</t>
  </si>
  <si>
    <t>מילווקי 1</t>
  </si>
  <si>
    <t>תוצאות</t>
  </si>
  <si>
    <t>יוסטון 2</t>
  </si>
  <si>
    <t>פורטלנד 3</t>
  </si>
  <si>
    <t xml:space="preserve">לייקרס 3 </t>
  </si>
  <si>
    <t>פיניקס 0</t>
  </si>
  <si>
    <t>דנבר 3</t>
  </si>
  <si>
    <t>ס"א 2</t>
  </si>
  <si>
    <t>פילדלפיה 3</t>
  </si>
  <si>
    <t xml:space="preserve">שיקגו 1 </t>
  </si>
  <si>
    <t>דטרויט 3</t>
  </si>
  <si>
    <t>ניו ג'רסי 0</t>
  </si>
  <si>
    <t>קליבלנד 1</t>
  </si>
  <si>
    <t>פורטלנד1</t>
  </si>
  <si>
    <t>דנבר 4</t>
  </si>
  <si>
    <t>יוטה 1</t>
  </si>
  <si>
    <t>פילדלפיה 4</t>
  </si>
  <si>
    <t>מילוואקי0</t>
  </si>
  <si>
    <t>דנבר 1</t>
  </si>
  <si>
    <t>בוסטון 1</t>
  </si>
  <si>
    <t xml:space="preserve">בוסטון 2 </t>
  </si>
  <si>
    <t>ספרס 0</t>
  </si>
  <si>
    <t>יוסטון 3</t>
  </si>
  <si>
    <t>סקרמנטו 0</t>
  </si>
  <si>
    <t>פורטלנד 1</t>
  </si>
  <si>
    <t xml:space="preserve">פילדלפיה  3 </t>
  </si>
  <si>
    <t>וושינגטון 2</t>
  </si>
  <si>
    <t>ניוג'רסי 0</t>
  </si>
  <si>
    <t xml:space="preserve">בוסטון 3 </t>
  </si>
  <si>
    <t>שיקגו 0</t>
  </si>
  <si>
    <t>אטלנטה 3</t>
  </si>
  <si>
    <t>דטרויט 1</t>
  </si>
  <si>
    <t>דאלס2</t>
  </si>
  <si>
    <t>יוסטון 4</t>
  </si>
  <si>
    <t>בוסטון4</t>
  </si>
  <si>
    <t>אטלנטה 1</t>
  </si>
  <si>
    <t>לייקרס 1</t>
  </si>
  <si>
    <t>מילוואקי 0</t>
  </si>
  <si>
    <t>סיאטל 3</t>
  </si>
  <si>
    <t xml:space="preserve">דאלס 1 </t>
  </si>
  <si>
    <t>דנבר 0</t>
  </si>
  <si>
    <t>גולדן סטייט 3</t>
  </si>
  <si>
    <t>וושינגטון 0</t>
  </si>
  <si>
    <t>אינדיאנה 1</t>
  </si>
  <si>
    <t>סיאטל 4</t>
  </si>
  <si>
    <t>גולדן סטייט 1</t>
  </si>
  <si>
    <t>דטרויט 4</t>
  </si>
  <si>
    <t>מילוואקי3</t>
  </si>
  <si>
    <t>לייקרס4</t>
  </si>
  <si>
    <t>סיאטל 0</t>
  </si>
  <si>
    <t>תואצות</t>
  </si>
  <si>
    <t>בוסטון 2</t>
  </si>
  <si>
    <t>יוסטון 1</t>
  </si>
  <si>
    <t>שיקגו 3</t>
  </si>
  <si>
    <t>קליבלנד 2</t>
  </si>
  <si>
    <t>ניו יורק 1</t>
  </si>
  <si>
    <t>מילוואקי 2</t>
  </si>
  <si>
    <t>דאלס 4</t>
  </si>
  <si>
    <t xml:space="preserve">תוצאות </t>
  </si>
  <si>
    <t>דטרוייט 4</t>
  </si>
  <si>
    <t>שיקגו1</t>
  </si>
  <si>
    <t xml:space="preserve">דטרויט 3 </t>
  </si>
  <si>
    <t>פורטנלנד</t>
  </si>
  <si>
    <t>יוטה 0</t>
  </si>
  <si>
    <t>ניו יורק</t>
  </si>
  <si>
    <t>פילדלפיה</t>
  </si>
  <si>
    <t>אטלנטה 2</t>
  </si>
  <si>
    <t>דטרויט3</t>
  </si>
  <si>
    <t>בוסטון 0</t>
  </si>
  <si>
    <t>שיקגו 4</t>
  </si>
  <si>
    <t>ניויורק 2</t>
  </si>
  <si>
    <t>שיקגו 2</t>
  </si>
  <si>
    <t>לייקרס 0</t>
  </si>
  <si>
    <t>ספרס 3</t>
  </si>
  <si>
    <t>דאלס 0</t>
  </si>
  <si>
    <t>יוטה2</t>
  </si>
  <si>
    <t>אינדיאנה 0</t>
  </si>
  <si>
    <t>מילוואקי 1</t>
  </si>
  <si>
    <t>פורטלנד 4</t>
  </si>
  <si>
    <t>פילדלפיה 1</t>
  </si>
  <si>
    <t>פיניקס 1</t>
  </si>
  <si>
    <t>תצאות</t>
  </si>
  <si>
    <t>יוסטון 0</t>
  </si>
  <si>
    <t>ספרס 1</t>
  </si>
  <si>
    <t>ניו יורק 0</t>
  </si>
  <si>
    <t>אינדיאנה 2</t>
  </si>
  <si>
    <t>פורטלנד 2</t>
  </si>
  <si>
    <t>דטרויט 0</t>
  </si>
  <si>
    <t>קליפרס 2</t>
  </si>
  <si>
    <t xml:space="preserve"> לייקרס 1</t>
  </si>
  <si>
    <t>קליבלנד 3</t>
  </si>
  <si>
    <t>ניו ג'רסי 1</t>
  </si>
  <si>
    <t>מיאמי 0</t>
  </si>
  <si>
    <t>יוטה 4</t>
  </si>
  <si>
    <t>סיאטל1</t>
  </si>
  <si>
    <t>פיניקס1</t>
  </si>
  <si>
    <t>קליבלנד 4</t>
  </si>
  <si>
    <t>שיקגו4</t>
  </si>
  <si>
    <t>לייקרס 2</t>
  </si>
  <si>
    <t>אטלנטה 0</t>
  </si>
  <si>
    <t>שרלוט 3</t>
  </si>
  <si>
    <t>ספרס 2</t>
  </si>
  <si>
    <t>ניו יורק 4</t>
  </si>
  <si>
    <t>שרלוט 1</t>
  </si>
  <si>
    <t>קליבלנד 0</t>
  </si>
  <si>
    <t>ניו יורק 2</t>
  </si>
  <si>
    <t xml:space="preserve"> פיניקס 2</t>
  </si>
  <si>
    <t>גולדן סטייט 0</t>
  </si>
  <si>
    <t>אינדיאנה 3</t>
  </si>
  <si>
    <t>אורלנדו 0</t>
  </si>
  <si>
    <t>מיאמי 2</t>
  </si>
  <si>
    <t>אינדיאנה 4</t>
  </si>
  <si>
    <t xml:space="preserve">ספרס 3 </t>
  </si>
  <si>
    <t>פניקיס 3</t>
  </si>
  <si>
    <t>סיאטל 1</t>
  </si>
  <si>
    <t>אורלנדו 3</t>
  </si>
  <si>
    <t>ספרס 4</t>
  </si>
  <si>
    <t>לייקרס2</t>
  </si>
  <si>
    <t>אורלנדו 4</t>
  </si>
  <si>
    <t>סקרמנטו 1</t>
  </si>
  <si>
    <t xml:space="preserve">אינדיאנה 2 </t>
  </si>
  <si>
    <t>אלנטה 1</t>
  </si>
  <si>
    <t xml:space="preserve">שיקגו 4 </t>
  </si>
  <si>
    <t xml:space="preserve">אורלנדו 0 </t>
  </si>
  <si>
    <t>קליפרס 1</t>
  </si>
  <si>
    <t>מינוסוטה 0</t>
  </si>
  <si>
    <t>שרלוט 0</t>
  </si>
  <si>
    <t>מיאמי 3</t>
  </si>
  <si>
    <t>אורלנדו 2</t>
  </si>
  <si>
    <t>מיאמי 4</t>
  </si>
  <si>
    <t>מיאמי 1</t>
  </si>
  <si>
    <t xml:space="preserve"> יוסטון 2</t>
  </si>
  <si>
    <t>מינוסוטה</t>
  </si>
  <si>
    <t xml:space="preserve">ניו יורק 1 </t>
  </si>
  <si>
    <t>סקרמנטו 2</t>
  </si>
  <si>
    <t>מינוסוטה 1</t>
  </si>
  <si>
    <t>אורלנדו 1</t>
  </si>
  <si>
    <t>ספקס 4</t>
  </si>
  <si>
    <t xml:space="preserve">פורטלנד 4 </t>
  </si>
  <si>
    <t>פילדלפיה 0</t>
  </si>
  <si>
    <t>היו יורק 4</t>
  </si>
  <si>
    <t xml:space="preserve"> מינוסוטה 1</t>
  </si>
  <si>
    <t>טורנטו 0</t>
  </si>
  <si>
    <t>סקרמנטו 3</t>
  </si>
  <si>
    <t>טורונטו 3</t>
  </si>
  <si>
    <t>טורנטו 3</t>
  </si>
  <si>
    <t>טורנטו 2</t>
  </si>
  <si>
    <t>סקרמנטו4</t>
  </si>
  <si>
    <t>דאלס1</t>
  </si>
  <si>
    <t>ניוג'רסי 4</t>
  </si>
  <si>
    <t>ניו גרסי 0</t>
  </si>
  <si>
    <t>פיניקיס 2</t>
  </si>
  <si>
    <t>סקרמנטו 4</t>
  </si>
  <si>
    <t>מינוסוטה 2</t>
  </si>
  <si>
    <t>ניו אורלינס 2</t>
  </si>
  <si>
    <t>ניו ג'רסי 4</t>
  </si>
  <si>
    <t>מילווקי 2</t>
  </si>
  <si>
    <t>אינידיאנה 2</t>
  </si>
  <si>
    <t>דאלס 2</t>
  </si>
  <si>
    <t>ניו גרסי 2</t>
  </si>
  <si>
    <t>ממפיס 0</t>
  </si>
  <si>
    <t>מינוסוטה 4</t>
  </si>
  <si>
    <t>ניו אורלינס 3</t>
  </si>
  <si>
    <t>אינידאנה 4</t>
  </si>
  <si>
    <t>ספרס2</t>
  </si>
  <si>
    <t>מינווטה 2</t>
  </si>
  <si>
    <t>אינדיאנה2</t>
  </si>
  <si>
    <t>יוסטון3</t>
  </si>
  <si>
    <t>וושינגטון 4</t>
  </si>
  <si>
    <t>דטרוטי4</t>
  </si>
  <si>
    <t xml:space="preserve">ספרס 4 </t>
  </si>
  <si>
    <t>קליפרס 4</t>
  </si>
  <si>
    <t>קליפרס3</t>
  </si>
  <si>
    <t>קליבלנד3</t>
  </si>
  <si>
    <t>גולדן סטייט 4</t>
  </si>
  <si>
    <t>מיאמי01</t>
  </si>
  <si>
    <t>דטריויט 2</t>
  </si>
  <si>
    <t>ניו אורלינס 4</t>
  </si>
  <si>
    <t>טורנטו 1</t>
  </si>
  <si>
    <t>דטרויט2</t>
  </si>
  <si>
    <t>ניו אורלינס 1</t>
  </si>
  <si>
    <t>אטלנטה 4</t>
  </si>
  <si>
    <t>יוטה  4</t>
  </si>
  <si>
    <t>אוקלהומה 2</t>
  </si>
  <si>
    <t>שיקגו 1</t>
  </si>
  <si>
    <t>תןצאות</t>
  </si>
  <si>
    <t>פיניקיס 4</t>
  </si>
  <si>
    <t>אוקלהומה 4</t>
  </si>
  <si>
    <t>ממפיס 4</t>
  </si>
  <si>
    <t>ממפיס 3</t>
  </si>
  <si>
    <t>אוקלהומה 1</t>
  </si>
  <si>
    <t>קליפרס 0</t>
  </si>
  <si>
    <t>ברוקלין 3</t>
  </si>
  <si>
    <t>גולדן סטייט 2</t>
  </si>
  <si>
    <t>ברוקלין 4</t>
  </si>
  <si>
    <t>ברוקלין 1</t>
  </si>
  <si>
    <t>ניו אורלינס 0</t>
  </si>
  <si>
    <t>ברוקלין 2</t>
  </si>
  <si>
    <t>קליפרס 3</t>
  </si>
  <si>
    <t>ממפיס 2</t>
  </si>
  <si>
    <t>טורנטו 4</t>
  </si>
  <si>
    <t>בוסטון  2</t>
  </si>
  <si>
    <t>פורטנלנד 1</t>
  </si>
  <si>
    <t>טורונטו 4</t>
  </si>
  <si>
    <t>אוקלהומה 3</t>
  </si>
  <si>
    <t>יוטה4</t>
  </si>
  <si>
    <t>וושינגטון 3</t>
  </si>
  <si>
    <t>ניצחון</t>
  </si>
  <si>
    <t>תיקו</t>
  </si>
  <si>
    <t>הפסד</t>
  </si>
  <si>
    <t xml:space="preserve">ניצחון </t>
  </si>
  <si>
    <t xml:space="preserve">תיקו </t>
  </si>
  <si>
    <t xml:space="preserve"> הפסד</t>
  </si>
  <si>
    <t>FTA/2</t>
  </si>
  <si>
    <t>FGA+FTA/2</t>
  </si>
  <si>
    <t>פחות איבודים</t>
  </si>
  <si>
    <t>יותר איבודים</t>
  </si>
  <si>
    <t>סכימה</t>
  </si>
  <si>
    <t>אחוזים</t>
  </si>
  <si>
    <t>מתאם לנקודות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</si>
</sst>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8.6"/>
      <color rgb="FF990000"/>
      <name val="Verdana"/>
      <family val="2"/>
    </font>
    <font>
      <b/>
      <sz val="8.6"/>
      <color rgb="FF000000"/>
      <name val="Verdana"/>
      <family val="2"/>
    </font>
    <font>
      <b/>
      <sz val="8"/>
      <color rgb="FF000000"/>
      <name val="Verdana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8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rgb="FF747678"/>
      </left>
      <right style="medium">
        <color rgb="FFDDDDDD"/>
      </right>
      <top style="medium">
        <color rgb="FF747678"/>
      </top>
      <bottom style="medium">
        <color rgb="FF747678"/>
      </bottom>
      <diagonal/>
    </border>
    <border>
      <left style="medium">
        <color rgb="FFDDDDDD"/>
      </left>
      <right style="medium">
        <color rgb="FFDDDDDD"/>
      </right>
      <top style="medium">
        <color rgb="FF747678"/>
      </top>
      <bottom style="medium">
        <color rgb="FF747678"/>
      </bottom>
      <diagonal/>
    </border>
    <border>
      <left style="medium">
        <color rgb="FFDDDDDD"/>
      </left>
      <right style="medium">
        <color rgb="FF747678"/>
      </right>
      <top style="medium">
        <color rgb="FF747678"/>
      </top>
      <bottom style="medium">
        <color rgb="FF747678"/>
      </bottom>
      <diagonal/>
    </border>
    <border>
      <left style="medium">
        <color rgb="FFDDDDDD"/>
      </left>
      <right/>
      <top/>
      <bottom/>
      <diagonal/>
    </border>
    <border>
      <left style="medium">
        <color rgb="FF747678"/>
      </left>
      <right style="medium">
        <color rgb="FF747678"/>
      </right>
      <top style="medium">
        <color rgb="FF747678"/>
      </top>
      <bottom style="medium">
        <color rgb="FF747678"/>
      </bottom>
      <diagonal/>
    </border>
    <border>
      <left/>
      <right style="medium">
        <color rgb="FF747678"/>
      </right>
      <top style="medium">
        <color rgb="FF747678"/>
      </top>
      <bottom style="medium">
        <color rgb="FF747678"/>
      </bottom>
      <diagonal/>
    </border>
    <border>
      <left style="medium">
        <color rgb="FF747678"/>
      </left>
      <right style="medium">
        <color rgb="FFDDDDDD"/>
      </right>
      <top style="medium">
        <color rgb="FF74767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747678"/>
      </left>
      <right style="medium">
        <color rgb="FFDDDDDD"/>
      </right>
      <top/>
      <bottom style="medium">
        <color rgb="FF747678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747678"/>
      </bottom>
      <diagonal/>
    </border>
    <border>
      <left style="medium">
        <color rgb="FFDDDDDD"/>
      </left>
      <right style="medium">
        <color rgb="FF747678"/>
      </right>
      <top/>
      <bottom style="medium">
        <color rgb="FF74767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/>
    <xf numFmtId="0" fontId="0" fillId="3" borderId="0" xfId="0" applyFill="1"/>
    <xf numFmtId="0" fontId="3" fillId="4" borderId="5" xfId="0" applyFont="1" applyFill="1" applyBorder="1" applyAlignment="1">
      <alignment horizontal="right" vertical="center"/>
    </xf>
    <xf numFmtId="0" fontId="4" fillId="0" borderId="0" xfId="0" applyFont="1" applyFill="1"/>
    <xf numFmtId="0" fontId="3" fillId="0" borderId="3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0" fillId="3" borderId="8" xfId="0" applyFill="1" applyBorder="1"/>
    <xf numFmtId="0" fontId="0" fillId="3" borderId="0" xfId="0" applyFill="1" applyBorder="1"/>
    <xf numFmtId="0" fontId="3" fillId="0" borderId="9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0" fillId="0" borderId="0" xfId="0" applyFill="1"/>
    <xf numFmtId="0" fontId="3" fillId="2" borderId="1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0" fillId="0" borderId="12" xfId="0" applyFill="1" applyBorder="1"/>
    <xf numFmtId="0" fontId="0" fillId="0" borderId="12" xfId="0" applyBorder="1"/>
    <xf numFmtId="0" fontId="2" fillId="2" borderId="12" xfId="0" applyFont="1" applyFill="1" applyBorder="1" applyAlignment="1">
      <alignment horizontal="right" vertical="center"/>
    </xf>
    <xf numFmtId="0" fontId="0" fillId="3" borderId="12" xfId="0" applyFill="1" applyBorder="1"/>
    <xf numFmtId="0" fontId="0" fillId="0" borderId="13" xfId="0" applyBorder="1"/>
    <xf numFmtId="0" fontId="2" fillId="2" borderId="14" xfId="0" applyFont="1" applyFill="1" applyBorder="1" applyAlignment="1">
      <alignment horizontal="right" vertical="center"/>
    </xf>
    <xf numFmtId="0" fontId="0" fillId="0" borderId="15" xfId="0" applyBorder="1"/>
    <xf numFmtId="0" fontId="0" fillId="0" borderId="16" xfId="0" applyBorder="1"/>
    <xf numFmtId="0" fontId="0" fillId="0" borderId="15" xfId="0" applyFill="1" applyBorder="1"/>
    <xf numFmtId="0" fontId="0" fillId="0" borderId="16" xfId="0" applyFill="1" applyBorder="1"/>
    <xf numFmtId="0" fontId="2" fillId="2" borderId="17" xfId="0" applyFont="1" applyFill="1" applyBorder="1" applyAlignment="1">
      <alignment horizontal="right" vertical="center"/>
    </xf>
    <xf numFmtId="0" fontId="0" fillId="0" borderId="18" xfId="0" applyFill="1" applyBorder="1"/>
    <xf numFmtId="0" fontId="0" fillId="0" borderId="19" xfId="0" applyFill="1" applyBorder="1"/>
    <xf numFmtId="0" fontId="2" fillId="2" borderId="20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0" fillId="0" borderId="22" xfId="0" applyBorder="1"/>
    <xf numFmtId="0" fontId="0" fillId="3" borderId="23" xfId="0" applyFill="1" applyBorder="1"/>
    <xf numFmtId="0" fontId="0" fillId="0" borderId="0" xfId="0" applyBorder="1"/>
    <xf numFmtId="0" fontId="0" fillId="0" borderId="24" xfId="0" applyBorder="1"/>
    <xf numFmtId="0" fontId="0" fillId="3" borderId="25" xfId="0" applyFill="1" applyBorder="1"/>
    <xf numFmtId="0" fontId="0" fillId="3" borderId="26" xfId="0" applyFill="1" applyBorder="1"/>
    <xf numFmtId="0" fontId="0" fillId="3" borderId="27" xfId="0" applyFill="1" applyBorder="1"/>
    <xf numFmtId="0" fontId="0" fillId="0" borderId="28" xfId="0" applyBorder="1"/>
    <xf numFmtId="0" fontId="0" fillId="3" borderId="29" xfId="0" applyFill="1" applyBorder="1"/>
    <xf numFmtId="0" fontId="0" fillId="3" borderId="30" xfId="0" applyFill="1" applyBorder="1"/>
    <xf numFmtId="0" fontId="0" fillId="3" borderId="31" xfId="0" applyFill="1" applyBorder="1"/>
    <xf numFmtId="0" fontId="0" fillId="5" borderId="22" xfId="0" applyFill="1" applyBorder="1"/>
    <xf numFmtId="0" fontId="0" fillId="5" borderId="23" xfId="0" applyFill="1" applyBorder="1"/>
    <xf numFmtId="0" fontId="0" fillId="5" borderId="12" xfId="0" applyFill="1" applyBorder="1"/>
    <xf numFmtId="0" fontId="0" fillId="5" borderId="32" xfId="0" applyFill="1" applyBorder="1"/>
    <xf numFmtId="0" fontId="0" fillId="5" borderId="26" xfId="0" applyFill="1" applyBorder="1"/>
    <xf numFmtId="0" fontId="0" fillId="5" borderId="0" xfId="0" applyFill="1"/>
    <xf numFmtId="0" fontId="0" fillId="6" borderId="33" xfId="0" applyFill="1" applyBorder="1"/>
    <xf numFmtId="0" fontId="0" fillId="6" borderId="27" xfId="0" applyFill="1" applyBorder="1"/>
    <xf numFmtId="9" fontId="0" fillId="6" borderId="0" xfId="1" applyFont="1" applyFill="1" applyBorder="1"/>
    <xf numFmtId="0" fontId="0" fillId="6" borderId="0" xfId="0" applyFill="1"/>
    <xf numFmtId="0" fontId="0" fillId="7" borderId="33" xfId="0" applyFill="1" applyBorder="1"/>
    <xf numFmtId="0" fontId="0" fillId="7" borderId="27" xfId="0" applyFill="1" applyBorder="1"/>
    <xf numFmtId="0" fontId="0" fillId="7" borderId="0" xfId="0" applyFill="1" applyBorder="1"/>
    <xf numFmtId="0" fontId="0" fillId="7" borderId="24" xfId="0" applyFill="1" applyBorder="1"/>
    <xf numFmtId="0" fontId="0" fillId="7" borderId="0" xfId="0" applyFill="1"/>
    <xf numFmtId="0" fontId="0" fillId="0" borderId="33" xfId="0" applyBorder="1"/>
    <xf numFmtId="0" fontId="0" fillId="0" borderId="27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31"/>
  <sheetViews>
    <sheetView rightToLeft="1" workbookViewId="0">
      <selection sqref="A1:AG1531"/>
    </sheetView>
  </sheetViews>
  <sheetFormatPr defaultRowHeight="14.25" x14ac:dyDescent="0.2"/>
  <sheetData>
    <row r="1" spans="1:33" ht="15" thickBot="1" x14ac:dyDescent="0.25">
      <c r="A1" t="s">
        <v>0</v>
      </c>
      <c r="B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5</v>
      </c>
      <c r="Z1" s="2" t="s">
        <v>20</v>
      </c>
      <c r="AA1" s="2" t="s">
        <v>14</v>
      </c>
      <c r="AB1" s="2" t="s">
        <v>15</v>
      </c>
      <c r="AC1" s="2" t="s">
        <v>16</v>
      </c>
      <c r="AD1" s="3" t="s">
        <v>17</v>
      </c>
      <c r="AE1" s="4" t="s">
        <v>24</v>
      </c>
      <c r="AF1" s="4" t="s">
        <v>25</v>
      </c>
      <c r="AG1" s="5"/>
    </row>
    <row r="2" spans="1:33" ht="15" thickBot="1" x14ac:dyDescent="0.25">
      <c r="A2">
        <v>1984</v>
      </c>
      <c r="B2" t="s">
        <v>26</v>
      </c>
      <c r="C2" s="6">
        <v>26.4</v>
      </c>
      <c r="D2" s="7">
        <v>5</v>
      </c>
      <c r="E2" s="7"/>
      <c r="F2" s="7">
        <v>1200</v>
      </c>
      <c r="G2" s="7">
        <v>230</v>
      </c>
      <c r="H2" s="7">
        <v>448</v>
      </c>
      <c r="I2" s="7">
        <v>8</v>
      </c>
      <c r="J2" s="7">
        <v>28</v>
      </c>
      <c r="K2" s="7">
        <v>144</v>
      </c>
      <c r="L2" s="7">
        <v>178</v>
      </c>
      <c r="M2" s="7">
        <v>60</v>
      </c>
      <c r="N2" s="7">
        <v>151</v>
      </c>
      <c r="O2" s="7">
        <v>211</v>
      </c>
      <c r="P2" s="7">
        <v>122</v>
      </c>
      <c r="Q2" s="7">
        <v>37</v>
      </c>
      <c r="R2" s="7">
        <v>29</v>
      </c>
      <c r="S2" s="7">
        <v>78</v>
      </c>
      <c r="T2" s="7">
        <v>126</v>
      </c>
      <c r="U2" s="7">
        <v>612</v>
      </c>
      <c r="V2" s="7">
        <v>0.51300000000000001</v>
      </c>
      <c r="W2" s="7">
        <v>0.28599999999999998</v>
      </c>
      <c r="X2" s="7">
        <v>0.80900000000000005</v>
      </c>
      <c r="Y2" s="7">
        <v>240</v>
      </c>
      <c r="Z2" s="7">
        <v>122.4</v>
      </c>
      <c r="AA2" s="7">
        <v>42.2</v>
      </c>
      <c r="AB2" s="7">
        <v>24.4</v>
      </c>
      <c r="AC2" s="7">
        <v>7.4</v>
      </c>
      <c r="AD2" s="8">
        <v>5</v>
      </c>
      <c r="AE2" s="9"/>
      <c r="AF2" s="10">
        <v>0.52200000000000002</v>
      </c>
    </row>
    <row r="3" spans="1:33" ht="15" thickBot="1" x14ac:dyDescent="0.25">
      <c r="A3">
        <v>1984</v>
      </c>
      <c r="B3" t="s">
        <v>27</v>
      </c>
      <c r="C3" s="6">
        <v>26.4</v>
      </c>
      <c r="D3" s="7">
        <v>5</v>
      </c>
      <c r="E3" s="7"/>
      <c r="F3" s="7">
        <v>1200</v>
      </c>
      <c r="G3" s="7">
        <v>240</v>
      </c>
      <c r="H3" s="7">
        <v>474</v>
      </c>
      <c r="I3" s="7">
        <v>10</v>
      </c>
      <c r="J3" s="7">
        <v>37</v>
      </c>
      <c r="K3" s="7">
        <v>119</v>
      </c>
      <c r="L3" s="7">
        <v>138</v>
      </c>
      <c r="M3" s="7">
        <v>66</v>
      </c>
      <c r="N3" s="7">
        <v>144</v>
      </c>
      <c r="O3" s="7">
        <v>210</v>
      </c>
      <c r="P3" s="7">
        <v>135</v>
      </c>
      <c r="Q3" s="7">
        <v>42</v>
      </c>
      <c r="R3" s="7">
        <v>23</v>
      </c>
      <c r="S3" s="7">
        <v>75</v>
      </c>
      <c r="T3" s="7">
        <v>142</v>
      </c>
      <c r="U3" s="7">
        <v>609</v>
      </c>
      <c r="V3" s="7">
        <v>0.50600000000000001</v>
      </c>
      <c r="W3" s="7">
        <v>0.27</v>
      </c>
      <c r="X3" s="7">
        <v>0.86199999999999999</v>
      </c>
      <c r="Y3" s="7">
        <v>240</v>
      </c>
      <c r="Z3" s="7">
        <v>121.8</v>
      </c>
      <c r="AA3" s="7">
        <v>42</v>
      </c>
      <c r="AB3" s="7">
        <v>27</v>
      </c>
      <c r="AC3" s="7">
        <v>8.4</v>
      </c>
      <c r="AD3" s="8">
        <v>4.5999999999999996</v>
      </c>
      <c r="AE3" s="9"/>
      <c r="AF3" s="10">
        <v>0.51700000000000002</v>
      </c>
    </row>
    <row r="4" spans="1:33" ht="15" thickBot="1" x14ac:dyDescent="0.25">
      <c r="A4">
        <v>1984</v>
      </c>
      <c r="B4" s="11" t="s">
        <v>28</v>
      </c>
      <c r="C4" s="11"/>
      <c r="D4" s="11"/>
      <c r="E4" s="11"/>
      <c r="F4" s="11"/>
      <c r="G4" s="11">
        <f t="shared" ref="G4:AD4" si="0">G2-G3</f>
        <v>-10</v>
      </c>
      <c r="H4" s="11">
        <f t="shared" si="0"/>
        <v>-26</v>
      </c>
      <c r="I4" s="11">
        <f t="shared" si="0"/>
        <v>-2</v>
      </c>
      <c r="J4" s="11">
        <f t="shared" si="0"/>
        <v>-9</v>
      </c>
      <c r="K4" s="11">
        <f t="shared" si="0"/>
        <v>25</v>
      </c>
      <c r="L4" s="11">
        <f t="shared" si="0"/>
        <v>40</v>
      </c>
      <c r="M4" s="11">
        <f t="shared" si="0"/>
        <v>-6</v>
      </c>
      <c r="N4" s="11">
        <f t="shared" si="0"/>
        <v>7</v>
      </c>
      <c r="O4" s="11">
        <f t="shared" si="0"/>
        <v>1</v>
      </c>
      <c r="P4" s="11">
        <f t="shared" si="0"/>
        <v>-13</v>
      </c>
      <c r="Q4" s="11">
        <f t="shared" si="0"/>
        <v>-5</v>
      </c>
      <c r="R4" s="11">
        <f t="shared" si="0"/>
        <v>6</v>
      </c>
      <c r="S4" s="11">
        <f t="shared" si="0"/>
        <v>3</v>
      </c>
      <c r="T4" s="11">
        <f t="shared" si="0"/>
        <v>-16</v>
      </c>
      <c r="U4" s="11">
        <f t="shared" si="0"/>
        <v>3</v>
      </c>
      <c r="V4" s="11">
        <f t="shared" si="0"/>
        <v>7.0000000000000062E-3</v>
      </c>
      <c r="W4" s="11">
        <f t="shared" si="0"/>
        <v>1.5999999999999959E-2</v>
      </c>
      <c r="X4" s="11">
        <f t="shared" si="0"/>
        <v>-5.2999999999999936E-2</v>
      </c>
      <c r="Y4" s="11">
        <f t="shared" si="0"/>
        <v>0</v>
      </c>
      <c r="Z4" s="11">
        <f t="shared" si="0"/>
        <v>0.60000000000000853</v>
      </c>
      <c r="AA4" s="11">
        <f t="shared" si="0"/>
        <v>0.20000000000000284</v>
      </c>
      <c r="AB4" s="11">
        <f t="shared" si="0"/>
        <v>-2.6000000000000014</v>
      </c>
      <c r="AC4" s="11">
        <f t="shared" si="0"/>
        <v>-1</v>
      </c>
      <c r="AD4" s="11">
        <f t="shared" si="0"/>
        <v>0.40000000000000036</v>
      </c>
      <c r="AE4" s="11"/>
      <c r="AF4" s="11">
        <f>AF2-AF3</f>
        <v>5.0000000000000044E-3</v>
      </c>
      <c r="AG4" s="11"/>
    </row>
    <row r="5" spans="1:33" ht="15" thickBot="1" x14ac:dyDescent="0.25">
      <c r="A5">
        <v>1984</v>
      </c>
      <c r="B5" t="s">
        <v>29</v>
      </c>
      <c r="C5" s="6">
        <v>26.4</v>
      </c>
      <c r="D5" s="7">
        <v>5</v>
      </c>
      <c r="E5" s="7"/>
      <c r="F5" s="7">
        <v>1200</v>
      </c>
      <c r="G5" s="7">
        <v>223</v>
      </c>
      <c r="H5" s="7">
        <v>419</v>
      </c>
      <c r="I5" s="7">
        <v>6</v>
      </c>
      <c r="J5" s="7">
        <v>17</v>
      </c>
      <c r="K5" s="7">
        <v>110</v>
      </c>
      <c r="L5" s="7">
        <v>153</v>
      </c>
      <c r="M5" s="7">
        <v>53</v>
      </c>
      <c r="N5" s="7">
        <v>149</v>
      </c>
      <c r="O5" s="7">
        <v>202</v>
      </c>
      <c r="P5" s="7">
        <v>136</v>
      </c>
      <c r="Q5" s="7">
        <v>35</v>
      </c>
      <c r="R5" s="7">
        <v>22</v>
      </c>
      <c r="S5" s="7">
        <v>74</v>
      </c>
      <c r="T5" s="7">
        <v>146</v>
      </c>
      <c r="U5" s="7">
        <v>562</v>
      </c>
      <c r="V5" s="7">
        <v>0.53200000000000003</v>
      </c>
      <c r="W5" s="7">
        <v>0.35299999999999998</v>
      </c>
      <c r="X5" s="7">
        <v>0.71899999999999997</v>
      </c>
      <c r="Y5" s="7">
        <v>240</v>
      </c>
      <c r="Z5" s="7">
        <v>112.4</v>
      </c>
      <c r="AA5" s="7">
        <v>40.4</v>
      </c>
      <c r="AB5" s="7">
        <v>27.2</v>
      </c>
      <c r="AC5" s="7">
        <v>7</v>
      </c>
      <c r="AD5" s="8">
        <v>4</v>
      </c>
      <c r="AE5" s="9"/>
      <c r="AF5" s="10">
        <v>0.57799999999999996</v>
      </c>
    </row>
    <row r="6" spans="1:33" ht="15" thickBot="1" x14ac:dyDescent="0.25">
      <c r="A6">
        <v>1984</v>
      </c>
      <c r="B6" t="s">
        <v>30</v>
      </c>
      <c r="C6" s="6">
        <v>26.4</v>
      </c>
      <c r="D6" s="7">
        <v>5</v>
      </c>
      <c r="E6" s="7"/>
      <c r="F6" s="7">
        <v>1200</v>
      </c>
      <c r="G6" s="7">
        <v>201</v>
      </c>
      <c r="H6" s="7">
        <v>421</v>
      </c>
      <c r="I6" s="7">
        <v>3</v>
      </c>
      <c r="J6" s="7">
        <v>12</v>
      </c>
      <c r="K6" s="7">
        <v>144</v>
      </c>
      <c r="L6" s="7">
        <v>187</v>
      </c>
      <c r="M6" s="7">
        <v>79</v>
      </c>
      <c r="N6" s="7">
        <v>121</v>
      </c>
      <c r="O6" s="7">
        <v>200</v>
      </c>
      <c r="P6" s="7">
        <v>109</v>
      </c>
      <c r="Q6" s="7">
        <v>36</v>
      </c>
      <c r="R6" s="7">
        <v>13</v>
      </c>
      <c r="S6" s="7">
        <v>68</v>
      </c>
      <c r="T6" s="7">
        <v>134</v>
      </c>
      <c r="U6" s="7">
        <v>549</v>
      </c>
      <c r="V6" s="7">
        <v>0.47699999999999998</v>
      </c>
      <c r="W6" s="7">
        <v>0.25</v>
      </c>
      <c r="X6" s="7">
        <v>0.77</v>
      </c>
      <c r="Y6" s="7">
        <v>240</v>
      </c>
      <c r="Z6" s="7">
        <v>109.8</v>
      </c>
      <c r="AA6" s="7">
        <v>40</v>
      </c>
      <c r="AB6" s="7">
        <v>21.8</v>
      </c>
      <c r="AC6" s="7">
        <v>7.2</v>
      </c>
      <c r="AD6" s="8">
        <v>2.6</v>
      </c>
      <c r="AE6" s="8"/>
      <c r="AF6" s="8">
        <v>0.54500000000000004</v>
      </c>
    </row>
    <row r="7" spans="1:33" ht="15" thickBot="1" x14ac:dyDescent="0.25">
      <c r="A7">
        <v>1984</v>
      </c>
      <c r="B7" s="11" t="s">
        <v>28</v>
      </c>
      <c r="C7" s="11"/>
      <c r="D7" s="11"/>
      <c r="E7" s="11"/>
      <c r="F7" s="11"/>
      <c r="G7" s="11">
        <f t="shared" ref="G7:AD7" si="1">G5-G6</f>
        <v>22</v>
      </c>
      <c r="H7" s="11">
        <f t="shared" si="1"/>
        <v>-2</v>
      </c>
      <c r="I7" s="11">
        <f t="shared" si="1"/>
        <v>3</v>
      </c>
      <c r="J7" s="11">
        <f t="shared" si="1"/>
        <v>5</v>
      </c>
      <c r="K7" s="11">
        <f t="shared" si="1"/>
        <v>-34</v>
      </c>
      <c r="L7" s="11">
        <f t="shared" si="1"/>
        <v>-34</v>
      </c>
      <c r="M7" s="11">
        <f t="shared" si="1"/>
        <v>-26</v>
      </c>
      <c r="N7" s="11">
        <f t="shared" si="1"/>
        <v>28</v>
      </c>
      <c r="O7" s="11">
        <f t="shared" si="1"/>
        <v>2</v>
      </c>
      <c r="P7" s="11">
        <f t="shared" si="1"/>
        <v>27</v>
      </c>
      <c r="Q7" s="11">
        <f t="shared" si="1"/>
        <v>-1</v>
      </c>
      <c r="R7" s="11">
        <f t="shared" si="1"/>
        <v>9</v>
      </c>
      <c r="S7" s="11">
        <f t="shared" si="1"/>
        <v>6</v>
      </c>
      <c r="T7" s="11">
        <f t="shared" si="1"/>
        <v>12</v>
      </c>
      <c r="U7" s="11">
        <f t="shared" si="1"/>
        <v>13</v>
      </c>
      <c r="V7" s="11">
        <f t="shared" si="1"/>
        <v>5.5000000000000049E-2</v>
      </c>
      <c r="W7" s="11">
        <f t="shared" si="1"/>
        <v>0.10299999999999998</v>
      </c>
      <c r="X7" s="11">
        <f t="shared" si="1"/>
        <v>-5.1000000000000045E-2</v>
      </c>
      <c r="Y7" s="11">
        <f t="shared" si="1"/>
        <v>0</v>
      </c>
      <c r="Z7" s="11">
        <f t="shared" si="1"/>
        <v>2.6000000000000085</v>
      </c>
      <c r="AA7" s="11">
        <f t="shared" si="1"/>
        <v>0.39999999999999858</v>
      </c>
      <c r="AB7" s="11">
        <f t="shared" si="1"/>
        <v>5.3999999999999986</v>
      </c>
      <c r="AC7" s="11">
        <f t="shared" si="1"/>
        <v>-0.20000000000000018</v>
      </c>
      <c r="AD7" s="11">
        <f t="shared" si="1"/>
        <v>1.4</v>
      </c>
      <c r="AE7" s="11"/>
      <c r="AF7" s="11">
        <f>AF5-AF6</f>
        <v>3.2999999999999918E-2</v>
      </c>
      <c r="AG7" s="11"/>
    </row>
    <row r="8" spans="1:33" ht="15" thickBot="1" x14ac:dyDescent="0.25">
      <c r="A8">
        <v>1984</v>
      </c>
      <c r="B8" t="s">
        <v>31</v>
      </c>
      <c r="C8" s="6">
        <v>26.4</v>
      </c>
      <c r="D8" s="7">
        <v>3</v>
      </c>
      <c r="E8" s="7"/>
      <c r="F8" s="7">
        <v>720</v>
      </c>
      <c r="G8" s="7">
        <v>134</v>
      </c>
      <c r="H8" s="7">
        <v>253</v>
      </c>
      <c r="I8" s="7">
        <v>0</v>
      </c>
      <c r="J8" s="7">
        <v>3</v>
      </c>
      <c r="K8" s="7">
        <v>65</v>
      </c>
      <c r="L8" s="7">
        <v>87</v>
      </c>
      <c r="M8" s="7">
        <v>34</v>
      </c>
      <c r="N8" s="7">
        <v>99</v>
      </c>
      <c r="O8" s="7">
        <v>133</v>
      </c>
      <c r="P8" s="7">
        <v>87</v>
      </c>
      <c r="Q8" s="7">
        <v>17</v>
      </c>
      <c r="R8" s="7">
        <v>32</v>
      </c>
      <c r="S8" s="7">
        <v>50</v>
      </c>
      <c r="T8" s="7">
        <v>75</v>
      </c>
      <c r="U8" s="7">
        <v>333</v>
      </c>
      <c r="V8" s="7">
        <v>0.53</v>
      </c>
      <c r="W8" s="7">
        <v>0</v>
      </c>
      <c r="X8" s="7">
        <v>0.747</v>
      </c>
      <c r="Y8" s="7">
        <v>240</v>
      </c>
      <c r="Z8" s="7">
        <v>111</v>
      </c>
      <c r="AA8" s="7">
        <v>44.3</v>
      </c>
      <c r="AB8" s="7">
        <v>29</v>
      </c>
      <c r="AC8" s="7">
        <v>5.7</v>
      </c>
      <c r="AD8" s="8">
        <v>10</v>
      </c>
      <c r="AE8" s="9"/>
      <c r="AF8" s="10">
        <v>0.53</v>
      </c>
    </row>
    <row r="9" spans="1:33" ht="15" thickBot="1" x14ac:dyDescent="0.25">
      <c r="A9">
        <v>1984</v>
      </c>
      <c r="B9" t="s">
        <v>32</v>
      </c>
      <c r="C9" s="6">
        <v>26.4</v>
      </c>
      <c r="D9" s="7">
        <v>3</v>
      </c>
      <c r="E9" s="7"/>
      <c r="F9" s="7">
        <v>720</v>
      </c>
      <c r="G9" s="7">
        <v>120</v>
      </c>
      <c r="H9" s="7">
        <v>281</v>
      </c>
      <c r="I9" s="7">
        <v>5</v>
      </c>
      <c r="J9" s="7">
        <v>15</v>
      </c>
      <c r="K9" s="7">
        <v>64</v>
      </c>
      <c r="L9" s="7">
        <v>82</v>
      </c>
      <c r="M9" s="7">
        <v>49</v>
      </c>
      <c r="N9" s="7">
        <v>77</v>
      </c>
      <c r="O9" s="7">
        <v>126</v>
      </c>
      <c r="P9" s="7">
        <v>78</v>
      </c>
      <c r="Q9" s="7">
        <v>18</v>
      </c>
      <c r="R9" s="7">
        <v>11</v>
      </c>
      <c r="S9" s="7">
        <v>41</v>
      </c>
      <c r="T9" s="7">
        <v>77</v>
      </c>
      <c r="U9" s="7">
        <v>309</v>
      </c>
      <c r="V9" s="7">
        <v>0.42699999999999999</v>
      </c>
      <c r="W9" s="7">
        <v>0.33300000000000002</v>
      </c>
      <c r="X9" s="7">
        <v>0.78</v>
      </c>
      <c r="Y9" s="7">
        <v>240</v>
      </c>
      <c r="Z9" s="7">
        <v>103</v>
      </c>
      <c r="AA9" s="7">
        <v>42</v>
      </c>
      <c r="AB9" s="7">
        <v>26</v>
      </c>
      <c r="AC9" s="7">
        <v>6</v>
      </c>
      <c r="AD9" s="8">
        <v>3.7</v>
      </c>
      <c r="AE9" s="9"/>
      <c r="AF9" s="10">
        <v>0.436</v>
      </c>
    </row>
    <row r="10" spans="1:33" ht="15" thickBot="1" x14ac:dyDescent="0.25">
      <c r="A10">
        <v>1984</v>
      </c>
      <c r="B10" s="11" t="s">
        <v>28</v>
      </c>
      <c r="C10" s="11"/>
      <c r="D10" s="11"/>
      <c r="E10" s="11"/>
      <c r="F10" s="11"/>
      <c r="G10" s="11">
        <f t="shared" ref="G10:AD10" si="2">G8-G9</f>
        <v>14</v>
      </c>
      <c r="H10" s="11">
        <f t="shared" si="2"/>
        <v>-28</v>
      </c>
      <c r="I10" s="11">
        <f t="shared" si="2"/>
        <v>-5</v>
      </c>
      <c r="J10" s="11">
        <f t="shared" si="2"/>
        <v>-12</v>
      </c>
      <c r="K10" s="11">
        <f t="shared" si="2"/>
        <v>1</v>
      </c>
      <c r="L10" s="11">
        <f t="shared" si="2"/>
        <v>5</v>
      </c>
      <c r="M10" s="11">
        <f t="shared" si="2"/>
        <v>-15</v>
      </c>
      <c r="N10" s="11">
        <f t="shared" si="2"/>
        <v>22</v>
      </c>
      <c r="O10" s="11">
        <f t="shared" si="2"/>
        <v>7</v>
      </c>
      <c r="P10" s="11">
        <f t="shared" si="2"/>
        <v>9</v>
      </c>
      <c r="Q10" s="11">
        <f t="shared" si="2"/>
        <v>-1</v>
      </c>
      <c r="R10" s="11">
        <f t="shared" si="2"/>
        <v>21</v>
      </c>
      <c r="S10" s="11">
        <f t="shared" si="2"/>
        <v>9</v>
      </c>
      <c r="T10" s="11">
        <f t="shared" si="2"/>
        <v>-2</v>
      </c>
      <c r="U10" s="11">
        <f t="shared" si="2"/>
        <v>24</v>
      </c>
      <c r="V10" s="11">
        <f t="shared" si="2"/>
        <v>0.10300000000000004</v>
      </c>
      <c r="W10" s="11">
        <f t="shared" si="2"/>
        <v>-0.33300000000000002</v>
      </c>
      <c r="X10" s="11">
        <f t="shared" si="2"/>
        <v>-3.3000000000000029E-2</v>
      </c>
      <c r="Y10" s="11">
        <f t="shared" si="2"/>
        <v>0</v>
      </c>
      <c r="Z10" s="11">
        <f t="shared" si="2"/>
        <v>8</v>
      </c>
      <c r="AA10" s="11">
        <f t="shared" si="2"/>
        <v>2.2999999999999972</v>
      </c>
      <c r="AB10" s="11">
        <f t="shared" si="2"/>
        <v>3</v>
      </c>
      <c r="AC10" s="11">
        <f t="shared" si="2"/>
        <v>-0.29999999999999982</v>
      </c>
      <c r="AD10" s="11">
        <f t="shared" si="2"/>
        <v>6.3</v>
      </c>
      <c r="AE10" s="11"/>
      <c r="AF10" s="11">
        <f>AF8-AF9</f>
        <v>9.4000000000000028E-2</v>
      </c>
      <c r="AG10" s="11"/>
    </row>
    <row r="11" spans="1:33" ht="15" thickBot="1" x14ac:dyDescent="0.25">
      <c r="A11">
        <v>1984</v>
      </c>
      <c r="B11" t="s">
        <v>33</v>
      </c>
      <c r="C11" s="6">
        <v>26.4</v>
      </c>
      <c r="D11" s="7">
        <v>5</v>
      </c>
      <c r="E11" s="7"/>
      <c r="F11" s="7">
        <v>1225</v>
      </c>
      <c r="G11" s="7">
        <v>187</v>
      </c>
      <c r="H11" s="7">
        <v>435</v>
      </c>
      <c r="I11" s="7">
        <v>2</v>
      </c>
      <c r="J11" s="7">
        <v>13</v>
      </c>
      <c r="K11" s="7">
        <v>110</v>
      </c>
      <c r="L11" s="7">
        <v>123</v>
      </c>
      <c r="M11" s="7">
        <v>75</v>
      </c>
      <c r="N11" s="7">
        <v>156</v>
      </c>
      <c r="O11" s="7">
        <v>231</v>
      </c>
      <c r="P11" s="7">
        <v>103</v>
      </c>
      <c r="Q11" s="7">
        <v>17</v>
      </c>
      <c r="R11" s="7">
        <v>20</v>
      </c>
      <c r="S11" s="7">
        <v>59</v>
      </c>
      <c r="T11" s="7">
        <v>100</v>
      </c>
      <c r="U11" s="7">
        <v>486</v>
      </c>
      <c r="V11" s="7">
        <v>0.43</v>
      </c>
      <c r="W11" s="7">
        <v>0.154</v>
      </c>
      <c r="X11" s="7">
        <v>0.89400000000000002</v>
      </c>
      <c r="Y11" s="7">
        <v>245</v>
      </c>
      <c r="Z11" s="7">
        <v>97.2</v>
      </c>
      <c r="AA11" s="7">
        <v>46.2</v>
      </c>
      <c r="AB11" s="7">
        <v>20.6</v>
      </c>
      <c r="AC11" s="7">
        <v>3.4</v>
      </c>
      <c r="AD11" s="8">
        <v>4</v>
      </c>
      <c r="AE11" s="9"/>
      <c r="AF11" s="10">
        <v>0.432</v>
      </c>
    </row>
    <row r="12" spans="1:33" ht="15" thickBot="1" x14ac:dyDescent="0.25">
      <c r="A12">
        <v>1984</v>
      </c>
      <c r="B12" t="s">
        <v>34</v>
      </c>
      <c r="C12" s="6">
        <v>26.4</v>
      </c>
      <c r="D12" s="7">
        <v>5</v>
      </c>
      <c r="E12" s="7"/>
      <c r="F12" s="7">
        <v>1225</v>
      </c>
      <c r="G12" s="7">
        <v>209</v>
      </c>
      <c r="H12" s="7">
        <v>441</v>
      </c>
      <c r="I12" s="7">
        <v>4</v>
      </c>
      <c r="J12" s="7">
        <v>20</v>
      </c>
      <c r="K12" s="7">
        <v>63</v>
      </c>
      <c r="L12" s="7">
        <v>88</v>
      </c>
      <c r="M12" s="7">
        <v>61</v>
      </c>
      <c r="N12" s="7">
        <v>160</v>
      </c>
      <c r="O12" s="7">
        <v>221</v>
      </c>
      <c r="P12" s="7">
        <v>123</v>
      </c>
      <c r="Q12" s="7">
        <v>30</v>
      </c>
      <c r="R12" s="7">
        <v>23</v>
      </c>
      <c r="S12" s="7">
        <v>57</v>
      </c>
      <c r="T12" s="7">
        <v>128</v>
      </c>
      <c r="U12" s="7">
        <v>485</v>
      </c>
      <c r="V12" s="7">
        <v>0.47399999999999998</v>
      </c>
      <c r="W12" s="7">
        <v>0.2</v>
      </c>
      <c r="X12" s="7">
        <v>0.71599999999999997</v>
      </c>
      <c r="Y12" s="7">
        <v>245</v>
      </c>
      <c r="Z12" s="7">
        <v>97</v>
      </c>
      <c r="AA12" s="7">
        <v>44.2</v>
      </c>
      <c r="AB12" s="7">
        <v>24.6</v>
      </c>
      <c r="AC12" s="7">
        <v>6</v>
      </c>
      <c r="AD12" s="8">
        <v>4</v>
      </c>
      <c r="AE12" s="9"/>
      <c r="AF12" s="10">
        <v>0.47799999999999998</v>
      </c>
    </row>
    <row r="13" spans="1:33" ht="15" thickBot="1" x14ac:dyDescent="0.25">
      <c r="A13">
        <v>1984</v>
      </c>
      <c r="B13" s="11" t="s">
        <v>28</v>
      </c>
      <c r="C13" s="11"/>
      <c r="D13" s="11"/>
      <c r="E13" s="11"/>
      <c r="F13" s="11"/>
      <c r="G13" s="11">
        <f t="shared" ref="G13:AD13" si="3">G11-G12</f>
        <v>-22</v>
      </c>
      <c r="H13" s="11">
        <f t="shared" si="3"/>
        <v>-6</v>
      </c>
      <c r="I13" s="11">
        <f t="shared" si="3"/>
        <v>-2</v>
      </c>
      <c r="J13" s="11">
        <f t="shared" si="3"/>
        <v>-7</v>
      </c>
      <c r="K13" s="11">
        <f t="shared" si="3"/>
        <v>47</v>
      </c>
      <c r="L13" s="11">
        <f t="shared" si="3"/>
        <v>35</v>
      </c>
      <c r="M13" s="11">
        <f t="shared" si="3"/>
        <v>14</v>
      </c>
      <c r="N13" s="11">
        <f t="shared" si="3"/>
        <v>-4</v>
      </c>
      <c r="O13" s="11">
        <f t="shared" si="3"/>
        <v>10</v>
      </c>
      <c r="P13" s="11">
        <f t="shared" si="3"/>
        <v>-20</v>
      </c>
      <c r="Q13" s="11">
        <f t="shared" si="3"/>
        <v>-13</v>
      </c>
      <c r="R13" s="11">
        <f t="shared" si="3"/>
        <v>-3</v>
      </c>
      <c r="S13" s="11">
        <f t="shared" si="3"/>
        <v>2</v>
      </c>
      <c r="T13" s="11">
        <f t="shared" si="3"/>
        <v>-28</v>
      </c>
      <c r="U13" s="11">
        <f t="shared" si="3"/>
        <v>1</v>
      </c>
      <c r="V13" s="11">
        <f t="shared" si="3"/>
        <v>-4.3999999999999984E-2</v>
      </c>
      <c r="W13" s="11">
        <f t="shared" si="3"/>
        <v>-4.6000000000000013E-2</v>
      </c>
      <c r="X13" s="11">
        <f t="shared" si="3"/>
        <v>0.17800000000000005</v>
      </c>
      <c r="Y13" s="11">
        <f t="shared" si="3"/>
        <v>0</v>
      </c>
      <c r="Z13" s="11">
        <f t="shared" si="3"/>
        <v>0.20000000000000284</v>
      </c>
      <c r="AA13" s="11">
        <f t="shared" si="3"/>
        <v>2</v>
      </c>
      <c r="AB13" s="11">
        <f t="shared" si="3"/>
        <v>-4</v>
      </c>
      <c r="AC13" s="11">
        <f t="shared" si="3"/>
        <v>-2.6</v>
      </c>
      <c r="AD13" s="11">
        <f t="shared" si="3"/>
        <v>0</v>
      </c>
      <c r="AE13" s="11"/>
      <c r="AF13" s="11">
        <f>AF11-AF12</f>
        <v>-4.5999999999999985E-2</v>
      </c>
      <c r="AG13" s="11"/>
    </row>
    <row r="14" spans="1:33" ht="15" thickBot="1" x14ac:dyDescent="0.25">
      <c r="A14">
        <v>1984</v>
      </c>
      <c r="B14" t="s">
        <v>35</v>
      </c>
      <c r="C14" s="6">
        <v>26.4</v>
      </c>
      <c r="D14" s="7">
        <v>5</v>
      </c>
      <c r="E14" s="7"/>
      <c r="F14" s="7">
        <v>1225</v>
      </c>
      <c r="G14" s="7">
        <v>218</v>
      </c>
      <c r="H14" s="7">
        <v>444</v>
      </c>
      <c r="I14" s="7">
        <v>5</v>
      </c>
      <c r="J14" s="7">
        <v>14</v>
      </c>
      <c r="K14" s="7">
        <v>117</v>
      </c>
      <c r="L14" s="7">
        <v>158</v>
      </c>
      <c r="M14" s="7">
        <v>73</v>
      </c>
      <c r="N14" s="7">
        <v>150</v>
      </c>
      <c r="O14" s="7">
        <v>223</v>
      </c>
      <c r="P14" s="7">
        <v>133</v>
      </c>
      <c r="Q14" s="7">
        <v>46</v>
      </c>
      <c r="R14" s="7">
        <v>30</v>
      </c>
      <c r="S14" s="7">
        <v>88</v>
      </c>
      <c r="T14" s="7">
        <v>151</v>
      </c>
      <c r="U14" s="7">
        <v>558</v>
      </c>
      <c r="V14" s="7">
        <v>0.49099999999999999</v>
      </c>
      <c r="W14" s="7">
        <v>0.35699999999999998</v>
      </c>
      <c r="X14" s="7">
        <v>0.74099999999999999</v>
      </c>
      <c r="Y14" s="7">
        <v>245</v>
      </c>
      <c r="Z14" s="7">
        <v>111.6</v>
      </c>
      <c r="AA14" s="7">
        <v>44.6</v>
      </c>
      <c r="AB14" s="7">
        <v>26.6</v>
      </c>
      <c r="AC14" s="7">
        <v>9.1999999999999993</v>
      </c>
      <c r="AD14" s="8">
        <v>6</v>
      </c>
      <c r="AE14" s="9"/>
      <c r="AF14" s="10">
        <v>0.497</v>
      </c>
    </row>
    <row r="15" spans="1:33" ht="15" thickBot="1" x14ac:dyDescent="0.25">
      <c r="A15">
        <v>1984</v>
      </c>
      <c r="B15" t="s">
        <v>36</v>
      </c>
      <c r="C15" s="6">
        <v>26.4</v>
      </c>
      <c r="D15" s="7">
        <v>5</v>
      </c>
      <c r="E15" s="7"/>
      <c r="F15" s="7">
        <v>1225</v>
      </c>
      <c r="G15" s="7">
        <v>209</v>
      </c>
      <c r="H15" s="7">
        <v>449</v>
      </c>
      <c r="I15" s="7">
        <v>2</v>
      </c>
      <c r="J15" s="7">
        <v>9</v>
      </c>
      <c r="K15" s="7">
        <v>141</v>
      </c>
      <c r="L15" s="7">
        <v>181</v>
      </c>
      <c r="M15" s="7">
        <v>82</v>
      </c>
      <c r="N15" s="7">
        <v>141</v>
      </c>
      <c r="O15" s="7">
        <v>223</v>
      </c>
      <c r="P15" s="7">
        <v>107</v>
      </c>
      <c r="Q15" s="7">
        <v>44</v>
      </c>
      <c r="R15" s="7">
        <v>24</v>
      </c>
      <c r="S15" s="7">
        <v>81</v>
      </c>
      <c r="T15" s="7">
        <v>133</v>
      </c>
      <c r="U15" s="7">
        <v>561</v>
      </c>
      <c r="V15" s="7">
        <v>0.46500000000000002</v>
      </c>
      <c r="W15" s="7">
        <v>0.222</v>
      </c>
      <c r="X15" s="7">
        <v>0.77900000000000003</v>
      </c>
      <c r="Y15" s="7">
        <v>245</v>
      </c>
      <c r="Z15" s="7">
        <v>112.2</v>
      </c>
      <c r="AA15" s="7">
        <v>44.6</v>
      </c>
      <c r="AB15" s="7">
        <v>21.4</v>
      </c>
      <c r="AC15" s="7">
        <v>8.8000000000000007</v>
      </c>
      <c r="AD15" s="8">
        <v>4.8</v>
      </c>
      <c r="AE15" s="9"/>
      <c r="AF15" s="10">
        <v>0.46800000000000003</v>
      </c>
    </row>
    <row r="16" spans="1:33" ht="15" thickBot="1" x14ac:dyDescent="0.25">
      <c r="A16">
        <v>1984</v>
      </c>
      <c r="B16" s="11" t="s">
        <v>28</v>
      </c>
      <c r="C16" s="11"/>
      <c r="D16" s="11"/>
      <c r="E16" s="11"/>
      <c r="F16" s="11"/>
      <c r="G16" s="11">
        <f t="shared" ref="G16:AD16" si="4">G14-G15</f>
        <v>9</v>
      </c>
      <c r="H16" s="11">
        <f t="shared" si="4"/>
        <v>-5</v>
      </c>
      <c r="I16" s="11">
        <f t="shared" si="4"/>
        <v>3</v>
      </c>
      <c r="J16" s="11">
        <f t="shared" si="4"/>
        <v>5</v>
      </c>
      <c r="K16" s="11">
        <f t="shared" si="4"/>
        <v>-24</v>
      </c>
      <c r="L16" s="11">
        <f t="shared" si="4"/>
        <v>-23</v>
      </c>
      <c r="M16" s="11">
        <f t="shared" si="4"/>
        <v>-9</v>
      </c>
      <c r="N16" s="11">
        <f t="shared" si="4"/>
        <v>9</v>
      </c>
      <c r="O16" s="11">
        <f t="shared" si="4"/>
        <v>0</v>
      </c>
      <c r="P16" s="11">
        <f t="shared" si="4"/>
        <v>26</v>
      </c>
      <c r="Q16" s="11">
        <f t="shared" si="4"/>
        <v>2</v>
      </c>
      <c r="R16" s="11">
        <f t="shared" si="4"/>
        <v>6</v>
      </c>
      <c r="S16" s="11">
        <f t="shared" si="4"/>
        <v>7</v>
      </c>
      <c r="T16" s="11">
        <f t="shared" si="4"/>
        <v>18</v>
      </c>
      <c r="U16" s="11">
        <f t="shared" si="4"/>
        <v>-3</v>
      </c>
      <c r="V16" s="11">
        <f t="shared" si="4"/>
        <v>2.5999999999999968E-2</v>
      </c>
      <c r="W16" s="11">
        <f t="shared" si="4"/>
        <v>0.13499999999999998</v>
      </c>
      <c r="X16" s="11">
        <f t="shared" si="4"/>
        <v>-3.8000000000000034E-2</v>
      </c>
      <c r="Y16" s="11">
        <f t="shared" si="4"/>
        <v>0</v>
      </c>
      <c r="Z16" s="11">
        <f t="shared" si="4"/>
        <v>-0.60000000000000853</v>
      </c>
      <c r="AA16" s="11">
        <f t="shared" si="4"/>
        <v>0</v>
      </c>
      <c r="AB16" s="11">
        <f t="shared" si="4"/>
        <v>5.2000000000000028</v>
      </c>
      <c r="AC16" s="11">
        <f t="shared" si="4"/>
        <v>0.39999999999999858</v>
      </c>
      <c r="AD16" s="11">
        <f t="shared" si="4"/>
        <v>1.2000000000000002</v>
      </c>
      <c r="AE16" s="11"/>
      <c r="AF16" s="11">
        <f>AF14-AF15</f>
        <v>2.899999999999997E-2</v>
      </c>
      <c r="AG16" s="11"/>
    </row>
    <row r="17" spans="1:33" ht="15" thickBot="1" x14ac:dyDescent="0.25">
      <c r="A17">
        <v>1984</v>
      </c>
      <c r="B17" t="s">
        <v>37</v>
      </c>
      <c r="C17" s="6">
        <v>26.4</v>
      </c>
      <c r="D17" s="7">
        <v>5</v>
      </c>
      <c r="E17" s="7"/>
      <c r="F17" s="7">
        <v>1200</v>
      </c>
      <c r="G17" s="7">
        <v>212</v>
      </c>
      <c r="H17" s="7">
        <v>426</v>
      </c>
      <c r="I17" s="7">
        <v>6</v>
      </c>
      <c r="J17" s="7">
        <v>25</v>
      </c>
      <c r="K17" s="7">
        <v>105</v>
      </c>
      <c r="L17" s="7">
        <v>152</v>
      </c>
      <c r="M17" s="7">
        <v>77</v>
      </c>
      <c r="N17" s="7">
        <v>140</v>
      </c>
      <c r="O17" s="7">
        <v>217</v>
      </c>
      <c r="P17" s="7">
        <v>126</v>
      </c>
      <c r="Q17" s="7">
        <v>57</v>
      </c>
      <c r="R17" s="7">
        <v>29</v>
      </c>
      <c r="S17" s="7">
        <v>102</v>
      </c>
      <c r="T17" s="7">
        <v>123</v>
      </c>
      <c r="U17" s="7">
        <v>535</v>
      </c>
      <c r="V17" s="7">
        <v>0.498</v>
      </c>
      <c r="W17" s="7">
        <v>0.24</v>
      </c>
      <c r="X17" s="7">
        <v>0.69099999999999995</v>
      </c>
      <c r="Y17" s="7">
        <v>240</v>
      </c>
      <c r="Z17" s="7">
        <v>107</v>
      </c>
      <c r="AA17" s="7">
        <v>43.4</v>
      </c>
      <c r="AB17" s="7">
        <v>25.2</v>
      </c>
      <c r="AC17" s="7">
        <v>11.4</v>
      </c>
      <c r="AD17" s="8">
        <v>5.8</v>
      </c>
      <c r="AE17" s="9"/>
      <c r="AF17" s="10">
        <v>0.505</v>
      </c>
    </row>
    <row r="18" spans="1:33" ht="15" thickBot="1" x14ac:dyDescent="0.25">
      <c r="A18">
        <v>1984</v>
      </c>
      <c r="B18" t="s">
        <v>38</v>
      </c>
      <c r="C18" s="6">
        <v>26.4</v>
      </c>
      <c r="D18" s="7">
        <v>5</v>
      </c>
      <c r="E18" s="7"/>
      <c r="F18" s="7">
        <v>1200</v>
      </c>
      <c r="G18" s="7">
        <v>196</v>
      </c>
      <c r="H18" s="7">
        <v>406</v>
      </c>
      <c r="I18" s="7">
        <v>3</v>
      </c>
      <c r="J18" s="7">
        <v>15</v>
      </c>
      <c r="K18" s="7">
        <v>124</v>
      </c>
      <c r="L18" s="7">
        <v>142</v>
      </c>
      <c r="M18" s="7">
        <v>59</v>
      </c>
      <c r="N18" s="7">
        <v>128</v>
      </c>
      <c r="O18" s="7">
        <v>187</v>
      </c>
      <c r="P18" s="7">
        <v>101</v>
      </c>
      <c r="Q18" s="7">
        <v>41</v>
      </c>
      <c r="R18" s="7">
        <v>37</v>
      </c>
      <c r="S18" s="7">
        <v>107</v>
      </c>
      <c r="T18" s="7">
        <v>139</v>
      </c>
      <c r="U18" s="7">
        <v>519</v>
      </c>
      <c r="V18" s="7">
        <v>0.48299999999999998</v>
      </c>
      <c r="W18" s="7">
        <v>0.2</v>
      </c>
      <c r="X18" s="7">
        <v>0.873</v>
      </c>
      <c r="Y18" s="7">
        <v>240</v>
      </c>
      <c r="Z18" s="7">
        <v>103.8</v>
      </c>
      <c r="AA18" s="7">
        <v>37.4</v>
      </c>
      <c r="AB18" s="7">
        <v>20.2</v>
      </c>
      <c r="AC18" s="7">
        <v>8.1999999999999993</v>
      </c>
      <c r="AD18" s="8">
        <v>7.4</v>
      </c>
      <c r="AE18" s="9"/>
      <c r="AF18" s="10">
        <v>0.48599999999999999</v>
      </c>
    </row>
    <row r="19" spans="1:33" ht="15" thickBot="1" x14ac:dyDescent="0.25">
      <c r="A19">
        <v>1984</v>
      </c>
      <c r="B19" s="11" t="s">
        <v>28</v>
      </c>
      <c r="C19" s="11"/>
      <c r="D19" s="11"/>
      <c r="E19" s="11"/>
      <c r="F19" s="11"/>
      <c r="G19" s="11">
        <f t="shared" ref="G19:AD19" si="5">G17-G18</f>
        <v>16</v>
      </c>
      <c r="H19" s="11">
        <f t="shared" si="5"/>
        <v>20</v>
      </c>
      <c r="I19" s="11">
        <f t="shared" si="5"/>
        <v>3</v>
      </c>
      <c r="J19" s="11">
        <f t="shared" si="5"/>
        <v>10</v>
      </c>
      <c r="K19" s="11">
        <f t="shared" si="5"/>
        <v>-19</v>
      </c>
      <c r="L19" s="11">
        <f t="shared" si="5"/>
        <v>10</v>
      </c>
      <c r="M19" s="11">
        <f t="shared" si="5"/>
        <v>18</v>
      </c>
      <c r="N19" s="11">
        <f t="shared" si="5"/>
        <v>12</v>
      </c>
      <c r="O19" s="11">
        <f t="shared" si="5"/>
        <v>30</v>
      </c>
      <c r="P19" s="11">
        <f t="shared" si="5"/>
        <v>25</v>
      </c>
      <c r="Q19" s="11">
        <f t="shared" si="5"/>
        <v>16</v>
      </c>
      <c r="R19" s="11">
        <f t="shared" si="5"/>
        <v>-8</v>
      </c>
      <c r="S19" s="11">
        <f t="shared" si="5"/>
        <v>-5</v>
      </c>
      <c r="T19" s="11">
        <f t="shared" si="5"/>
        <v>-16</v>
      </c>
      <c r="U19" s="11">
        <f t="shared" si="5"/>
        <v>16</v>
      </c>
      <c r="V19" s="11">
        <f t="shared" si="5"/>
        <v>1.5000000000000013E-2</v>
      </c>
      <c r="W19" s="11">
        <f t="shared" si="5"/>
        <v>3.999999999999998E-2</v>
      </c>
      <c r="X19" s="11">
        <f t="shared" si="5"/>
        <v>-0.18200000000000005</v>
      </c>
      <c r="Y19" s="11">
        <f t="shared" si="5"/>
        <v>0</v>
      </c>
      <c r="Z19" s="11">
        <f t="shared" si="5"/>
        <v>3.2000000000000028</v>
      </c>
      <c r="AA19" s="11">
        <f t="shared" si="5"/>
        <v>6</v>
      </c>
      <c r="AB19" s="11">
        <f t="shared" si="5"/>
        <v>5</v>
      </c>
      <c r="AC19" s="11">
        <f t="shared" si="5"/>
        <v>3.2000000000000011</v>
      </c>
      <c r="AD19" s="11">
        <f t="shared" si="5"/>
        <v>-1.6000000000000005</v>
      </c>
      <c r="AE19" s="11"/>
      <c r="AF19" s="11">
        <f>AF17-AF18</f>
        <v>1.9000000000000017E-2</v>
      </c>
      <c r="AG19" s="11"/>
    </row>
    <row r="20" spans="1:33" ht="15" thickBot="1" x14ac:dyDescent="0.25">
      <c r="A20">
        <v>1984</v>
      </c>
      <c r="B20" t="s">
        <v>39</v>
      </c>
      <c r="C20" s="6">
        <v>26.4</v>
      </c>
      <c r="D20" s="7">
        <v>5</v>
      </c>
      <c r="E20" s="7"/>
      <c r="F20" s="7">
        <v>1200</v>
      </c>
      <c r="G20" s="7">
        <v>199</v>
      </c>
      <c r="H20" s="7">
        <v>375</v>
      </c>
      <c r="I20" s="7">
        <v>6</v>
      </c>
      <c r="J20" s="7">
        <v>21</v>
      </c>
      <c r="K20" s="7">
        <v>111</v>
      </c>
      <c r="L20" s="7">
        <v>150</v>
      </c>
      <c r="M20" s="7">
        <v>58</v>
      </c>
      <c r="N20" s="7">
        <v>147</v>
      </c>
      <c r="O20" s="7">
        <v>205</v>
      </c>
      <c r="P20" s="7">
        <v>114</v>
      </c>
      <c r="Q20" s="7">
        <v>31</v>
      </c>
      <c r="R20" s="7">
        <v>24</v>
      </c>
      <c r="S20" s="7">
        <v>88</v>
      </c>
      <c r="T20" s="7">
        <v>133</v>
      </c>
      <c r="U20" s="7">
        <v>515</v>
      </c>
      <c r="V20" s="7">
        <v>0.53100000000000003</v>
      </c>
      <c r="W20" s="7">
        <v>0.28599999999999998</v>
      </c>
      <c r="X20" s="7">
        <v>0.74</v>
      </c>
      <c r="Y20" s="7">
        <v>240</v>
      </c>
      <c r="Z20" s="7">
        <v>103</v>
      </c>
      <c r="AA20" s="7">
        <v>41</v>
      </c>
      <c r="AB20" s="7">
        <v>22.8</v>
      </c>
      <c r="AC20" s="7">
        <v>6.2</v>
      </c>
      <c r="AD20" s="8">
        <v>4.8</v>
      </c>
      <c r="AE20" s="9"/>
      <c r="AF20" s="10">
        <v>0.58399999999999996</v>
      </c>
    </row>
    <row r="21" spans="1:33" ht="15" thickBot="1" x14ac:dyDescent="0.25">
      <c r="A21">
        <v>1984</v>
      </c>
      <c r="B21" t="s">
        <v>40</v>
      </c>
      <c r="C21" s="6">
        <v>26.4</v>
      </c>
      <c r="D21" s="7">
        <v>5</v>
      </c>
      <c r="E21" s="7"/>
      <c r="F21" s="7">
        <v>1200</v>
      </c>
      <c r="G21" s="7">
        <v>170</v>
      </c>
      <c r="H21" s="7">
        <v>404</v>
      </c>
      <c r="I21" s="7">
        <v>2</v>
      </c>
      <c r="J21" s="7">
        <v>11</v>
      </c>
      <c r="K21" s="7">
        <v>126</v>
      </c>
      <c r="L21" s="7">
        <v>159</v>
      </c>
      <c r="M21" s="7">
        <v>68</v>
      </c>
      <c r="N21" s="7">
        <v>122</v>
      </c>
      <c r="O21" s="7">
        <v>190</v>
      </c>
      <c r="P21" s="7">
        <v>103</v>
      </c>
      <c r="Q21" s="7">
        <v>39</v>
      </c>
      <c r="R21" s="7">
        <v>23</v>
      </c>
      <c r="S21" s="7">
        <v>78</v>
      </c>
      <c r="T21" s="7">
        <v>127</v>
      </c>
      <c r="U21" s="7">
        <v>468</v>
      </c>
      <c r="V21" s="7">
        <v>0.42099999999999999</v>
      </c>
      <c r="W21" s="7">
        <v>0.182</v>
      </c>
      <c r="X21" s="7">
        <v>0.79200000000000004</v>
      </c>
      <c r="Y21" s="7">
        <v>240</v>
      </c>
      <c r="Z21" s="7">
        <v>93.6</v>
      </c>
      <c r="AA21" s="7">
        <v>38</v>
      </c>
      <c r="AB21" s="7">
        <v>20.6</v>
      </c>
      <c r="AC21" s="7">
        <v>7.8</v>
      </c>
      <c r="AD21" s="8">
        <v>4.5999999999999996</v>
      </c>
      <c r="AE21" s="9"/>
      <c r="AF21" s="10">
        <v>0.42299999999999999</v>
      </c>
    </row>
    <row r="22" spans="1:33" ht="15" thickBot="1" x14ac:dyDescent="0.25">
      <c r="A22">
        <v>1984</v>
      </c>
      <c r="B22" s="11" t="s">
        <v>28</v>
      </c>
      <c r="C22" s="11"/>
      <c r="D22" s="11"/>
      <c r="E22" s="11"/>
      <c r="F22" s="11"/>
      <c r="G22" s="11">
        <f t="shared" ref="G22:AD22" si="6">G20-G21</f>
        <v>29</v>
      </c>
      <c r="H22" s="11">
        <f t="shared" si="6"/>
        <v>-29</v>
      </c>
      <c r="I22" s="11">
        <f t="shared" si="6"/>
        <v>4</v>
      </c>
      <c r="J22" s="11">
        <f t="shared" si="6"/>
        <v>10</v>
      </c>
      <c r="K22" s="11">
        <f t="shared" si="6"/>
        <v>-15</v>
      </c>
      <c r="L22" s="11">
        <f t="shared" si="6"/>
        <v>-9</v>
      </c>
      <c r="M22" s="11">
        <f t="shared" si="6"/>
        <v>-10</v>
      </c>
      <c r="N22" s="11">
        <f t="shared" si="6"/>
        <v>25</v>
      </c>
      <c r="O22" s="11">
        <f t="shared" si="6"/>
        <v>15</v>
      </c>
      <c r="P22" s="11">
        <f t="shared" si="6"/>
        <v>11</v>
      </c>
      <c r="Q22" s="11">
        <f t="shared" si="6"/>
        <v>-8</v>
      </c>
      <c r="R22" s="11">
        <f t="shared" si="6"/>
        <v>1</v>
      </c>
      <c r="S22" s="11">
        <f t="shared" si="6"/>
        <v>10</v>
      </c>
      <c r="T22" s="11">
        <f t="shared" si="6"/>
        <v>6</v>
      </c>
      <c r="U22" s="11">
        <f t="shared" si="6"/>
        <v>47</v>
      </c>
      <c r="V22" s="11">
        <f t="shared" si="6"/>
        <v>0.11000000000000004</v>
      </c>
      <c r="W22" s="11">
        <f t="shared" si="6"/>
        <v>0.10399999999999998</v>
      </c>
      <c r="X22" s="11">
        <f t="shared" si="6"/>
        <v>-5.2000000000000046E-2</v>
      </c>
      <c r="Y22" s="11">
        <f t="shared" si="6"/>
        <v>0</v>
      </c>
      <c r="Z22" s="11">
        <f t="shared" si="6"/>
        <v>9.4000000000000057</v>
      </c>
      <c r="AA22" s="11">
        <f t="shared" si="6"/>
        <v>3</v>
      </c>
      <c r="AB22" s="11">
        <f t="shared" si="6"/>
        <v>2.1999999999999993</v>
      </c>
      <c r="AC22" s="11">
        <f t="shared" si="6"/>
        <v>-1.5999999999999996</v>
      </c>
      <c r="AD22" s="11">
        <f t="shared" si="6"/>
        <v>0.20000000000000018</v>
      </c>
      <c r="AE22" s="11"/>
      <c r="AF22" s="11">
        <f>AF20-AF21</f>
        <v>0.16099999999999998</v>
      </c>
      <c r="AG22" s="11"/>
    </row>
    <row r="23" spans="1:33" ht="15" thickBot="1" x14ac:dyDescent="0.25">
      <c r="A23">
        <v>1984</v>
      </c>
      <c r="B23" t="s">
        <v>41</v>
      </c>
      <c r="C23" s="6">
        <v>26.4</v>
      </c>
      <c r="D23" s="7">
        <v>4</v>
      </c>
      <c r="E23" s="7"/>
      <c r="F23" s="7">
        <v>985</v>
      </c>
      <c r="G23" s="7">
        <v>150</v>
      </c>
      <c r="H23" s="7">
        <v>323</v>
      </c>
      <c r="I23" s="7">
        <v>2</v>
      </c>
      <c r="J23" s="7">
        <v>5</v>
      </c>
      <c r="K23" s="7">
        <v>84</v>
      </c>
      <c r="L23" s="7">
        <v>111</v>
      </c>
      <c r="M23" s="7">
        <v>43</v>
      </c>
      <c r="N23" s="7">
        <v>107</v>
      </c>
      <c r="O23" s="7">
        <v>150</v>
      </c>
      <c r="P23" s="7">
        <v>93</v>
      </c>
      <c r="Q23" s="7">
        <v>28</v>
      </c>
      <c r="R23" s="7">
        <v>25</v>
      </c>
      <c r="S23" s="7">
        <v>44</v>
      </c>
      <c r="T23" s="7">
        <v>85</v>
      </c>
      <c r="U23" s="7">
        <v>386</v>
      </c>
      <c r="V23" s="7">
        <v>0.46400000000000002</v>
      </c>
      <c r="W23" s="7">
        <v>0.4</v>
      </c>
      <c r="X23" s="7">
        <v>0.75700000000000001</v>
      </c>
      <c r="Y23" s="7">
        <v>246.3</v>
      </c>
      <c r="Z23" s="7">
        <v>96.5</v>
      </c>
      <c r="AA23" s="7">
        <v>37.5</v>
      </c>
      <c r="AB23" s="7">
        <v>23.3</v>
      </c>
      <c r="AC23" s="7">
        <v>7</v>
      </c>
      <c r="AD23" s="8">
        <v>6.3</v>
      </c>
      <c r="AE23" s="9"/>
      <c r="AF23" s="10">
        <v>0.46700000000000003</v>
      </c>
    </row>
    <row r="24" spans="1:33" ht="15" thickBot="1" x14ac:dyDescent="0.25">
      <c r="A24">
        <v>1984</v>
      </c>
      <c r="B24" t="s">
        <v>42</v>
      </c>
      <c r="C24" s="6">
        <v>26.4</v>
      </c>
      <c r="D24" s="7">
        <v>4</v>
      </c>
      <c r="E24" s="7"/>
      <c r="F24" s="7">
        <v>985</v>
      </c>
      <c r="G24" s="7">
        <v>155</v>
      </c>
      <c r="H24" s="7">
        <v>319</v>
      </c>
      <c r="I24" s="7">
        <v>4</v>
      </c>
      <c r="J24" s="7">
        <v>17</v>
      </c>
      <c r="K24" s="7">
        <v>61</v>
      </c>
      <c r="L24" s="7">
        <v>72</v>
      </c>
      <c r="M24" s="7">
        <v>40</v>
      </c>
      <c r="N24" s="7">
        <v>111</v>
      </c>
      <c r="O24" s="7">
        <v>151</v>
      </c>
      <c r="P24" s="7">
        <v>99</v>
      </c>
      <c r="Q24" s="7">
        <v>21</v>
      </c>
      <c r="R24" s="7">
        <v>15</v>
      </c>
      <c r="S24" s="7">
        <v>59</v>
      </c>
      <c r="T24" s="7">
        <v>101</v>
      </c>
      <c r="U24" s="7">
        <v>375</v>
      </c>
      <c r="V24" s="7">
        <v>0.48599999999999999</v>
      </c>
      <c r="W24" s="7">
        <v>0.23499999999999999</v>
      </c>
      <c r="X24" s="7">
        <v>0.84699999999999998</v>
      </c>
      <c r="Y24" s="7">
        <v>246.3</v>
      </c>
      <c r="Z24" s="7">
        <v>93.8</v>
      </c>
      <c r="AA24" s="7">
        <v>37.799999999999997</v>
      </c>
      <c r="AB24" s="7">
        <v>24.8</v>
      </c>
      <c r="AC24" s="7">
        <v>5.3</v>
      </c>
      <c r="AD24" s="8">
        <v>3</v>
      </c>
      <c r="AE24" s="8"/>
      <c r="AF24" s="12">
        <v>0.49199999999999999</v>
      </c>
    </row>
    <row r="25" spans="1:33" ht="15" thickBot="1" x14ac:dyDescent="0.25">
      <c r="A25">
        <v>1984</v>
      </c>
      <c r="B25" s="11" t="s">
        <v>28</v>
      </c>
      <c r="C25" s="11"/>
      <c r="D25" s="11"/>
      <c r="E25" s="11"/>
      <c r="F25" s="11"/>
      <c r="G25" s="11">
        <f t="shared" ref="G25:AD25" si="7">G23-G24</f>
        <v>-5</v>
      </c>
      <c r="H25" s="11">
        <f t="shared" si="7"/>
        <v>4</v>
      </c>
      <c r="I25" s="11">
        <f t="shared" si="7"/>
        <v>-2</v>
      </c>
      <c r="J25" s="11">
        <f t="shared" si="7"/>
        <v>-12</v>
      </c>
      <c r="K25" s="11">
        <f t="shared" si="7"/>
        <v>23</v>
      </c>
      <c r="L25" s="11">
        <f t="shared" si="7"/>
        <v>39</v>
      </c>
      <c r="M25" s="11">
        <f t="shared" si="7"/>
        <v>3</v>
      </c>
      <c r="N25" s="11">
        <f t="shared" si="7"/>
        <v>-4</v>
      </c>
      <c r="O25" s="11">
        <f t="shared" si="7"/>
        <v>-1</v>
      </c>
      <c r="P25" s="11">
        <f t="shared" si="7"/>
        <v>-6</v>
      </c>
      <c r="Q25" s="11">
        <f t="shared" si="7"/>
        <v>7</v>
      </c>
      <c r="R25" s="11">
        <f t="shared" si="7"/>
        <v>10</v>
      </c>
      <c r="S25" s="11">
        <f t="shared" si="7"/>
        <v>-15</v>
      </c>
      <c r="T25" s="11">
        <f t="shared" si="7"/>
        <v>-16</v>
      </c>
      <c r="U25" s="11">
        <f t="shared" si="7"/>
        <v>11</v>
      </c>
      <c r="V25" s="11">
        <f t="shared" si="7"/>
        <v>-2.1999999999999964E-2</v>
      </c>
      <c r="W25" s="11">
        <f t="shared" si="7"/>
        <v>0.16500000000000004</v>
      </c>
      <c r="X25" s="11">
        <f t="shared" si="7"/>
        <v>-8.9999999999999969E-2</v>
      </c>
      <c r="Y25" s="11">
        <f t="shared" si="7"/>
        <v>0</v>
      </c>
      <c r="Z25" s="11">
        <f t="shared" si="7"/>
        <v>2.7000000000000028</v>
      </c>
      <c r="AA25" s="11">
        <f t="shared" si="7"/>
        <v>-0.29999999999999716</v>
      </c>
      <c r="AB25" s="11">
        <f t="shared" si="7"/>
        <v>-1.5</v>
      </c>
      <c r="AC25" s="11">
        <f t="shared" si="7"/>
        <v>1.7000000000000002</v>
      </c>
      <c r="AD25" s="11">
        <f t="shared" si="7"/>
        <v>3.3</v>
      </c>
      <c r="AE25" s="11"/>
      <c r="AF25" s="11">
        <f>AF23-AF24</f>
        <v>-2.4999999999999967E-2</v>
      </c>
      <c r="AG25" s="11"/>
    </row>
    <row r="26" spans="1:33" ht="15" thickBot="1" x14ac:dyDescent="0.25">
      <c r="A26">
        <v>1984</v>
      </c>
      <c r="B26" t="s">
        <v>43</v>
      </c>
      <c r="C26" s="6">
        <v>26.4</v>
      </c>
      <c r="D26" s="7">
        <v>6</v>
      </c>
      <c r="E26" s="7"/>
      <c r="F26" s="7">
        <v>1465</v>
      </c>
      <c r="G26" s="7">
        <v>247</v>
      </c>
      <c r="H26" s="7">
        <v>539</v>
      </c>
      <c r="I26" s="7">
        <v>4</v>
      </c>
      <c r="J26" s="7">
        <v>16</v>
      </c>
      <c r="K26" s="7">
        <v>124</v>
      </c>
      <c r="L26" s="7">
        <v>155</v>
      </c>
      <c r="M26" s="7"/>
      <c r="N26" s="7"/>
      <c r="O26" s="7">
        <v>271</v>
      </c>
      <c r="P26" s="7">
        <v>151</v>
      </c>
      <c r="Q26" s="7">
        <v>59</v>
      </c>
      <c r="R26" s="7">
        <v>34</v>
      </c>
      <c r="S26" s="7">
        <v>90</v>
      </c>
      <c r="T26" s="7">
        <v>168</v>
      </c>
      <c r="U26" s="7">
        <v>622</v>
      </c>
      <c r="V26" s="7">
        <v>0.45800000000000002</v>
      </c>
      <c r="W26" s="7">
        <v>0.25</v>
      </c>
      <c r="X26" s="7">
        <v>0.8</v>
      </c>
      <c r="Y26" s="7">
        <v>244.2</v>
      </c>
      <c r="Z26" s="7">
        <v>103.7</v>
      </c>
      <c r="AA26" s="7">
        <v>45.2</v>
      </c>
      <c r="AB26" s="7">
        <v>25.2</v>
      </c>
      <c r="AC26" s="7">
        <v>9.8000000000000007</v>
      </c>
      <c r="AD26" s="8">
        <v>5.7</v>
      </c>
      <c r="AE26" s="9"/>
      <c r="AF26" s="10">
        <v>0.46200000000000002</v>
      </c>
    </row>
    <row r="27" spans="1:33" ht="15" thickBot="1" x14ac:dyDescent="0.25">
      <c r="A27">
        <v>1984</v>
      </c>
      <c r="B27" t="s">
        <v>44</v>
      </c>
      <c r="C27" s="6">
        <v>26.4</v>
      </c>
      <c r="D27" s="7">
        <v>6</v>
      </c>
      <c r="E27" s="7"/>
      <c r="F27" s="7">
        <v>1465</v>
      </c>
      <c r="G27" s="7">
        <v>223</v>
      </c>
      <c r="H27" s="7">
        <v>490</v>
      </c>
      <c r="I27" s="7">
        <v>13</v>
      </c>
      <c r="J27" s="7">
        <v>30</v>
      </c>
      <c r="K27" s="7">
        <v>147</v>
      </c>
      <c r="L27" s="7">
        <v>194</v>
      </c>
      <c r="M27" s="7"/>
      <c r="N27" s="7"/>
      <c r="O27" s="7">
        <v>268</v>
      </c>
      <c r="P27" s="7">
        <v>141</v>
      </c>
      <c r="Q27" s="7">
        <v>36</v>
      </c>
      <c r="R27" s="7">
        <v>38</v>
      </c>
      <c r="S27" s="7">
        <v>104</v>
      </c>
      <c r="T27" s="7">
        <v>139</v>
      </c>
      <c r="U27" s="7">
        <v>606</v>
      </c>
      <c r="V27" s="7">
        <v>0.45500000000000002</v>
      </c>
      <c r="W27" s="7">
        <v>0.433</v>
      </c>
      <c r="X27" s="7">
        <v>0.75800000000000001</v>
      </c>
      <c r="Y27" s="7">
        <v>244.2</v>
      </c>
      <c r="Z27" s="7">
        <v>101</v>
      </c>
      <c r="AA27" s="7">
        <v>44.7</v>
      </c>
      <c r="AB27" s="7">
        <v>23.5</v>
      </c>
      <c r="AC27" s="7">
        <v>6</v>
      </c>
      <c r="AD27" s="8">
        <v>6.3</v>
      </c>
      <c r="AE27" s="9"/>
      <c r="AF27" s="10">
        <v>0.46800000000000003</v>
      </c>
    </row>
    <row r="28" spans="1:33" ht="15" thickBot="1" x14ac:dyDescent="0.25">
      <c r="A28">
        <v>1984</v>
      </c>
      <c r="B28" s="11" t="s">
        <v>28</v>
      </c>
      <c r="C28" s="11"/>
      <c r="D28" s="11"/>
      <c r="E28" s="11"/>
      <c r="F28" s="11"/>
      <c r="G28" s="11">
        <f t="shared" ref="G28:AD28" si="8">G26-G27</f>
        <v>24</v>
      </c>
      <c r="H28" s="11">
        <f t="shared" si="8"/>
        <v>49</v>
      </c>
      <c r="I28" s="11">
        <f t="shared" si="8"/>
        <v>-9</v>
      </c>
      <c r="J28" s="11">
        <f t="shared" si="8"/>
        <v>-14</v>
      </c>
      <c r="K28" s="11">
        <f t="shared" si="8"/>
        <v>-23</v>
      </c>
      <c r="L28" s="11">
        <f t="shared" si="8"/>
        <v>-39</v>
      </c>
      <c r="M28" s="11">
        <f t="shared" si="8"/>
        <v>0</v>
      </c>
      <c r="N28" s="11">
        <f t="shared" si="8"/>
        <v>0</v>
      </c>
      <c r="O28" s="11">
        <f t="shared" si="8"/>
        <v>3</v>
      </c>
      <c r="P28" s="11">
        <f t="shared" si="8"/>
        <v>10</v>
      </c>
      <c r="Q28" s="11">
        <f t="shared" si="8"/>
        <v>23</v>
      </c>
      <c r="R28" s="11">
        <f t="shared" si="8"/>
        <v>-4</v>
      </c>
      <c r="S28" s="11">
        <f t="shared" si="8"/>
        <v>-14</v>
      </c>
      <c r="T28" s="11">
        <f t="shared" si="8"/>
        <v>29</v>
      </c>
      <c r="U28" s="11">
        <f t="shared" si="8"/>
        <v>16</v>
      </c>
      <c r="V28" s="11">
        <f t="shared" si="8"/>
        <v>3.0000000000000027E-3</v>
      </c>
      <c r="W28" s="11">
        <f t="shared" si="8"/>
        <v>-0.183</v>
      </c>
      <c r="X28" s="11">
        <f t="shared" si="8"/>
        <v>4.2000000000000037E-2</v>
      </c>
      <c r="Y28" s="11">
        <f t="shared" si="8"/>
        <v>0</v>
      </c>
      <c r="Z28" s="11">
        <f t="shared" si="8"/>
        <v>2.7000000000000028</v>
      </c>
      <c r="AA28" s="11">
        <f t="shared" si="8"/>
        <v>0.5</v>
      </c>
      <c r="AB28" s="11">
        <f t="shared" si="8"/>
        <v>1.6999999999999993</v>
      </c>
      <c r="AC28" s="11">
        <f t="shared" si="8"/>
        <v>3.8000000000000007</v>
      </c>
      <c r="AD28" s="11">
        <f t="shared" si="8"/>
        <v>-0.59999999999999964</v>
      </c>
      <c r="AE28" s="11"/>
      <c r="AF28" s="11">
        <f>AF26-AF27</f>
        <v>-6.0000000000000053E-3</v>
      </c>
      <c r="AG28" s="11"/>
    </row>
    <row r="29" spans="1:33" ht="15" thickBot="1" x14ac:dyDescent="0.25">
      <c r="A29">
        <v>1984</v>
      </c>
      <c r="B29" t="s">
        <v>45</v>
      </c>
      <c r="C29" s="6">
        <v>26.4</v>
      </c>
      <c r="D29" s="7">
        <v>5</v>
      </c>
      <c r="E29" s="7"/>
      <c r="F29" s="7">
        <v>1225</v>
      </c>
      <c r="G29" s="7">
        <v>252</v>
      </c>
      <c r="H29" s="7">
        <v>450</v>
      </c>
      <c r="I29" s="7">
        <v>9</v>
      </c>
      <c r="J29" s="7">
        <v>25</v>
      </c>
      <c r="K29" s="7">
        <v>90</v>
      </c>
      <c r="L29" s="7">
        <v>124</v>
      </c>
      <c r="M29" s="7">
        <v>71</v>
      </c>
      <c r="N29" s="7">
        <v>155</v>
      </c>
      <c r="O29" s="7">
        <v>226</v>
      </c>
      <c r="P29" s="7">
        <v>154</v>
      </c>
      <c r="Q29" s="7">
        <v>34</v>
      </c>
      <c r="R29" s="7">
        <v>46</v>
      </c>
      <c r="S29" s="7">
        <v>74</v>
      </c>
      <c r="T29" s="7">
        <v>127</v>
      </c>
      <c r="U29" s="7">
        <v>603</v>
      </c>
      <c r="V29" s="7">
        <v>0.56000000000000005</v>
      </c>
      <c r="W29" s="7">
        <v>0.36</v>
      </c>
      <c r="X29" s="7">
        <v>0.72599999999999998</v>
      </c>
      <c r="Y29" s="7">
        <v>245</v>
      </c>
      <c r="Z29" s="7">
        <v>120.6</v>
      </c>
      <c r="AA29" s="7">
        <v>45.2</v>
      </c>
      <c r="AB29" s="7">
        <v>30.8</v>
      </c>
      <c r="AC29" s="7">
        <v>6.8</v>
      </c>
      <c r="AD29" s="8">
        <v>9.1999999999999993</v>
      </c>
      <c r="AE29" s="9"/>
      <c r="AF29" s="10">
        <v>0.56999999999999995</v>
      </c>
    </row>
    <row r="30" spans="1:33" ht="15" thickBot="1" x14ac:dyDescent="0.25">
      <c r="A30">
        <v>1984</v>
      </c>
      <c r="B30" t="s">
        <v>46</v>
      </c>
      <c r="C30" s="6">
        <v>26.4</v>
      </c>
      <c r="D30" s="7">
        <v>5</v>
      </c>
      <c r="E30" s="7"/>
      <c r="F30" s="7">
        <v>1225</v>
      </c>
      <c r="G30" s="7">
        <v>210</v>
      </c>
      <c r="H30" s="7">
        <v>466</v>
      </c>
      <c r="I30" s="7">
        <v>3</v>
      </c>
      <c r="J30" s="7">
        <v>17</v>
      </c>
      <c r="K30" s="7">
        <v>108</v>
      </c>
      <c r="L30" s="7">
        <v>138</v>
      </c>
      <c r="M30" s="7">
        <v>84</v>
      </c>
      <c r="N30" s="7">
        <v>117</v>
      </c>
      <c r="O30" s="7">
        <v>201</v>
      </c>
      <c r="P30" s="7">
        <v>114</v>
      </c>
      <c r="Q30" s="7">
        <v>40</v>
      </c>
      <c r="R30" s="7">
        <v>16</v>
      </c>
      <c r="S30" s="7">
        <v>71</v>
      </c>
      <c r="T30" s="7">
        <v>115</v>
      </c>
      <c r="U30" s="7">
        <v>531</v>
      </c>
      <c r="V30" s="7">
        <v>0.45100000000000001</v>
      </c>
      <c r="W30" s="7">
        <v>0.17599999999999999</v>
      </c>
      <c r="X30" s="7">
        <v>0.78300000000000003</v>
      </c>
      <c r="Y30" s="7">
        <v>245</v>
      </c>
      <c r="Z30" s="7">
        <v>106.2</v>
      </c>
      <c r="AA30" s="7">
        <v>40.200000000000003</v>
      </c>
      <c r="AB30" s="7">
        <v>22.8</v>
      </c>
      <c r="AC30" s="7">
        <v>8</v>
      </c>
      <c r="AD30" s="8">
        <v>3.2</v>
      </c>
      <c r="AE30" s="9"/>
      <c r="AF30" s="10">
        <v>0.45400000000000001</v>
      </c>
    </row>
    <row r="31" spans="1:33" ht="15" thickBot="1" x14ac:dyDescent="0.25">
      <c r="A31">
        <v>1984</v>
      </c>
      <c r="B31" s="11" t="s">
        <v>28</v>
      </c>
      <c r="C31" s="11"/>
      <c r="D31" s="11"/>
      <c r="E31" s="11"/>
      <c r="F31" s="11"/>
      <c r="G31" s="11">
        <f t="shared" ref="G31:AD31" si="9">G29-G30</f>
        <v>42</v>
      </c>
      <c r="H31" s="11">
        <f t="shared" si="9"/>
        <v>-16</v>
      </c>
      <c r="I31" s="11">
        <f t="shared" si="9"/>
        <v>6</v>
      </c>
      <c r="J31" s="11">
        <f t="shared" si="9"/>
        <v>8</v>
      </c>
      <c r="K31" s="11">
        <f t="shared" si="9"/>
        <v>-18</v>
      </c>
      <c r="L31" s="11">
        <f t="shared" si="9"/>
        <v>-14</v>
      </c>
      <c r="M31" s="11">
        <f t="shared" si="9"/>
        <v>-13</v>
      </c>
      <c r="N31" s="11">
        <f t="shared" si="9"/>
        <v>38</v>
      </c>
      <c r="O31" s="11">
        <f t="shared" si="9"/>
        <v>25</v>
      </c>
      <c r="P31" s="11">
        <f t="shared" si="9"/>
        <v>40</v>
      </c>
      <c r="Q31" s="11">
        <f t="shared" si="9"/>
        <v>-6</v>
      </c>
      <c r="R31" s="11">
        <f t="shared" si="9"/>
        <v>30</v>
      </c>
      <c r="S31" s="11">
        <f t="shared" si="9"/>
        <v>3</v>
      </c>
      <c r="T31" s="11">
        <f t="shared" si="9"/>
        <v>12</v>
      </c>
      <c r="U31" s="11">
        <f t="shared" si="9"/>
        <v>72</v>
      </c>
      <c r="V31" s="11">
        <f t="shared" si="9"/>
        <v>0.10900000000000004</v>
      </c>
      <c r="W31" s="11">
        <f t="shared" si="9"/>
        <v>0.184</v>
      </c>
      <c r="X31" s="11">
        <f t="shared" si="9"/>
        <v>-5.7000000000000051E-2</v>
      </c>
      <c r="Y31" s="11">
        <f t="shared" si="9"/>
        <v>0</v>
      </c>
      <c r="Z31" s="11">
        <f t="shared" si="9"/>
        <v>14.399999999999991</v>
      </c>
      <c r="AA31" s="11">
        <f t="shared" si="9"/>
        <v>5</v>
      </c>
      <c r="AB31" s="11">
        <f t="shared" si="9"/>
        <v>8</v>
      </c>
      <c r="AC31" s="11">
        <f t="shared" si="9"/>
        <v>-1.2000000000000002</v>
      </c>
      <c r="AD31" s="11">
        <f t="shared" si="9"/>
        <v>5.9999999999999991</v>
      </c>
      <c r="AE31" s="11"/>
      <c r="AF31" s="11">
        <f>AF29-AF30</f>
        <v>0.11599999999999994</v>
      </c>
      <c r="AG31" s="11"/>
    </row>
    <row r="32" spans="1:33" ht="15" thickBot="1" x14ac:dyDescent="0.25">
      <c r="A32">
        <v>1984</v>
      </c>
      <c r="B32" t="s">
        <v>47</v>
      </c>
      <c r="C32" s="6">
        <v>26.4</v>
      </c>
      <c r="D32" s="7">
        <v>6</v>
      </c>
      <c r="E32" s="7"/>
      <c r="F32" s="7">
        <v>1440</v>
      </c>
      <c r="G32" s="7">
        <v>208</v>
      </c>
      <c r="H32" s="7">
        <v>448</v>
      </c>
      <c r="I32" s="7">
        <v>6</v>
      </c>
      <c r="J32" s="7">
        <v>33</v>
      </c>
      <c r="K32" s="7">
        <v>167</v>
      </c>
      <c r="L32" s="7">
        <v>221</v>
      </c>
      <c r="M32" s="7">
        <v>75</v>
      </c>
      <c r="N32" s="7">
        <v>193</v>
      </c>
      <c r="O32" s="7">
        <v>268</v>
      </c>
      <c r="P32" s="7">
        <v>136</v>
      </c>
      <c r="Q32" s="7">
        <v>42</v>
      </c>
      <c r="R32" s="7">
        <v>32</v>
      </c>
      <c r="S32" s="7">
        <v>122</v>
      </c>
      <c r="T32" s="7">
        <v>197</v>
      </c>
      <c r="U32" s="7">
        <v>589</v>
      </c>
      <c r="V32" s="7">
        <v>0.46400000000000002</v>
      </c>
      <c r="W32" s="7">
        <v>0.182</v>
      </c>
      <c r="X32" s="7">
        <v>0.75600000000000001</v>
      </c>
      <c r="Y32" s="7">
        <v>240</v>
      </c>
      <c r="Z32" s="7">
        <v>98.2</v>
      </c>
      <c r="AA32" s="7">
        <v>44.7</v>
      </c>
      <c r="AB32" s="7">
        <v>22.7</v>
      </c>
      <c r="AC32" s="7">
        <v>7</v>
      </c>
      <c r="AD32" s="8">
        <v>5.3</v>
      </c>
      <c r="AE32" s="9"/>
      <c r="AF32" s="10">
        <v>0.47099999999999997</v>
      </c>
    </row>
    <row r="33" spans="1:33" ht="15" thickBot="1" x14ac:dyDescent="0.25">
      <c r="A33">
        <v>1984</v>
      </c>
      <c r="B33" t="s">
        <v>48</v>
      </c>
      <c r="C33" s="6">
        <v>26.4</v>
      </c>
      <c r="D33" s="7">
        <v>6</v>
      </c>
      <c r="E33" s="7"/>
      <c r="F33" s="7">
        <v>1440</v>
      </c>
      <c r="G33" s="7">
        <v>201</v>
      </c>
      <c r="H33" s="7">
        <v>503</v>
      </c>
      <c r="I33" s="7">
        <v>5</v>
      </c>
      <c r="J33" s="7">
        <v>18</v>
      </c>
      <c r="K33" s="7">
        <v>171</v>
      </c>
      <c r="L33" s="7">
        <v>250</v>
      </c>
      <c r="M33" s="7">
        <v>106</v>
      </c>
      <c r="N33" s="7">
        <v>155</v>
      </c>
      <c r="O33" s="7">
        <v>261</v>
      </c>
      <c r="P33" s="7">
        <v>116</v>
      </c>
      <c r="Q33" s="7">
        <v>52</v>
      </c>
      <c r="R33" s="7">
        <v>28</v>
      </c>
      <c r="S33" s="7">
        <v>85</v>
      </c>
      <c r="T33" s="7">
        <v>173</v>
      </c>
      <c r="U33" s="7">
        <v>578</v>
      </c>
      <c r="V33" s="7">
        <v>0.4</v>
      </c>
      <c r="W33" s="7">
        <v>0.27800000000000002</v>
      </c>
      <c r="X33" s="7">
        <v>0.68400000000000005</v>
      </c>
      <c r="Y33" s="7">
        <v>240</v>
      </c>
      <c r="Z33" s="7">
        <v>96.3</v>
      </c>
      <c r="AA33" s="7">
        <v>43.5</v>
      </c>
      <c r="AB33" s="7">
        <v>19.3</v>
      </c>
      <c r="AC33" s="7">
        <v>8.6999999999999993</v>
      </c>
      <c r="AD33" s="8">
        <v>4.7</v>
      </c>
      <c r="AE33" s="8"/>
      <c r="AF33" s="12">
        <v>0.47099999999999997</v>
      </c>
    </row>
    <row r="34" spans="1:33" ht="15" thickBot="1" x14ac:dyDescent="0.25">
      <c r="A34">
        <v>1984</v>
      </c>
      <c r="B34" s="11" t="s">
        <v>28</v>
      </c>
      <c r="C34" s="11"/>
      <c r="D34" s="11"/>
      <c r="E34" s="11"/>
      <c r="F34" s="11"/>
      <c r="G34" s="11">
        <f t="shared" ref="G34:AD34" si="10">G32-G33</f>
        <v>7</v>
      </c>
      <c r="H34" s="11">
        <f t="shared" si="10"/>
        <v>-55</v>
      </c>
      <c r="I34" s="11">
        <f t="shared" si="10"/>
        <v>1</v>
      </c>
      <c r="J34" s="11">
        <f t="shared" si="10"/>
        <v>15</v>
      </c>
      <c r="K34" s="11">
        <f t="shared" si="10"/>
        <v>-4</v>
      </c>
      <c r="L34" s="11">
        <f t="shared" si="10"/>
        <v>-29</v>
      </c>
      <c r="M34" s="11">
        <f t="shared" si="10"/>
        <v>-31</v>
      </c>
      <c r="N34" s="11">
        <f t="shared" si="10"/>
        <v>38</v>
      </c>
      <c r="O34" s="11">
        <f t="shared" si="10"/>
        <v>7</v>
      </c>
      <c r="P34" s="11">
        <f t="shared" si="10"/>
        <v>20</v>
      </c>
      <c r="Q34" s="11">
        <f t="shared" si="10"/>
        <v>-10</v>
      </c>
      <c r="R34" s="11">
        <f t="shared" si="10"/>
        <v>4</v>
      </c>
      <c r="S34" s="11">
        <f t="shared" si="10"/>
        <v>37</v>
      </c>
      <c r="T34" s="11">
        <f t="shared" si="10"/>
        <v>24</v>
      </c>
      <c r="U34" s="11">
        <f t="shared" si="10"/>
        <v>11</v>
      </c>
      <c r="V34" s="11">
        <f t="shared" si="10"/>
        <v>6.4000000000000001E-2</v>
      </c>
      <c r="W34" s="11">
        <f t="shared" si="10"/>
        <v>-9.600000000000003E-2</v>
      </c>
      <c r="X34" s="11">
        <f t="shared" si="10"/>
        <v>7.1999999999999953E-2</v>
      </c>
      <c r="Y34" s="11">
        <f t="shared" si="10"/>
        <v>0</v>
      </c>
      <c r="Z34" s="11">
        <f t="shared" si="10"/>
        <v>1.9000000000000057</v>
      </c>
      <c r="AA34" s="11">
        <f t="shared" si="10"/>
        <v>1.2000000000000028</v>
      </c>
      <c r="AB34" s="11">
        <f t="shared" si="10"/>
        <v>3.3999999999999986</v>
      </c>
      <c r="AC34" s="11">
        <f t="shared" si="10"/>
        <v>-1.6999999999999993</v>
      </c>
      <c r="AD34" s="11">
        <f t="shared" si="10"/>
        <v>0.59999999999999964</v>
      </c>
      <c r="AE34" s="11"/>
      <c r="AF34" s="11">
        <f>AF32-AF33</f>
        <v>0</v>
      </c>
      <c r="AG34" s="11"/>
    </row>
    <row r="35" spans="1:33" ht="15" thickBot="1" x14ac:dyDescent="0.25">
      <c r="A35">
        <v>1984</v>
      </c>
      <c r="B35" t="s">
        <v>49</v>
      </c>
      <c r="C35" s="6">
        <v>26.4</v>
      </c>
      <c r="D35" s="7">
        <v>7</v>
      </c>
      <c r="E35" s="7"/>
      <c r="F35" s="7">
        <v>1680</v>
      </c>
      <c r="G35" s="7">
        <v>299</v>
      </c>
      <c r="H35" s="7">
        <v>606</v>
      </c>
      <c r="I35" s="7">
        <v>6</v>
      </c>
      <c r="J35" s="7">
        <v>17</v>
      </c>
      <c r="K35" s="7">
        <v>173</v>
      </c>
      <c r="L35" s="7">
        <v>230</v>
      </c>
      <c r="M35" s="7">
        <v>111</v>
      </c>
      <c r="N35" s="7">
        <v>193</v>
      </c>
      <c r="O35" s="7">
        <v>304</v>
      </c>
      <c r="P35" s="7">
        <v>173</v>
      </c>
      <c r="Q35" s="7">
        <v>68</v>
      </c>
      <c r="R35" s="7">
        <v>42</v>
      </c>
      <c r="S35" s="7">
        <v>117</v>
      </c>
      <c r="T35" s="7">
        <v>194</v>
      </c>
      <c r="U35" s="7">
        <v>777</v>
      </c>
      <c r="V35" s="7">
        <v>0.49299999999999999</v>
      </c>
      <c r="W35" s="7">
        <v>0.35299999999999998</v>
      </c>
      <c r="X35" s="7">
        <v>0.752</v>
      </c>
      <c r="Y35" s="7">
        <v>240</v>
      </c>
      <c r="Z35" s="7">
        <v>111</v>
      </c>
      <c r="AA35" s="7">
        <v>43.4</v>
      </c>
      <c r="AB35" s="7">
        <v>24.7</v>
      </c>
      <c r="AC35" s="7">
        <v>9.6999999999999993</v>
      </c>
      <c r="AD35" s="8">
        <v>6</v>
      </c>
      <c r="AE35" s="9"/>
      <c r="AF35" s="10">
        <v>0.498</v>
      </c>
    </row>
    <row r="36" spans="1:33" ht="15" thickBot="1" x14ac:dyDescent="0.25">
      <c r="A36">
        <v>1984</v>
      </c>
      <c r="B36" t="s">
        <v>50</v>
      </c>
      <c r="C36" s="6">
        <v>26.4</v>
      </c>
      <c r="D36" s="7">
        <v>7</v>
      </c>
      <c r="E36" s="7"/>
      <c r="F36" s="7">
        <v>1680</v>
      </c>
      <c r="G36" s="7">
        <v>276</v>
      </c>
      <c r="H36" s="7">
        <v>570</v>
      </c>
      <c r="I36" s="7">
        <v>0</v>
      </c>
      <c r="J36" s="7">
        <v>10</v>
      </c>
      <c r="K36" s="7">
        <v>169</v>
      </c>
      <c r="L36" s="7">
        <v>223</v>
      </c>
      <c r="M36" s="7">
        <v>104</v>
      </c>
      <c r="N36" s="7">
        <v>176</v>
      </c>
      <c r="O36" s="7">
        <v>280</v>
      </c>
      <c r="P36" s="7">
        <v>151</v>
      </c>
      <c r="Q36" s="7">
        <v>51</v>
      </c>
      <c r="R36" s="7">
        <v>24</v>
      </c>
      <c r="S36" s="7">
        <v>127</v>
      </c>
      <c r="T36" s="7">
        <v>199</v>
      </c>
      <c r="U36" s="7">
        <v>721</v>
      </c>
      <c r="V36" s="7">
        <v>0.48399999999999999</v>
      </c>
      <c r="W36" s="7">
        <v>0</v>
      </c>
      <c r="X36" s="7">
        <v>0.75800000000000001</v>
      </c>
      <c r="Y36" s="7">
        <v>240</v>
      </c>
      <c r="Z36" s="7">
        <v>103</v>
      </c>
      <c r="AA36" s="7">
        <v>40</v>
      </c>
      <c r="AB36" s="7">
        <v>21.6</v>
      </c>
      <c r="AC36" s="7">
        <v>7.3</v>
      </c>
      <c r="AD36" s="8">
        <v>3.4</v>
      </c>
      <c r="AE36" s="9"/>
      <c r="AF36" s="10">
        <v>0.54</v>
      </c>
    </row>
    <row r="37" spans="1:33" ht="15" thickBot="1" x14ac:dyDescent="0.25">
      <c r="A37">
        <v>1984</v>
      </c>
      <c r="B37" s="11" t="s">
        <v>28</v>
      </c>
      <c r="C37" s="11"/>
      <c r="D37" s="11"/>
      <c r="E37" s="11"/>
      <c r="F37" s="11"/>
      <c r="G37" s="11">
        <f t="shared" ref="G37:AD37" si="11">G35-G36</f>
        <v>23</v>
      </c>
      <c r="H37" s="11">
        <f t="shared" si="11"/>
        <v>36</v>
      </c>
      <c r="I37" s="11">
        <f t="shared" si="11"/>
        <v>6</v>
      </c>
      <c r="J37" s="11">
        <f t="shared" si="11"/>
        <v>7</v>
      </c>
      <c r="K37" s="11">
        <f t="shared" si="11"/>
        <v>4</v>
      </c>
      <c r="L37" s="11">
        <f t="shared" si="11"/>
        <v>7</v>
      </c>
      <c r="M37" s="11">
        <f t="shared" si="11"/>
        <v>7</v>
      </c>
      <c r="N37" s="11">
        <f t="shared" si="11"/>
        <v>17</v>
      </c>
      <c r="O37" s="11">
        <f t="shared" si="11"/>
        <v>24</v>
      </c>
      <c r="P37" s="11">
        <f t="shared" si="11"/>
        <v>22</v>
      </c>
      <c r="Q37" s="11">
        <f t="shared" si="11"/>
        <v>17</v>
      </c>
      <c r="R37" s="11">
        <f t="shared" si="11"/>
        <v>18</v>
      </c>
      <c r="S37" s="11">
        <f t="shared" si="11"/>
        <v>-10</v>
      </c>
      <c r="T37" s="11">
        <f t="shared" si="11"/>
        <v>-5</v>
      </c>
      <c r="U37" s="11">
        <f t="shared" si="11"/>
        <v>56</v>
      </c>
      <c r="V37" s="11">
        <f t="shared" si="11"/>
        <v>9.000000000000008E-3</v>
      </c>
      <c r="W37" s="11">
        <f t="shared" si="11"/>
        <v>0.35299999999999998</v>
      </c>
      <c r="X37" s="11">
        <f t="shared" si="11"/>
        <v>-6.0000000000000053E-3</v>
      </c>
      <c r="Y37" s="11">
        <f t="shared" si="11"/>
        <v>0</v>
      </c>
      <c r="Z37" s="11">
        <f t="shared" si="11"/>
        <v>8</v>
      </c>
      <c r="AA37" s="11">
        <f t="shared" si="11"/>
        <v>3.3999999999999986</v>
      </c>
      <c r="AB37" s="11">
        <f t="shared" si="11"/>
        <v>3.0999999999999979</v>
      </c>
      <c r="AC37" s="11">
        <f t="shared" si="11"/>
        <v>2.3999999999999995</v>
      </c>
      <c r="AD37" s="11">
        <f t="shared" si="11"/>
        <v>2.6</v>
      </c>
      <c r="AE37" s="11"/>
      <c r="AF37" s="11">
        <f>AF35-AF36</f>
        <v>-4.2000000000000037E-2</v>
      </c>
      <c r="AG37" s="11"/>
    </row>
    <row r="38" spans="1:33" ht="15" thickBot="1" x14ac:dyDescent="0.25">
      <c r="A38">
        <v>1984</v>
      </c>
      <c r="B38" t="s">
        <v>45</v>
      </c>
      <c r="C38" s="6">
        <v>26.4</v>
      </c>
      <c r="D38" s="7">
        <v>6</v>
      </c>
      <c r="E38" s="7"/>
      <c r="F38" s="7">
        <v>1465</v>
      </c>
      <c r="G38" s="7">
        <v>290</v>
      </c>
      <c r="H38" s="7">
        <v>541</v>
      </c>
      <c r="I38" s="7">
        <v>6</v>
      </c>
      <c r="J38" s="7">
        <v>28</v>
      </c>
      <c r="K38" s="7">
        <v>115</v>
      </c>
      <c r="L38" s="7">
        <v>160</v>
      </c>
      <c r="M38" s="7">
        <v>75</v>
      </c>
      <c r="N38" s="7">
        <v>163</v>
      </c>
      <c r="O38" s="7">
        <v>238</v>
      </c>
      <c r="P38" s="7">
        <v>197</v>
      </c>
      <c r="Q38" s="7">
        <v>63</v>
      </c>
      <c r="R38" s="7">
        <v>24</v>
      </c>
      <c r="S38" s="7">
        <v>94</v>
      </c>
      <c r="T38" s="7">
        <v>159</v>
      </c>
      <c r="U38" s="7">
        <v>701</v>
      </c>
      <c r="V38" s="7">
        <v>0.53600000000000003</v>
      </c>
      <c r="W38" s="7">
        <v>0.214</v>
      </c>
      <c r="X38" s="7">
        <v>0.71899999999999997</v>
      </c>
      <c r="Y38" s="7">
        <v>244.2</v>
      </c>
      <c r="Z38" s="7">
        <v>116.8</v>
      </c>
      <c r="AA38" s="7">
        <v>39.700000000000003</v>
      </c>
      <c r="AB38" s="7">
        <v>32.799999999999997</v>
      </c>
      <c r="AC38" s="7">
        <v>10.5</v>
      </c>
      <c r="AD38" s="8">
        <v>4</v>
      </c>
      <c r="AE38" s="9"/>
      <c r="AF38" s="10">
        <v>0.54200000000000004</v>
      </c>
    </row>
    <row r="39" spans="1:33" ht="15" thickBot="1" x14ac:dyDescent="0.25">
      <c r="A39">
        <v>1984</v>
      </c>
      <c r="B39" t="s">
        <v>51</v>
      </c>
      <c r="C39" s="6">
        <v>26.4</v>
      </c>
      <c r="D39" s="7">
        <v>6</v>
      </c>
      <c r="E39" s="7"/>
      <c r="F39" s="7">
        <v>1465</v>
      </c>
      <c r="G39" s="7">
        <v>269</v>
      </c>
      <c r="H39" s="7">
        <v>526</v>
      </c>
      <c r="I39" s="7">
        <v>6</v>
      </c>
      <c r="J39" s="7">
        <v>17</v>
      </c>
      <c r="K39" s="7">
        <v>125</v>
      </c>
      <c r="L39" s="7">
        <v>162</v>
      </c>
      <c r="M39" s="7">
        <v>85</v>
      </c>
      <c r="N39" s="7">
        <v>176</v>
      </c>
      <c r="O39" s="7">
        <v>261</v>
      </c>
      <c r="P39" s="7">
        <v>173</v>
      </c>
      <c r="Q39" s="7">
        <v>38</v>
      </c>
      <c r="R39" s="7">
        <v>25</v>
      </c>
      <c r="S39" s="7">
        <v>107</v>
      </c>
      <c r="T39" s="7">
        <v>148</v>
      </c>
      <c r="U39" s="7">
        <v>669</v>
      </c>
      <c r="V39" s="7">
        <v>0.51100000000000001</v>
      </c>
      <c r="W39" s="7">
        <v>0.35299999999999998</v>
      </c>
      <c r="X39" s="7">
        <v>0.77200000000000002</v>
      </c>
      <c r="Y39" s="7">
        <v>244.2</v>
      </c>
      <c r="Z39" s="7">
        <v>111.5</v>
      </c>
      <c r="AA39" s="7">
        <v>43.5</v>
      </c>
      <c r="AB39" s="7">
        <v>28.8</v>
      </c>
      <c r="AC39" s="7">
        <v>6.3</v>
      </c>
      <c r="AD39" s="8">
        <v>4</v>
      </c>
      <c r="AE39" s="9"/>
      <c r="AF39" s="10">
        <v>0.51700000000000002</v>
      </c>
    </row>
    <row r="40" spans="1:33" ht="15" thickBot="1" x14ac:dyDescent="0.25">
      <c r="A40">
        <v>1984</v>
      </c>
      <c r="B40" s="11" t="s">
        <v>28</v>
      </c>
      <c r="C40" s="11"/>
      <c r="D40" s="11"/>
      <c r="E40" s="11"/>
      <c r="F40" s="11"/>
      <c r="G40" s="11">
        <f t="shared" ref="G40:AD40" si="12">G38-G39</f>
        <v>21</v>
      </c>
      <c r="H40" s="11">
        <f t="shared" si="12"/>
        <v>15</v>
      </c>
      <c r="I40" s="11">
        <f t="shared" si="12"/>
        <v>0</v>
      </c>
      <c r="J40" s="11">
        <f t="shared" si="12"/>
        <v>11</v>
      </c>
      <c r="K40" s="11">
        <f t="shared" si="12"/>
        <v>-10</v>
      </c>
      <c r="L40" s="11">
        <f t="shared" si="12"/>
        <v>-2</v>
      </c>
      <c r="M40" s="11">
        <f t="shared" si="12"/>
        <v>-10</v>
      </c>
      <c r="N40" s="11">
        <f t="shared" si="12"/>
        <v>-13</v>
      </c>
      <c r="O40" s="11">
        <f t="shared" si="12"/>
        <v>-23</v>
      </c>
      <c r="P40" s="11">
        <f t="shared" si="12"/>
        <v>24</v>
      </c>
      <c r="Q40" s="11">
        <f t="shared" si="12"/>
        <v>25</v>
      </c>
      <c r="R40" s="11">
        <f t="shared" si="12"/>
        <v>-1</v>
      </c>
      <c r="S40" s="11">
        <f t="shared" si="12"/>
        <v>-13</v>
      </c>
      <c r="T40" s="11">
        <f t="shared" si="12"/>
        <v>11</v>
      </c>
      <c r="U40" s="11">
        <f t="shared" si="12"/>
        <v>32</v>
      </c>
      <c r="V40" s="11">
        <f t="shared" si="12"/>
        <v>2.5000000000000022E-2</v>
      </c>
      <c r="W40" s="11">
        <f t="shared" si="12"/>
        <v>-0.13899999999999998</v>
      </c>
      <c r="X40" s="11">
        <f t="shared" si="12"/>
        <v>-5.3000000000000047E-2</v>
      </c>
      <c r="Y40" s="11">
        <f t="shared" si="12"/>
        <v>0</v>
      </c>
      <c r="Z40" s="11">
        <f t="shared" si="12"/>
        <v>5.2999999999999972</v>
      </c>
      <c r="AA40" s="11">
        <f t="shared" si="12"/>
        <v>-3.7999999999999972</v>
      </c>
      <c r="AB40" s="11">
        <f t="shared" si="12"/>
        <v>3.9999999999999964</v>
      </c>
      <c r="AC40" s="11">
        <f t="shared" si="12"/>
        <v>4.2</v>
      </c>
      <c r="AD40" s="11">
        <f t="shared" si="12"/>
        <v>0</v>
      </c>
      <c r="AE40" s="11"/>
      <c r="AF40" s="11">
        <f>AF38-AF39</f>
        <v>2.5000000000000022E-2</v>
      </c>
      <c r="AG40" s="11"/>
    </row>
    <row r="41" spans="1:33" ht="15" thickBot="1" x14ac:dyDescent="0.25">
      <c r="A41">
        <v>1984</v>
      </c>
      <c r="B41" t="s">
        <v>49</v>
      </c>
      <c r="C41" s="6">
        <v>26.4</v>
      </c>
      <c r="D41" s="7">
        <v>5</v>
      </c>
      <c r="E41" s="7"/>
      <c r="F41" s="7">
        <v>1200</v>
      </c>
      <c r="G41" s="7">
        <v>209</v>
      </c>
      <c r="H41" s="7">
        <v>420</v>
      </c>
      <c r="I41" s="7">
        <v>4</v>
      </c>
      <c r="J41" s="7">
        <v>16</v>
      </c>
      <c r="K41" s="7">
        <v>159</v>
      </c>
      <c r="L41" s="7">
        <v>189</v>
      </c>
      <c r="M41" s="7">
        <v>71</v>
      </c>
      <c r="N41" s="7">
        <v>147</v>
      </c>
      <c r="O41" s="7">
        <v>218</v>
      </c>
      <c r="P41" s="7">
        <v>105</v>
      </c>
      <c r="Q41" s="7">
        <v>36</v>
      </c>
      <c r="R41" s="7">
        <v>23</v>
      </c>
      <c r="S41" s="7">
        <v>88</v>
      </c>
      <c r="T41" s="7">
        <v>135</v>
      </c>
      <c r="U41" s="7">
        <v>581</v>
      </c>
      <c r="V41" s="7">
        <v>0.498</v>
      </c>
      <c r="W41" s="7">
        <v>0.25</v>
      </c>
      <c r="X41" s="7">
        <v>0.84099999999999997</v>
      </c>
      <c r="Y41" s="7">
        <v>240</v>
      </c>
      <c r="Z41" s="7">
        <v>116.2</v>
      </c>
      <c r="AA41" s="7">
        <v>43.6</v>
      </c>
      <c r="AB41" s="7">
        <v>21</v>
      </c>
      <c r="AC41" s="7">
        <v>7.2</v>
      </c>
      <c r="AD41" s="8">
        <v>4</v>
      </c>
      <c r="AE41" s="9"/>
      <c r="AF41" s="10">
        <v>0.502</v>
      </c>
    </row>
    <row r="42" spans="1:33" ht="15" thickBot="1" x14ac:dyDescent="0.25">
      <c r="A42">
        <v>1984</v>
      </c>
      <c r="B42" t="s">
        <v>52</v>
      </c>
      <c r="C42" s="6">
        <v>26.4</v>
      </c>
      <c r="D42" s="7">
        <v>5</v>
      </c>
      <c r="E42" s="7"/>
      <c r="F42" s="7">
        <v>1200</v>
      </c>
      <c r="G42" s="7">
        <v>198</v>
      </c>
      <c r="H42" s="7">
        <v>432</v>
      </c>
      <c r="I42" s="7">
        <v>9</v>
      </c>
      <c r="J42" s="7">
        <v>21</v>
      </c>
      <c r="K42" s="7">
        <v>131</v>
      </c>
      <c r="L42" s="7">
        <v>171</v>
      </c>
      <c r="M42" s="7">
        <v>65</v>
      </c>
      <c r="N42" s="7">
        <v>144</v>
      </c>
      <c r="O42" s="7">
        <v>209</v>
      </c>
      <c r="P42" s="7">
        <v>105</v>
      </c>
      <c r="Q42" s="7">
        <v>42</v>
      </c>
      <c r="R42" s="7">
        <v>24</v>
      </c>
      <c r="S42" s="7">
        <v>74</v>
      </c>
      <c r="T42" s="7">
        <v>140</v>
      </c>
      <c r="U42" s="7">
        <v>536</v>
      </c>
      <c r="V42" s="7">
        <v>0.45800000000000002</v>
      </c>
      <c r="W42" s="7">
        <v>0.42899999999999999</v>
      </c>
      <c r="X42" s="7">
        <v>0.76600000000000001</v>
      </c>
      <c r="Y42" s="7">
        <v>240</v>
      </c>
      <c r="Z42" s="7">
        <v>107.2</v>
      </c>
      <c r="AA42" s="7">
        <v>41.8</v>
      </c>
      <c r="AB42" s="7">
        <v>21</v>
      </c>
      <c r="AC42" s="7">
        <v>8.4</v>
      </c>
      <c r="AD42" s="8">
        <v>4.8</v>
      </c>
      <c r="AE42" s="9"/>
      <c r="AF42" s="10">
        <v>0.46899999999999997</v>
      </c>
    </row>
    <row r="43" spans="1:33" ht="15" thickBot="1" x14ac:dyDescent="0.25">
      <c r="A43">
        <v>1984</v>
      </c>
      <c r="B43" s="11" t="s">
        <v>53</v>
      </c>
      <c r="C43" s="11"/>
      <c r="D43" s="11"/>
      <c r="E43" s="11"/>
      <c r="F43" s="11"/>
      <c r="G43" s="11">
        <f t="shared" ref="G43:AD43" si="13">G41-G42</f>
        <v>11</v>
      </c>
      <c r="H43" s="11">
        <f t="shared" si="13"/>
        <v>-12</v>
      </c>
      <c r="I43" s="11">
        <f t="shared" si="13"/>
        <v>-5</v>
      </c>
      <c r="J43" s="11">
        <f t="shared" si="13"/>
        <v>-5</v>
      </c>
      <c r="K43" s="11">
        <f t="shared" si="13"/>
        <v>28</v>
      </c>
      <c r="L43" s="11">
        <f t="shared" si="13"/>
        <v>18</v>
      </c>
      <c r="M43" s="11">
        <f t="shared" si="13"/>
        <v>6</v>
      </c>
      <c r="N43" s="11">
        <f t="shared" si="13"/>
        <v>3</v>
      </c>
      <c r="O43" s="11">
        <f t="shared" si="13"/>
        <v>9</v>
      </c>
      <c r="P43" s="11">
        <f t="shared" si="13"/>
        <v>0</v>
      </c>
      <c r="Q43" s="11">
        <f t="shared" si="13"/>
        <v>-6</v>
      </c>
      <c r="R43" s="11">
        <f t="shared" si="13"/>
        <v>-1</v>
      </c>
      <c r="S43" s="11">
        <f t="shared" si="13"/>
        <v>14</v>
      </c>
      <c r="T43" s="11">
        <f t="shared" si="13"/>
        <v>-5</v>
      </c>
      <c r="U43" s="11">
        <f t="shared" si="13"/>
        <v>45</v>
      </c>
      <c r="V43" s="11">
        <f t="shared" si="13"/>
        <v>3.999999999999998E-2</v>
      </c>
      <c r="W43" s="11">
        <f t="shared" si="13"/>
        <v>-0.17899999999999999</v>
      </c>
      <c r="X43" s="11">
        <f t="shared" si="13"/>
        <v>7.4999999999999956E-2</v>
      </c>
      <c r="Y43" s="11">
        <f t="shared" si="13"/>
        <v>0</v>
      </c>
      <c r="Z43" s="11">
        <f t="shared" si="13"/>
        <v>9</v>
      </c>
      <c r="AA43" s="11">
        <f t="shared" si="13"/>
        <v>1.8000000000000043</v>
      </c>
      <c r="AB43" s="11">
        <f t="shared" si="13"/>
        <v>0</v>
      </c>
      <c r="AC43" s="11">
        <f t="shared" si="13"/>
        <v>-1.2000000000000002</v>
      </c>
      <c r="AD43" s="11">
        <f t="shared" si="13"/>
        <v>-0.79999999999999982</v>
      </c>
      <c r="AE43" s="11"/>
      <c r="AF43" s="11">
        <f>AF41-AF42</f>
        <v>3.3000000000000029E-2</v>
      </c>
      <c r="AG43" s="11"/>
    </row>
    <row r="44" spans="1:33" ht="15" thickBot="1" x14ac:dyDescent="0.25">
      <c r="A44">
        <v>1984</v>
      </c>
      <c r="B44" t="s">
        <v>49</v>
      </c>
      <c r="C44" s="6">
        <v>26.4</v>
      </c>
      <c r="D44" s="7">
        <v>7</v>
      </c>
      <c r="E44" s="7"/>
      <c r="F44" s="7">
        <v>1730</v>
      </c>
      <c r="G44" s="7">
        <v>292</v>
      </c>
      <c r="H44" s="7">
        <v>661</v>
      </c>
      <c r="I44" s="7">
        <v>9</v>
      </c>
      <c r="J44" s="7">
        <v>24</v>
      </c>
      <c r="K44" s="7">
        <v>213</v>
      </c>
      <c r="L44" s="7">
        <v>272</v>
      </c>
      <c r="M44" s="7">
        <v>131</v>
      </c>
      <c r="N44" s="7">
        <v>206</v>
      </c>
      <c r="O44" s="7">
        <v>337</v>
      </c>
      <c r="P44" s="7">
        <v>159</v>
      </c>
      <c r="Q44" s="7">
        <v>65</v>
      </c>
      <c r="R44" s="7">
        <v>33</v>
      </c>
      <c r="S44" s="7">
        <v>112</v>
      </c>
      <c r="T44" s="7">
        <v>194</v>
      </c>
      <c r="U44" s="7">
        <v>806</v>
      </c>
      <c r="V44" s="7">
        <v>0.442</v>
      </c>
      <c r="W44" s="7">
        <v>0.375</v>
      </c>
      <c r="X44" s="7">
        <v>0.78300000000000003</v>
      </c>
      <c r="Y44" s="7">
        <v>247.1</v>
      </c>
      <c r="Z44" s="7">
        <v>115.1</v>
      </c>
      <c r="AA44" s="7">
        <v>48.1</v>
      </c>
      <c r="AB44" s="7">
        <v>22.7</v>
      </c>
      <c r="AC44" s="7">
        <v>9.3000000000000007</v>
      </c>
      <c r="AD44" s="8">
        <v>4.7</v>
      </c>
      <c r="AE44" s="8"/>
      <c r="AF44" s="12">
        <v>0.44900000000000001</v>
      </c>
    </row>
    <row r="45" spans="1:33" ht="15" thickBot="1" x14ac:dyDescent="0.25">
      <c r="A45">
        <v>1984</v>
      </c>
      <c r="B45" t="s">
        <v>31</v>
      </c>
      <c r="C45" s="6">
        <v>26.4</v>
      </c>
      <c r="D45" s="7">
        <v>7</v>
      </c>
      <c r="E45" s="7"/>
      <c r="F45" s="7">
        <v>1730</v>
      </c>
      <c r="G45" s="7">
        <v>327</v>
      </c>
      <c r="H45" s="7">
        <v>635</v>
      </c>
      <c r="I45" s="7">
        <v>6</v>
      </c>
      <c r="J45" s="7">
        <v>18</v>
      </c>
      <c r="K45" s="7">
        <v>162</v>
      </c>
      <c r="L45" s="7">
        <v>230</v>
      </c>
      <c r="M45" s="7">
        <v>96</v>
      </c>
      <c r="N45" s="7">
        <v>210</v>
      </c>
      <c r="O45" s="7">
        <v>306</v>
      </c>
      <c r="P45" s="7">
        <v>198</v>
      </c>
      <c r="Q45" s="7">
        <v>59</v>
      </c>
      <c r="R45" s="7">
        <v>41</v>
      </c>
      <c r="S45" s="7">
        <v>116</v>
      </c>
      <c r="T45" s="7">
        <v>206</v>
      </c>
      <c r="U45" s="7">
        <v>822</v>
      </c>
      <c r="V45" s="7">
        <v>0.51500000000000001</v>
      </c>
      <c r="W45" s="7">
        <v>0.33300000000000002</v>
      </c>
      <c r="X45" s="7">
        <v>0.70399999999999996</v>
      </c>
      <c r="Y45" s="7">
        <v>247.1</v>
      </c>
      <c r="Z45" s="7">
        <v>117.4</v>
      </c>
      <c r="AA45" s="7">
        <v>43.7</v>
      </c>
      <c r="AB45" s="7">
        <v>28.3</v>
      </c>
      <c r="AC45" s="7">
        <v>8.4</v>
      </c>
      <c r="AD45" s="8">
        <v>5.9</v>
      </c>
      <c r="AE45" s="9"/>
      <c r="AF45" s="10">
        <v>0.52</v>
      </c>
    </row>
    <row r="46" spans="1:33" ht="15" thickBot="1" x14ac:dyDescent="0.25">
      <c r="A46">
        <v>1984</v>
      </c>
      <c r="B46" s="11" t="s">
        <v>53</v>
      </c>
      <c r="C46" s="11"/>
      <c r="D46" s="11"/>
      <c r="E46" s="11"/>
      <c r="F46" s="11"/>
      <c r="G46" s="11">
        <f t="shared" ref="G46:AD46" si="14">G44-G45</f>
        <v>-35</v>
      </c>
      <c r="H46" s="11">
        <f t="shared" si="14"/>
        <v>26</v>
      </c>
      <c r="I46" s="11">
        <f t="shared" si="14"/>
        <v>3</v>
      </c>
      <c r="J46" s="11">
        <f t="shared" si="14"/>
        <v>6</v>
      </c>
      <c r="K46" s="11">
        <f t="shared" si="14"/>
        <v>51</v>
      </c>
      <c r="L46" s="11">
        <f t="shared" si="14"/>
        <v>42</v>
      </c>
      <c r="M46" s="11">
        <f t="shared" si="14"/>
        <v>35</v>
      </c>
      <c r="N46" s="11">
        <f t="shared" si="14"/>
        <v>-4</v>
      </c>
      <c r="O46" s="11">
        <f t="shared" si="14"/>
        <v>31</v>
      </c>
      <c r="P46" s="11">
        <f t="shared" si="14"/>
        <v>-39</v>
      </c>
      <c r="Q46" s="11">
        <f t="shared" si="14"/>
        <v>6</v>
      </c>
      <c r="R46" s="11">
        <f t="shared" si="14"/>
        <v>-8</v>
      </c>
      <c r="S46" s="11">
        <f t="shared" si="14"/>
        <v>-4</v>
      </c>
      <c r="T46" s="11">
        <f t="shared" si="14"/>
        <v>-12</v>
      </c>
      <c r="U46" s="11">
        <f t="shared" si="14"/>
        <v>-16</v>
      </c>
      <c r="V46" s="11">
        <f t="shared" si="14"/>
        <v>-7.3000000000000009E-2</v>
      </c>
      <c r="W46" s="11">
        <f t="shared" si="14"/>
        <v>4.1999999999999982E-2</v>
      </c>
      <c r="X46" s="11">
        <f t="shared" si="14"/>
        <v>7.900000000000007E-2</v>
      </c>
      <c r="Y46" s="11">
        <f t="shared" si="14"/>
        <v>0</v>
      </c>
      <c r="Z46" s="11">
        <f t="shared" si="14"/>
        <v>-2.3000000000000114</v>
      </c>
      <c r="AA46" s="11">
        <f t="shared" si="14"/>
        <v>4.3999999999999986</v>
      </c>
      <c r="AB46" s="11">
        <f t="shared" si="14"/>
        <v>-5.6000000000000014</v>
      </c>
      <c r="AC46" s="11">
        <f t="shared" si="14"/>
        <v>0.90000000000000036</v>
      </c>
      <c r="AD46" s="11">
        <f t="shared" si="14"/>
        <v>-1.2000000000000002</v>
      </c>
      <c r="AE46" s="11"/>
      <c r="AF46" s="11">
        <f>AF44-AF45</f>
        <v>-7.1000000000000008E-2</v>
      </c>
      <c r="AG46" s="11"/>
    </row>
    <row r="47" spans="1:33" ht="15" thickBot="1" x14ac:dyDescent="0.25">
      <c r="A47">
        <v>1985</v>
      </c>
      <c r="B47" t="s">
        <v>26</v>
      </c>
      <c r="C47" s="6">
        <v>26.4</v>
      </c>
      <c r="D47" s="7">
        <v>5</v>
      </c>
      <c r="E47" s="7"/>
      <c r="F47" s="7">
        <v>1200</v>
      </c>
      <c r="G47" s="7">
        <v>180</v>
      </c>
      <c r="H47" s="7">
        <v>418</v>
      </c>
      <c r="I47" s="7">
        <v>8</v>
      </c>
      <c r="J47" s="7">
        <v>28</v>
      </c>
      <c r="K47" s="7">
        <v>153</v>
      </c>
      <c r="L47" s="7">
        <v>188</v>
      </c>
      <c r="M47" s="7">
        <v>66</v>
      </c>
      <c r="N47" s="7">
        <v>169</v>
      </c>
      <c r="O47" s="7">
        <v>235</v>
      </c>
      <c r="P47" s="7">
        <v>116</v>
      </c>
      <c r="Q47" s="7">
        <v>36</v>
      </c>
      <c r="R47" s="7">
        <v>43</v>
      </c>
      <c r="S47" s="7">
        <v>96</v>
      </c>
      <c r="T47" s="7">
        <v>126</v>
      </c>
      <c r="U47" s="7">
        <v>521</v>
      </c>
      <c r="V47" s="7">
        <v>0.43099999999999999</v>
      </c>
      <c r="W47" s="7">
        <v>0.28599999999999998</v>
      </c>
      <c r="X47" s="7">
        <v>0.81399999999999995</v>
      </c>
      <c r="Y47" s="7">
        <v>240</v>
      </c>
      <c r="Z47" s="7">
        <v>104.2</v>
      </c>
      <c r="AA47" s="7">
        <v>47</v>
      </c>
      <c r="AB47" s="7">
        <v>23.2</v>
      </c>
      <c r="AC47" s="7">
        <v>7.2</v>
      </c>
      <c r="AD47" s="8">
        <v>8.6</v>
      </c>
      <c r="AE47" s="9"/>
      <c r="AF47" s="13">
        <v>0.44</v>
      </c>
    </row>
    <row r="48" spans="1:33" ht="15" thickBot="1" x14ac:dyDescent="0.25">
      <c r="A48">
        <v>1985</v>
      </c>
      <c r="B48" t="s">
        <v>54</v>
      </c>
      <c r="C48" s="6">
        <v>26.4</v>
      </c>
      <c r="D48" s="7">
        <v>5</v>
      </c>
      <c r="E48" s="7"/>
      <c r="F48" s="7">
        <v>1200</v>
      </c>
      <c r="G48" s="7">
        <v>214</v>
      </c>
      <c r="H48" s="7">
        <v>495</v>
      </c>
      <c r="I48" s="7">
        <v>3</v>
      </c>
      <c r="J48" s="7">
        <v>22</v>
      </c>
      <c r="K48" s="7">
        <v>89</v>
      </c>
      <c r="L48" s="7">
        <v>157</v>
      </c>
      <c r="M48" s="7">
        <v>110</v>
      </c>
      <c r="N48" s="7">
        <v>174</v>
      </c>
      <c r="O48" s="7">
        <v>284</v>
      </c>
      <c r="P48" s="7">
        <v>105</v>
      </c>
      <c r="Q48" s="7">
        <v>44</v>
      </c>
      <c r="R48" s="7">
        <v>34</v>
      </c>
      <c r="S48" s="7">
        <v>79</v>
      </c>
      <c r="T48" s="7">
        <v>147</v>
      </c>
      <c r="U48" s="7">
        <v>520</v>
      </c>
      <c r="V48" s="7">
        <v>0.432</v>
      </c>
      <c r="W48" s="7">
        <v>0.13600000000000001</v>
      </c>
      <c r="X48" s="7">
        <v>0.56699999999999995</v>
      </c>
      <c r="Y48" s="7">
        <v>240</v>
      </c>
      <c r="Z48" s="7">
        <v>104</v>
      </c>
      <c r="AA48" s="7">
        <v>56.8</v>
      </c>
      <c r="AB48" s="7">
        <v>21</v>
      </c>
      <c r="AC48" s="7">
        <v>8.8000000000000007</v>
      </c>
      <c r="AD48" s="8">
        <v>6.8</v>
      </c>
      <c r="AE48" s="9"/>
      <c r="AF48" s="13">
        <v>0.435</v>
      </c>
    </row>
    <row r="49" spans="1:33" ht="15" thickBot="1" x14ac:dyDescent="0.25">
      <c r="A49">
        <v>1985</v>
      </c>
      <c r="B49" s="11" t="s">
        <v>53</v>
      </c>
      <c r="C49" s="11"/>
      <c r="D49" s="11"/>
      <c r="E49" s="11"/>
      <c r="F49" s="11"/>
      <c r="G49" s="11">
        <f t="shared" ref="G49:AD49" si="15">G47-G48</f>
        <v>-34</v>
      </c>
      <c r="H49" s="11">
        <f t="shared" si="15"/>
        <v>-77</v>
      </c>
      <c r="I49" s="11">
        <f t="shared" si="15"/>
        <v>5</v>
      </c>
      <c r="J49" s="11">
        <f t="shared" si="15"/>
        <v>6</v>
      </c>
      <c r="K49" s="11">
        <f t="shared" si="15"/>
        <v>64</v>
      </c>
      <c r="L49" s="11">
        <f t="shared" si="15"/>
        <v>31</v>
      </c>
      <c r="M49" s="11">
        <f t="shared" si="15"/>
        <v>-44</v>
      </c>
      <c r="N49" s="11">
        <f t="shared" si="15"/>
        <v>-5</v>
      </c>
      <c r="O49" s="11">
        <f t="shared" si="15"/>
        <v>-49</v>
      </c>
      <c r="P49" s="11">
        <f t="shared" si="15"/>
        <v>11</v>
      </c>
      <c r="Q49" s="11">
        <f t="shared" si="15"/>
        <v>-8</v>
      </c>
      <c r="R49" s="11">
        <f t="shared" si="15"/>
        <v>9</v>
      </c>
      <c r="S49" s="11">
        <f t="shared" si="15"/>
        <v>17</v>
      </c>
      <c r="T49" s="11">
        <f t="shared" si="15"/>
        <v>-21</v>
      </c>
      <c r="U49" s="11">
        <f t="shared" si="15"/>
        <v>1</v>
      </c>
      <c r="V49" s="11">
        <f t="shared" si="15"/>
        <v>-1.0000000000000009E-3</v>
      </c>
      <c r="W49" s="11">
        <f t="shared" si="15"/>
        <v>0.14999999999999997</v>
      </c>
      <c r="X49" s="11">
        <f t="shared" si="15"/>
        <v>0.247</v>
      </c>
      <c r="Y49" s="11">
        <f t="shared" si="15"/>
        <v>0</v>
      </c>
      <c r="Z49" s="11">
        <f t="shared" si="15"/>
        <v>0.20000000000000284</v>
      </c>
      <c r="AA49" s="11">
        <f t="shared" si="15"/>
        <v>-9.7999999999999972</v>
      </c>
      <c r="AB49" s="11">
        <f t="shared" si="15"/>
        <v>2.1999999999999993</v>
      </c>
      <c r="AC49" s="11">
        <f t="shared" si="15"/>
        <v>-1.6000000000000005</v>
      </c>
      <c r="AD49" s="11">
        <f t="shared" si="15"/>
        <v>1.7999999999999998</v>
      </c>
      <c r="AE49" s="11"/>
      <c r="AF49" s="11">
        <f>AF47-AF48</f>
        <v>5.0000000000000044E-3</v>
      </c>
      <c r="AG49" s="11"/>
    </row>
    <row r="50" spans="1:33" ht="15" thickBot="1" x14ac:dyDescent="0.25">
      <c r="A50">
        <v>1985</v>
      </c>
      <c r="B50" t="s">
        <v>55</v>
      </c>
      <c r="C50" s="6">
        <v>26.4</v>
      </c>
      <c r="D50" s="7">
        <v>4</v>
      </c>
      <c r="E50" s="7"/>
      <c r="F50" s="7">
        <v>1035</v>
      </c>
      <c r="G50" s="7">
        <v>206</v>
      </c>
      <c r="H50" s="7">
        <v>394</v>
      </c>
      <c r="I50" s="7">
        <v>5</v>
      </c>
      <c r="J50" s="7">
        <v>20</v>
      </c>
      <c r="K50" s="7">
        <v>75</v>
      </c>
      <c r="L50" s="7">
        <v>97</v>
      </c>
      <c r="M50" s="7">
        <v>70</v>
      </c>
      <c r="N50" s="7">
        <v>130</v>
      </c>
      <c r="O50" s="7">
        <v>200</v>
      </c>
      <c r="P50" s="7">
        <v>123</v>
      </c>
      <c r="Q50" s="7">
        <v>31</v>
      </c>
      <c r="R50" s="7">
        <v>20</v>
      </c>
      <c r="S50" s="7">
        <v>61</v>
      </c>
      <c r="T50" s="7">
        <v>120</v>
      </c>
      <c r="U50" s="7">
        <v>492</v>
      </c>
      <c r="V50" s="7">
        <v>0.52300000000000002</v>
      </c>
      <c r="W50" s="7">
        <v>0.25</v>
      </c>
      <c r="X50" s="7">
        <v>0.77300000000000002</v>
      </c>
      <c r="Y50" s="7">
        <v>258.8</v>
      </c>
      <c r="Z50" s="7">
        <v>123</v>
      </c>
      <c r="AA50" s="7">
        <v>50</v>
      </c>
      <c r="AB50" s="7">
        <v>30.8</v>
      </c>
      <c r="AC50" s="7">
        <v>7.8</v>
      </c>
      <c r="AD50" s="8">
        <v>5</v>
      </c>
      <c r="AE50" s="9"/>
      <c r="AF50" s="13">
        <v>0.52900000000000003</v>
      </c>
    </row>
    <row r="51" spans="1:33" ht="15" thickBot="1" x14ac:dyDescent="0.25">
      <c r="A51">
        <v>1985</v>
      </c>
      <c r="B51" t="s">
        <v>46</v>
      </c>
      <c r="C51" s="6">
        <v>26.4</v>
      </c>
      <c r="D51" s="7">
        <v>4</v>
      </c>
      <c r="E51" s="7"/>
      <c r="F51" s="7">
        <v>1035</v>
      </c>
      <c r="G51" s="7">
        <v>171</v>
      </c>
      <c r="H51" s="7">
        <v>363</v>
      </c>
      <c r="I51" s="7">
        <v>9</v>
      </c>
      <c r="J51" s="7">
        <v>24</v>
      </c>
      <c r="K51" s="7">
        <v>131</v>
      </c>
      <c r="L51" s="7">
        <v>157</v>
      </c>
      <c r="M51" s="7">
        <v>62</v>
      </c>
      <c r="N51" s="7">
        <v>107</v>
      </c>
      <c r="O51" s="7">
        <v>169</v>
      </c>
      <c r="P51" s="7">
        <v>98</v>
      </c>
      <c r="Q51" s="7">
        <v>29</v>
      </c>
      <c r="R51" s="7">
        <v>10</v>
      </c>
      <c r="S51" s="7">
        <v>61</v>
      </c>
      <c r="T51" s="7">
        <v>94</v>
      </c>
      <c r="U51" s="7">
        <v>482</v>
      </c>
      <c r="V51" s="7">
        <v>0.47099999999999997</v>
      </c>
      <c r="W51" s="7">
        <v>0.375</v>
      </c>
      <c r="X51" s="7">
        <v>0.83399999999999996</v>
      </c>
      <c r="Y51" s="7">
        <v>258.8</v>
      </c>
      <c r="Z51" s="7">
        <v>120.5</v>
      </c>
      <c r="AA51" s="7">
        <v>42.3</v>
      </c>
      <c r="AB51" s="7">
        <v>24.5</v>
      </c>
      <c r="AC51" s="7">
        <v>7.3</v>
      </c>
      <c r="AD51" s="8">
        <v>2</v>
      </c>
      <c r="AE51" s="9"/>
      <c r="AF51" s="13">
        <v>0.48299999999999998</v>
      </c>
    </row>
    <row r="52" spans="1:33" ht="15" thickBot="1" x14ac:dyDescent="0.25">
      <c r="A52">
        <v>1985</v>
      </c>
      <c r="B52" s="11" t="s">
        <v>53</v>
      </c>
      <c r="C52" s="11"/>
      <c r="D52" s="11"/>
      <c r="E52" s="11"/>
      <c r="F52" s="11"/>
      <c r="G52" s="11">
        <f t="shared" ref="G52:AD52" si="16">G50-G51</f>
        <v>35</v>
      </c>
      <c r="H52" s="11">
        <f t="shared" si="16"/>
        <v>31</v>
      </c>
      <c r="I52" s="11">
        <f t="shared" si="16"/>
        <v>-4</v>
      </c>
      <c r="J52" s="11">
        <f t="shared" si="16"/>
        <v>-4</v>
      </c>
      <c r="K52" s="11">
        <f t="shared" si="16"/>
        <v>-56</v>
      </c>
      <c r="L52" s="11">
        <f t="shared" si="16"/>
        <v>-60</v>
      </c>
      <c r="M52" s="11">
        <f t="shared" si="16"/>
        <v>8</v>
      </c>
      <c r="N52" s="11">
        <f t="shared" si="16"/>
        <v>23</v>
      </c>
      <c r="O52" s="11">
        <f t="shared" si="16"/>
        <v>31</v>
      </c>
      <c r="P52" s="11">
        <f t="shared" si="16"/>
        <v>25</v>
      </c>
      <c r="Q52" s="11">
        <f t="shared" si="16"/>
        <v>2</v>
      </c>
      <c r="R52" s="11">
        <f t="shared" si="16"/>
        <v>10</v>
      </c>
      <c r="S52" s="11">
        <f t="shared" si="16"/>
        <v>0</v>
      </c>
      <c r="T52" s="11">
        <f t="shared" si="16"/>
        <v>26</v>
      </c>
      <c r="U52" s="11">
        <f t="shared" si="16"/>
        <v>10</v>
      </c>
      <c r="V52" s="11">
        <f t="shared" si="16"/>
        <v>5.2000000000000046E-2</v>
      </c>
      <c r="W52" s="11">
        <f t="shared" si="16"/>
        <v>-0.125</v>
      </c>
      <c r="X52" s="11">
        <f t="shared" si="16"/>
        <v>-6.0999999999999943E-2</v>
      </c>
      <c r="Y52" s="11">
        <f t="shared" si="16"/>
        <v>0</v>
      </c>
      <c r="Z52" s="11">
        <f t="shared" si="16"/>
        <v>2.5</v>
      </c>
      <c r="AA52" s="11">
        <f t="shared" si="16"/>
        <v>7.7000000000000028</v>
      </c>
      <c r="AB52" s="11">
        <f t="shared" si="16"/>
        <v>6.3000000000000007</v>
      </c>
      <c r="AC52" s="11">
        <f t="shared" si="16"/>
        <v>0.5</v>
      </c>
      <c r="AD52" s="11">
        <f t="shared" si="16"/>
        <v>3</v>
      </c>
      <c r="AE52" s="11"/>
      <c r="AF52" s="11">
        <f>AF50-AF51</f>
        <v>4.6000000000000041E-2</v>
      </c>
      <c r="AG52" s="11"/>
    </row>
    <row r="53" spans="1:33" ht="15" thickBot="1" x14ac:dyDescent="0.25">
      <c r="A53">
        <v>1985</v>
      </c>
      <c r="B53" t="s">
        <v>56</v>
      </c>
      <c r="C53" s="6">
        <v>26.4</v>
      </c>
      <c r="D53" s="7">
        <v>3</v>
      </c>
      <c r="E53" s="7"/>
      <c r="F53" s="7">
        <v>720</v>
      </c>
      <c r="G53" s="7">
        <v>165</v>
      </c>
      <c r="H53" s="7">
        <v>275</v>
      </c>
      <c r="I53" s="7">
        <v>5</v>
      </c>
      <c r="J53" s="7">
        <v>10</v>
      </c>
      <c r="K53" s="7">
        <v>73</v>
      </c>
      <c r="L53" s="7">
        <v>101</v>
      </c>
      <c r="M53" s="7">
        <v>38</v>
      </c>
      <c r="N53" s="7">
        <v>87</v>
      </c>
      <c r="O53" s="7">
        <v>125</v>
      </c>
      <c r="P53" s="7">
        <v>104</v>
      </c>
      <c r="Q53" s="7">
        <v>31</v>
      </c>
      <c r="R53" s="7">
        <v>15</v>
      </c>
      <c r="S53" s="7">
        <v>52</v>
      </c>
      <c r="T53" s="7">
        <v>86</v>
      </c>
      <c r="U53" s="7">
        <v>408</v>
      </c>
      <c r="V53" s="7">
        <v>0.6</v>
      </c>
      <c r="W53" s="7">
        <v>0.5</v>
      </c>
      <c r="X53" s="7">
        <v>0.72299999999999998</v>
      </c>
      <c r="Y53" s="7">
        <v>240</v>
      </c>
      <c r="Z53" s="7">
        <v>136</v>
      </c>
      <c r="AA53" s="7">
        <v>41.7</v>
      </c>
      <c r="AB53" s="7">
        <v>34.700000000000003</v>
      </c>
      <c r="AC53" s="7">
        <v>10.3</v>
      </c>
      <c r="AD53" s="8">
        <v>5</v>
      </c>
      <c r="AE53" s="9"/>
      <c r="AF53" s="13">
        <v>0.60899999999999999</v>
      </c>
    </row>
    <row r="54" spans="1:33" ht="15" thickBot="1" x14ac:dyDescent="0.25">
      <c r="A54">
        <v>1985</v>
      </c>
      <c r="B54" t="s">
        <v>57</v>
      </c>
      <c r="C54" s="6">
        <v>26.4</v>
      </c>
      <c r="D54" s="7">
        <v>3</v>
      </c>
      <c r="E54" s="7"/>
      <c r="F54" s="7">
        <v>720</v>
      </c>
      <c r="G54" s="7">
        <v>136</v>
      </c>
      <c r="H54" s="7">
        <v>271</v>
      </c>
      <c r="I54" s="7">
        <v>1</v>
      </c>
      <c r="J54" s="7">
        <v>13</v>
      </c>
      <c r="K54" s="7">
        <v>74</v>
      </c>
      <c r="L54" s="7">
        <v>93</v>
      </c>
      <c r="M54" s="7">
        <v>38</v>
      </c>
      <c r="N54" s="7">
        <v>75</v>
      </c>
      <c r="O54" s="7">
        <v>113</v>
      </c>
      <c r="P54" s="7">
        <v>94</v>
      </c>
      <c r="Q54" s="7">
        <v>28</v>
      </c>
      <c r="R54" s="7">
        <v>13</v>
      </c>
      <c r="S54" s="7">
        <v>63</v>
      </c>
      <c r="T54" s="7">
        <v>79</v>
      </c>
      <c r="U54" s="7">
        <v>347</v>
      </c>
      <c r="V54" s="7">
        <v>0.502</v>
      </c>
      <c r="W54" s="7">
        <v>7.6999999999999999E-2</v>
      </c>
      <c r="X54" s="7">
        <v>0.79600000000000004</v>
      </c>
      <c r="Y54" s="7">
        <v>240</v>
      </c>
      <c r="Z54" s="7">
        <v>115.7</v>
      </c>
      <c r="AA54" s="7">
        <v>37.700000000000003</v>
      </c>
      <c r="AB54" s="7">
        <v>31.3</v>
      </c>
      <c r="AC54" s="7">
        <v>9.3000000000000007</v>
      </c>
      <c r="AD54" s="8">
        <v>4.3</v>
      </c>
      <c r="AE54" s="9"/>
      <c r="AF54" s="13">
        <v>0.504</v>
      </c>
    </row>
    <row r="55" spans="1:33" ht="15" thickBot="1" x14ac:dyDescent="0.25">
      <c r="A55">
        <v>1985</v>
      </c>
      <c r="B55" s="11" t="s">
        <v>53</v>
      </c>
      <c r="C55" s="11"/>
      <c r="D55" s="11"/>
      <c r="E55" s="11"/>
      <c r="F55" s="11"/>
      <c r="G55" s="11">
        <f t="shared" ref="G55:AD55" si="17">G53-G54</f>
        <v>29</v>
      </c>
      <c r="H55" s="11">
        <f t="shared" si="17"/>
        <v>4</v>
      </c>
      <c r="I55" s="11">
        <f t="shared" si="17"/>
        <v>4</v>
      </c>
      <c r="J55" s="11">
        <f t="shared" si="17"/>
        <v>-3</v>
      </c>
      <c r="K55" s="11">
        <f t="shared" si="17"/>
        <v>-1</v>
      </c>
      <c r="L55" s="11">
        <f t="shared" si="17"/>
        <v>8</v>
      </c>
      <c r="M55" s="11">
        <f t="shared" si="17"/>
        <v>0</v>
      </c>
      <c r="N55" s="11">
        <f t="shared" si="17"/>
        <v>12</v>
      </c>
      <c r="O55" s="11">
        <f t="shared" si="17"/>
        <v>12</v>
      </c>
      <c r="P55" s="11">
        <f t="shared" si="17"/>
        <v>10</v>
      </c>
      <c r="Q55" s="11">
        <f t="shared" si="17"/>
        <v>3</v>
      </c>
      <c r="R55" s="11">
        <f t="shared" si="17"/>
        <v>2</v>
      </c>
      <c r="S55" s="11">
        <f t="shared" si="17"/>
        <v>-11</v>
      </c>
      <c r="T55" s="11">
        <f t="shared" si="17"/>
        <v>7</v>
      </c>
      <c r="U55" s="11">
        <f t="shared" si="17"/>
        <v>61</v>
      </c>
      <c r="V55" s="11">
        <f t="shared" si="17"/>
        <v>9.7999999999999976E-2</v>
      </c>
      <c r="W55" s="11">
        <f t="shared" si="17"/>
        <v>0.42299999999999999</v>
      </c>
      <c r="X55" s="11">
        <f t="shared" si="17"/>
        <v>-7.3000000000000065E-2</v>
      </c>
      <c r="Y55" s="11">
        <f t="shared" si="17"/>
        <v>0</v>
      </c>
      <c r="Z55" s="11">
        <f t="shared" si="17"/>
        <v>20.299999999999997</v>
      </c>
      <c r="AA55" s="11">
        <f t="shared" si="17"/>
        <v>4</v>
      </c>
      <c r="AB55" s="11">
        <f t="shared" si="17"/>
        <v>3.4000000000000021</v>
      </c>
      <c r="AC55" s="11">
        <f t="shared" si="17"/>
        <v>1</v>
      </c>
      <c r="AD55" s="11">
        <f t="shared" si="17"/>
        <v>0.70000000000000018</v>
      </c>
      <c r="AE55" s="11"/>
      <c r="AF55" s="11">
        <f>AF53-AF54</f>
        <v>0.10499999999999998</v>
      </c>
      <c r="AG55" s="11"/>
    </row>
    <row r="56" spans="1:33" ht="15" thickBot="1" x14ac:dyDescent="0.25">
      <c r="A56">
        <v>1985</v>
      </c>
      <c r="B56" t="s">
        <v>58</v>
      </c>
      <c r="C56" s="6">
        <v>26.4</v>
      </c>
      <c r="D56" s="7">
        <v>5</v>
      </c>
      <c r="E56" s="7"/>
      <c r="F56" s="7">
        <v>1200</v>
      </c>
      <c r="G56" s="7">
        <v>230</v>
      </c>
      <c r="H56" s="7">
        <v>460</v>
      </c>
      <c r="I56" s="7">
        <v>4</v>
      </c>
      <c r="J56" s="7">
        <v>12</v>
      </c>
      <c r="K56" s="7">
        <v>140</v>
      </c>
      <c r="L56" s="7">
        <v>174</v>
      </c>
      <c r="M56" s="7">
        <v>70</v>
      </c>
      <c r="N56" s="7">
        <v>137</v>
      </c>
      <c r="O56" s="7">
        <v>207</v>
      </c>
      <c r="P56" s="7">
        <v>145</v>
      </c>
      <c r="Q56" s="7">
        <v>50</v>
      </c>
      <c r="R56" s="7">
        <v>25</v>
      </c>
      <c r="S56" s="7">
        <v>71</v>
      </c>
      <c r="T56" s="7">
        <v>145</v>
      </c>
      <c r="U56" s="7">
        <v>604</v>
      </c>
      <c r="V56" s="7">
        <v>0.5</v>
      </c>
      <c r="W56" s="7">
        <v>0.33300000000000002</v>
      </c>
      <c r="X56" s="7">
        <v>0.80500000000000005</v>
      </c>
      <c r="Y56" s="7">
        <v>240</v>
      </c>
      <c r="Z56" s="7">
        <v>120.8</v>
      </c>
      <c r="AA56" s="7">
        <v>41.4</v>
      </c>
      <c r="AB56" s="7">
        <v>29</v>
      </c>
      <c r="AC56" s="7">
        <v>10</v>
      </c>
      <c r="AD56" s="8">
        <v>5</v>
      </c>
      <c r="AE56" s="9"/>
      <c r="AF56" s="13">
        <v>0.504</v>
      </c>
    </row>
    <row r="57" spans="1:33" ht="15" thickBot="1" x14ac:dyDescent="0.25">
      <c r="A57">
        <v>1985</v>
      </c>
      <c r="B57" t="s">
        <v>59</v>
      </c>
      <c r="C57" s="6">
        <v>26.4</v>
      </c>
      <c r="D57" s="7">
        <v>5</v>
      </c>
      <c r="E57" s="7"/>
      <c r="F57" s="7">
        <v>1200</v>
      </c>
      <c r="G57" s="7">
        <v>206</v>
      </c>
      <c r="H57" s="7">
        <v>390</v>
      </c>
      <c r="I57" s="7">
        <v>3</v>
      </c>
      <c r="J57" s="7">
        <v>25</v>
      </c>
      <c r="K57" s="7">
        <v>136</v>
      </c>
      <c r="L57" s="7">
        <v>190</v>
      </c>
      <c r="M57" s="7">
        <v>55</v>
      </c>
      <c r="N57" s="7">
        <v>150</v>
      </c>
      <c r="O57" s="7">
        <v>205</v>
      </c>
      <c r="P57" s="7">
        <v>123</v>
      </c>
      <c r="Q57" s="7">
        <v>36</v>
      </c>
      <c r="R57" s="7">
        <v>28</v>
      </c>
      <c r="S57" s="7">
        <v>109</v>
      </c>
      <c r="T57" s="7">
        <v>156</v>
      </c>
      <c r="U57" s="7">
        <v>551</v>
      </c>
      <c r="V57" s="7">
        <v>0.52800000000000002</v>
      </c>
      <c r="W57" s="7">
        <v>0.12</v>
      </c>
      <c r="X57" s="7">
        <v>0.71599999999999997</v>
      </c>
      <c r="Y57" s="7">
        <v>240</v>
      </c>
      <c r="Z57" s="7">
        <v>110.2</v>
      </c>
      <c r="AA57" s="7">
        <v>41</v>
      </c>
      <c r="AB57" s="7">
        <v>24.6</v>
      </c>
      <c r="AC57" s="7">
        <v>7.2</v>
      </c>
      <c r="AD57" s="8">
        <v>5.6</v>
      </c>
      <c r="AE57" s="9"/>
      <c r="AF57" s="13">
        <v>0.53200000000000003</v>
      </c>
    </row>
    <row r="58" spans="1:33" ht="15" thickBot="1" x14ac:dyDescent="0.25">
      <c r="A58">
        <v>1985</v>
      </c>
      <c r="B58" s="11" t="s">
        <v>53</v>
      </c>
      <c r="C58" s="11"/>
      <c r="D58" s="11"/>
      <c r="E58" s="11"/>
      <c r="F58" s="11"/>
      <c r="G58" s="11">
        <f t="shared" ref="G58:AD58" si="18">G56-G57</f>
        <v>24</v>
      </c>
      <c r="H58" s="11">
        <f t="shared" si="18"/>
        <v>70</v>
      </c>
      <c r="I58" s="11">
        <f t="shared" si="18"/>
        <v>1</v>
      </c>
      <c r="J58" s="11">
        <f t="shared" si="18"/>
        <v>-13</v>
      </c>
      <c r="K58" s="11">
        <f t="shared" si="18"/>
        <v>4</v>
      </c>
      <c r="L58" s="11">
        <f t="shared" si="18"/>
        <v>-16</v>
      </c>
      <c r="M58" s="11">
        <f t="shared" si="18"/>
        <v>15</v>
      </c>
      <c r="N58" s="11">
        <f t="shared" si="18"/>
        <v>-13</v>
      </c>
      <c r="O58" s="11">
        <f t="shared" si="18"/>
        <v>2</v>
      </c>
      <c r="P58" s="11">
        <f t="shared" si="18"/>
        <v>22</v>
      </c>
      <c r="Q58" s="11">
        <f t="shared" si="18"/>
        <v>14</v>
      </c>
      <c r="R58" s="11">
        <f t="shared" si="18"/>
        <v>-3</v>
      </c>
      <c r="S58" s="11">
        <f t="shared" si="18"/>
        <v>-38</v>
      </c>
      <c r="T58" s="11">
        <f t="shared" si="18"/>
        <v>-11</v>
      </c>
      <c r="U58" s="11">
        <f t="shared" si="18"/>
        <v>53</v>
      </c>
      <c r="V58" s="11">
        <f t="shared" si="18"/>
        <v>-2.8000000000000025E-2</v>
      </c>
      <c r="W58" s="11">
        <f t="shared" si="18"/>
        <v>0.21300000000000002</v>
      </c>
      <c r="X58" s="11">
        <f t="shared" si="18"/>
        <v>8.9000000000000079E-2</v>
      </c>
      <c r="Y58" s="11">
        <f t="shared" si="18"/>
        <v>0</v>
      </c>
      <c r="Z58" s="11">
        <f t="shared" si="18"/>
        <v>10.599999999999994</v>
      </c>
      <c r="AA58" s="11">
        <f t="shared" si="18"/>
        <v>0.39999999999999858</v>
      </c>
      <c r="AB58" s="11">
        <f t="shared" si="18"/>
        <v>4.3999999999999986</v>
      </c>
      <c r="AC58" s="11">
        <f t="shared" si="18"/>
        <v>2.8</v>
      </c>
      <c r="AD58" s="11">
        <f t="shared" si="18"/>
        <v>-0.59999999999999964</v>
      </c>
      <c r="AE58" s="11"/>
      <c r="AF58" s="11">
        <f>AF56-AF57</f>
        <v>-2.8000000000000025E-2</v>
      </c>
      <c r="AG58" s="11"/>
    </row>
    <row r="59" spans="1:33" ht="15" thickBot="1" x14ac:dyDescent="0.25">
      <c r="A59">
        <v>1985</v>
      </c>
      <c r="B59" t="s">
        <v>60</v>
      </c>
      <c r="C59" s="6">
        <v>26.4</v>
      </c>
      <c r="D59" s="7">
        <v>4</v>
      </c>
      <c r="E59" s="7"/>
      <c r="F59" s="7">
        <v>960</v>
      </c>
      <c r="G59" s="7">
        <v>163</v>
      </c>
      <c r="H59" s="7">
        <v>329</v>
      </c>
      <c r="I59" s="7">
        <v>3</v>
      </c>
      <c r="J59" s="7">
        <v>8</v>
      </c>
      <c r="K59" s="7">
        <v>94</v>
      </c>
      <c r="L59" s="7">
        <v>128</v>
      </c>
      <c r="M59" s="7">
        <v>68</v>
      </c>
      <c r="N59" s="7">
        <v>119</v>
      </c>
      <c r="O59" s="7">
        <v>187</v>
      </c>
      <c r="P59" s="7">
        <v>70</v>
      </c>
      <c r="Q59" s="7">
        <v>41</v>
      </c>
      <c r="R59" s="7">
        <v>22</v>
      </c>
      <c r="S59" s="7">
        <v>81</v>
      </c>
      <c r="T59" s="7">
        <v>92</v>
      </c>
      <c r="U59" s="7">
        <v>423</v>
      </c>
      <c r="V59" s="7">
        <v>0.495</v>
      </c>
      <c r="W59" s="7">
        <v>0.375</v>
      </c>
      <c r="X59" s="7">
        <v>0.73399999999999999</v>
      </c>
      <c r="Y59" s="7">
        <v>240</v>
      </c>
      <c r="Z59" s="7">
        <v>105.8</v>
      </c>
      <c r="AA59" s="7">
        <v>46.8</v>
      </c>
      <c r="AB59" s="7">
        <v>17.5</v>
      </c>
      <c r="AC59" s="7">
        <v>10.3</v>
      </c>
      <c r="AD59" s="8">
        <v>5.5</v>
      </c>
      <c r="AE59" s="9"/>
      <c r="AF59" s="13">
        <v>0.5</v>
      </c>
    </row>
    <row r="60" spans="1:33" ht="15" thickBot="1" x14ac:dyDescent="0.25">
      <c r="A60">
        <v>1985</v>
      </c>
      <c r="B60" t="s">
        <v>42</v>
      </c>
      <c r="C60" s="6">
        <v>26.4</v>
      </c>
      <c r="D60" s="7">
        <v>4</v>
      </c>
      <c r="E60" s="7"/>
      <c r="F60" s="7">
        <v>960</v>
      </c>
      <c r="G60" s="7">
        <v>161</v>
      </c>
      <c r="H60" s="7">
        <v>338</v>
      </c>
      <c r="I60" s="7">
        <v>6</v>
      </c>
      <c r="J60" s="7">
        <v>29</v>
      </c>
      <c r="K60" s="7">
        <v>79</v>
      </c>
      <c r="L60" s="7">
        <v>112</v>
      </c>
      <c r="M60" s="7">
        <v>60</v>
      </c>
      <c r="N60" s="7">
        <v>92</v>
      </c>
      <c r="O60" s="7">
        <v>152</v>
      </c>
      <c r="P60" s="7">
        <v>90</v>
      </c>
      <c r="Q60" s="7">
        <v>36</v>
      </c>
      <c r="R60" s="7">
        <v>20</v>
      </c>
      <c r="S60" s="7">
        <v>68</v>
      </c>
      <c r="T60" s="7">
        <v>99</v>
      </c>
      <c r="U60" s="7">
        <v>407</v>
      </c>
      <c r="V60" s="7">
        <v>0.47599999999999998</v>
      </c>
      <c r="W60" s="7">
        <v>0.20699999999999999</v>
      </c>
      <c r="X60" s="7">
        <v>0.70499999999999996</v>
      </c>
      <c r="Y60" s="7">
        <v>240</v>
      </c>
      <c r="Z60" s="7">
        <v>101.8</v>
      </c>
      <c r="AA60" s="7">
        <v>38</v>
      </c>
      <c r="AB60" s="7">
        <v>22.5</v>
      </c>
      <c r="AC60" s="7">
        <v>9</v>
      </c>
      <c r="AD60" s="8">
        <v>5</v>
      </c>
      <c r="AE60" s="9"/>
      <c r="AF60" s="13">
        <v>0.48499999999999999</v>
      </c>
    </row>
    <row r="61" spans="1:33" ht="15" thickBot="1" x14ac:dyDescent="0.25">
      <c r="A61">
        <v>1985</v>
      </c>
      <c r="B61" s="11" t="s">
        <v>53</v>
      </c>
      <c r="C61" s="11"/>
      <c r="D61" s="11"/>
      <c r="E61" s="11"/>
      <c r="F61" s="11"/>
      <c r="G61" s="11">
        <f t="shared" ref="G61:AD61" si="19">G59-G60</f>
        <v>2</v>
      </c>
      <c r="H61" s="11">
        <f t="shared" si="19"/>
        <v>-9</v>
      </c>
      <c r="I61" s="11">
        <f t="shared" si="19"/>
        <v>-3</v>
      </c>
      <c r="J61" s="11">
        <f t="shared" si="19"/>
        <v>-21</v>
      </c>
      <c r="K61" s="11">
        <f t="shared" si="19"/>
        <v>15</v>
      </c>
      <c r="L61" s="11">
        <f t="shared" si="19"/>
        <v>16</v>
      </c>
      <c r="M61" s="11">
        <f t="shared" si="19"/>
        <v>8</v>
      </c>
      <c r="N61" s="11">
        <f t="shared" si="19"/>
        <v>27</v>
      </c>
      <c r="O61" s="11">
        <f t="shared" si="19"/>
        <v>35</v>
      </c>
      <c r="P61" s="11">
        <f t="shared" si="19"/>
        <v>-20</v>
      </c>
      <c r="Q61" s="11">
        <f t="shared" si="19"/>
        <v>5</v>
      </c>
      <c r="R61" s="11">
        <f t="shared" si="19"/>
        <v>2</v>
      </c>
      <c r="S61" s="11">
        <f t="shared" si="19"/>
        <v>13</v>
      </c>
      <c r="T61" s="11">
        <f t="shared" si="19"/>
        <v>-7</v>
      </c>
      <c r="U61" s="11">
        <f t="shared" si="19"/>
        <v>16</v>
      </c>
      <c r="V61" s="11">
        <f t="shared" si="19"/>
        <v>1.9000000000000017E-2</v>
      </c>
      <c r="W61" s="11">
        <f t="shared" si="19"/>
        <v>0.16800000000000001</v>
      </c>
      <c r="X61" s="11">
        <f t="shared" si="19"/>
        <v>2.9000000000000026E-2</v>
      </c>
      <c r="Y61" s="11">
        <f t="shared" si="19"/>
        <v>0</v>
      </c>
      <c r="Z61" s="11">
        <f t="shared" si="19"/>
        <v>4</v>
      </c>
      <c r="AA61" s="11">
        <f t="shared" si="19"/>
        <v>8.7999999999999972</v>
      </c>
      <c r="AB61" s="11">
        <f t="shared" si="19"/>
        <v>-5</v>
      </c>
      <c r="AC61" s="11">
        <f t="shared" si="19"/>
        <v>1.3000000000000007</v>
      </c>
      <c r="AD61" s="11">
        <f t="shared" si="19"/>
        <v>0.5</v>
      </c>
      <c r="AE61" s="11"/>
      <c r="AF61" s="11">
        <f>AF59-AF60</f>
        <v>1.5000000000000013E-2</v>
      </c>
      <c r="AG61" s="11"/>
    </row>
    <row r="62" spans="1:33" ht="15" thickBot="1" x14ac:dyDescent="0.25">
      <c r="A62">
        <v>1985</v>
      </c>
      <c r="B62" t="s">
        <v>39</v>
      </c>
      <c r="C62" s="6">
        <v>26.4</v>
      </c>
      <c r="D62" s="7">
        <v>4</v>
      </c>
      <c r="E62" s="7"/>
      <c r="F62" s="7">
        <v>960</v>
      </c>
      <c r="G62" s="7">
        <v>159</v>
      </c>
      <c r="H62" s="7">
        <v>312</v>
      </c>
      <c r="I62" s="7">
        <v>3</v>
      </c>
      <c r="J62" s="7">
        <v>17</v>
      </c>
      <c r="K62" s="7">
        <v>122</v>
      </c>
      <c r="L62" s="7">
        <v>151</v>
      </c>
      <c r="M62" s="7">
        <v>49</v>
      </c>
      <c r="N62" s="7">
        <v>105</v>
      </c>
      <c r="O62" s="7">
        <v>154</v>
      </c>
      <c r="P62" s="7">
        <v>96</v>
      </c>
      <c r="Q62" s="7">
        <v>28</v>
      </c>
      <c r="R62" s="7">
        <v>21</v>
      </c>
      <c r="S62" s="7">
        <v>73</v>
      </c>
      <c r="T62" s="7">
        <v>113</v>
      </c>
      <c r="U62" s="7">
        <v>443</v>
      </c>
      <c r="V62" s="7">
        <v>0.51</v>
      </c>
      <c r="W62" s="7">
        <v>0.17599999999999999</v>
      </c>
      <c r="X62" s="7">
        <v>0.80800000000000005</v>
      </c>
      <c r="Y62" s="7">
        <v>240</v>
      </c>
      <c r="Z62" s="7">
        <v>110.8</v>
      </c>
      <c r="AA62" s="7">
        <v>38.5</v>
      </c>
      <c r="AB62" s="7">
        <v>24</v>
      </c>
      <c r="AC62" s="7">
        <v>7</v>
      </c>
      <c r="AD62" s="8">
        <v>5.3</v>
      </c>
      <c r="AE62" s="8"/>
      <c r="AF62" s="8">
        <v>0.51400000000000001</v>
      </c>
    </row>
    <row r="63" spans="1:33" ht="15" thickBot="1" x14ac:dyDescent="0.25">
      <c r="A63">
        <v>1985</v>
      </c>
      <c r="B63" t="s">
        <v>61</v>
      </c>
      <c r="C63" s="6">
        <v>26.4</v>
      </c>
      <c r="D63" s="7">
        <v>4</v>
      </c>
      <c r="E63" s="7"/>
      <c r="F63" s="7">
        <v>960</v>
      </c>
      <c r="G63" s="7">
        <v>160</v>
      </c>
      <c r="H63" s="7">
        <v>341</v>
      </c>
      <c r="I63" s="7">
        <v>2</v>
      </c>
      <c r="J63" s="7">
        <v>19</v>
      </c>
      <c r="K63" s="7">
        <v>99</v>
      </c>
      <c r="L63" s="7">
        <v>125</v>
      </c>
      <c r="M63" s="7">
        <v>61</v>
      </c>
      <c r="N63" s="7">
        <v>94</v>
      </c>
      <c r="O63" s="7">
        <v>155</v>
      </c>
      <c r="P63" s="7">
        <v>80</v>
      </c>
      <c r="Q63" s="7">
        <v>40</v>
      </c>
      <c r="R63" s="7">
        <v>19</v>
      </c>
      <c r="S63" s="7">
        <v>66</v>
      </c>
      <c r="T63" s="7">
        <v>119</v>
      </c>
      <c r="U63" s="7">
        <v>421</v>
      </c>
      <c r="V63" s="7">
        <v>0.46899999999999997</v>
      </c>
      <c r="W63" s="7">
        <v>0.105</v>
      </c>
      <c r="X63" s="7">
        <v>0.79200000000000004</v>
      </c>
      <c r="Y63" s="7">
        <v>240</v>
      </c>
      <c r="Z63" s="7">
        <v>105.3</v>
      </c>
      <c r="AA63" s="7">
        <v>38.799999999999997</v>
      </c>
      <c r="AB63" s="7">
        <v>20</v>
      </c>
      <c r="AC63" s="7">
        <v>10</v>
      </c>
      <c r="AD63" s="8">
        <v>4</v>
      </c>
      <c r="AE63" s="9"/>
      <c r="AF63" s="13">
        <v>0.47199999999999998</v>
      </c>
    </row>
    <row r="64" spans="1:33" ht="15" thickBot="1" x14ac:dyDescent="0.25">
      <c r="A64">
        <v>1985</v>
      </c>
      <c r="B64" s="11" t="s">
        <v>53</v>
      </c>
      <c r="C64" s="11"/>
      <c r="D64" s="11"/>
      <c r="E64" s="11"/>
      <c r="F64" s="11"/>
      <c r="G64" s="11">
        <f t="shared" ref="G64:AD64" si="20">G62-G63</f>
        <v>-1</v>
      </c>
      <c r="H64" s="11">
        <f t="shared" si="20"/>
        <v>-29</v>
      </c>
      <c r="I64" s="11">
        <f t="shared" si="20"/>
        <v>1</v>
      </c>
      <c r="J64" s="11">
        <f t="shared" si="20"/>
        <v>-2</v>
      </c>
      <c r="K64" s="11">
        <f t="shared" si="20"/>
        <v>23</v>
      </c>
      <c r="L64" s="11">
        <f t="shared" si="20"/>
        <v>26</v>
      </c>
      <c r="M64" s="11">
        <f t="shared" si="20"/>
        <v>-12</v>
      </c>
      <c r="N64" s="11">
        <f t="shared" si="20"/>
        <v>11</v>
      </c>
      <c r="O64" s="11">
        <f t="shared" si="20"/>
        <v>-1</v>
      </c>
      <c r="P64" s="11">
        <f t="shared" si="20"/>
        <v>16</v>
      </c>
      <c r="Q64" s="11">
        <f t="shared" si="20"/>
        <v>-12</v>
      </c>
      <c r="R64" s="11">
        <f t="shared" si="20"/>
        <v>2</v>
      </c>
      <c r="S64" s="11">
        <f t="shared" si="20"/>
        <v>7</v>
      </c>
      <c r="T64" s="11">
        <f t="shared" si="20"/>
        <v>-6</v>
      </c>
      <c r="U64" s="11">
        <f t="shared" si="20"/>
        <v>22</v>
      </c>
      <c r="V64" s="11">
        <f t="shared" si="20"/>
        <v>4.1000000000000036E-2</v>
      </c>
      <c r="W64" s="11">
        <f t="shared" si="20"/>
        <v>7.0999999999999994E-2</v>
      </c>
      <c r="X64" s="11">
        <f t="shared" si="20"/>
        <v>1.6000000000000014E-2</v>
      </c>
      <c r="Y64" s="11">
        <f t="shared" si="20"/>
        <v>0</v>
      </c>
      <c r="Z64" s="11">
        <f t="shared" si="20"/>
        <v>5.5</v>
      </c>
      <c r="AA64" s="11">
        <f t="shared" si="20"/>
        <v>-0.29999999999999716</v>
      </c>
      <c r="AB64" s="11">
        <f t="shared" si="20"/>
        <v>4</v>
      </c>
      <c r="AC64" s="11">
        <f t="shared" si="20"/>
        <v>-3</v>
      </c>
      <c r="AD64" s="11">
        <f t="shared" si="20"/>
        <v>1.2999999999999998</v>
      </c>
      <c r="AE64" s="11"/>
      <c r="AF64" s="11">
        <f>AF62-AF63</f>
        <v>4.2000000000000037E-2</v>
      </c>
      <c r="AG64" s="11"/>
    </row>
    <row r="65" spans="1:33" ht="15" thickBot="1" x14ac:dyDescent="0.25">
      <c r="A65">
        <v>1985</v>
      </c>
      <c r="B65" t="s">
        <v>62</v>
      </c>
      <c r="C65" s="6">
        <v>26.4</v>
      </c>
      <c r="D65" s="7">
        <v>3</v>
      </c>
      <c r="E65" s="7"/>
      <c r="F65" s="7">
        <v>720</v>
      </c>
      <c r="G65" s="7">
        <v>130</v>
      </c>
      <c r="H65" s="7">
        <v>271</v>
      </c>
      <c r="I65" s="7">
        <v>2</v>
      </c>
      <c r="J65" s="7">
        <v>3</v>
      </c>
      <c r="K65" s="7">
        <v>100</v>
      </c>
      <c r="L65" s="7">
        <v>118</v>
      </c>
      <c r="M65" s="7">
        <v>43</v>
      </c>
      <c r="N65" s="7">
        <v>102</v>
      </c>
      <c r="O65" s="7">
        <v>145</v>
      </c>
      <c r="P65" s="7">
        <v>76</v>
      </c>
      <c r="Q65" s="7">
        <v>23</v>
      </c>
      <c r="R65" s="7">
        <v>10</v>
      </c>
      <c r="S65" s="7">
        <v>43</v>
      </c>
      <c r="T65" s="7">
        <v>72</v>
      </c>
      <c r="U65" s="7">
        <v>362</v>
      </c>
      <c r="V65" s="7">
        <v>0.48</v>
      </c>
      <c r="W65" s="7">
        <v>0.66700000000000004</v>
      </c>
      <c r="X65" s="7">
        <v>0.84699999999999998</v>
      </c>
      <c r="Y65" s="7">
        <v>240</v>
      </c>
      <c r="Z65" s="7">
        <v>120.7</v>
      </c>
      <c r="AA65" s="7">
        <v>48.3</v>
      </c>
      <c r="AB65" s="7">
        <v>25.3</v>
      </c>
      <c r="AC65" s="7">
        <v>7.7</v>
      </c>
      <c r="AD65" s="8">
        <v>3.3</v>
      </c>
      <c r="AE65" s="9"/>
      <c r="AF65" s="13">
        <v>0.48299999999999998</v>
      </c>
    </row>
    <row r="66" spans="1:33" ht="15" thickBot="1" x14ac:dyDescent="0.25">
      <c r="A66">
        <v>1985</v>
      </c>
      <c r="B66" t="s">
        <v>63</v>
      </c>
      <c r="C66" s="6">
        <v>26.4</v>
      </c>
      <c r="D66" s="7">
        <v>3</v>
      </c>
      <c r="E66" s="7"/>
      <c r="F66" s="7">
        <v>720</v>
      </c>
      <c r="G66" s="7">
        <v>135</v>
      </c>
      <c r="H66" s="7">
        <v>272</v>
      </c>
      <c r="I66" s="7">
        <v>1</v>
      </c>
      <c r="J66" s="7">
        <v>4</v>
      </c>
      <c r="K66" s="7">
        <v>60</v>
      </c>
      <c r="L66" s="7">
        <v>82</v>
      </c>
      <c r="M66" s="7">
        <v>34</v>
      </c>
      <c r="N66" s="7">
        <v>96</v>
      </c>
      <c r="O66" s="7">
        <v>130</v>
      </c>
      <c r="P66" s="7">
        <v>77</v>
      </c>
      <c r="Q66" s="7">
        <v>24</v>
      </c>
      <c r="R66" s="7">
        <v>19</v>
      </c>
      <c r="S66" s="7">
        <v>49</v>
      </c>
      <c r="T66" s="7">
        <v>87</v>
      </c>
      <c r="U66" s="7">
        <v>331</v>
      </c>
      <c r="V66" s="7">
        <v>0.496</v>
      </c>
      <c r="W66" s="7">
        <v>0.25</v>
      </c>
      <c r="X66" s="7">
        <v>0.73199999999999998</v>
      </c>
      <c r="Y66" s="7">
        <v>240</v>
      </c>
      <c r="Z66" s="7">
        <v>110.3</v>
      </c>
      <c r="AA66" s="7">
        <v>43.3</v>
      </c>
      <c r="AB66" s="7">
        <v>25.7</v>
      </c>
      <c r="AC66" s="7">
        <v>8</v>
      </c>
      <c r="AD66" s="8">
        <v>6.3</v>
      </c>
      <c r="AE66" s="9"/>
      <c r="AF66" s="13">
        <v>0.498</v>
      </c>
    </row>
    <row r="67" spans="1:33" ht="15" thickBot="1" x14ac:dyDescent="0.25">
      <c r="A67">
        <v>1985</v>
      </c>
      <c r="B67" s="11" t="s">
        <v>53</v>
      </c>
      <c r="C67" s="11"/>
      <c r="D67" s="11"/>
      <c r="E67" s="11"/>
      <c r="F67" s="11"/>
      <c r="G67" s="11">
        <f t="shared" ref="G67:AD67" si="21">G65-G66</f>
        <v>-5</v>
      </c>
      <c r="H67" s="11">
        <f t="shared" si="21"/>
        <v>-1</v>
      </c>
      <c r="I67" s="11">
        <f t="shared" si="21"/>
        <v>1</v>
      </c>
      <c r="J67" s="11">
        <f t="shared" si="21"/>
        <v>-1</v>
      </c>
      <c r="K67" s="11">
        <f t="shared" si="21"/>
        <v>40</v>
      </c>
      <c r="L67" s="11">
        <f t="shared" si="21"/>
        <v>36</v>
      </c>
      <c r="M67" s="11">
        <f t="shared" si="21"/>
        <v>9</v>
      </c>
      <c r="N67" s="11">
        <f t="shared" si="21"/>
        <v>6</v>
      </c>
      <c r="O67" s="11">
        <f t="shared" si="21"/>
        <v>15</v>
      </c>
      <c r="P67" s="11">
        <f t="shared" si="21"/>
        <v>-1</v>
      </c>
      <c r="Q67" s="11">
        <f t="shared" si="21"/>
        <v>-1</v>
      </c>
      <c r="R67" s="11">
        <f t="shared" si="21"/>
        <v>-9</v>
      </c>
      <c r="S67" s="11">
        <f t="shared" si="21"/>
        <v>-6</v>
      </c>
      <c r="T67" s="11">
        <f t="shared" si="21"/>
        <v>-15</v>
      </c>
      <c r="U67" s="11">
        <f t="shared" si="21"/>
        <v>31</v>
      </c>
      <c r="V67" s="11">
        <f t="shared" si="21"/>
        <v>-1.6000000000000014E-2</v>
      </c>
      <c r="W67" s="11">
        <f t="shared" si="21"/>
        <v>0.41700000000000004</v>
      </c>
      <c r="X67" s="11">
        <f t="shared" si="21"/>
        <v>0.11499999999999999</v>
      </c>
      <c r="Y67" s="11">
        <f t="shared" si="21"/>
        <v>0</v>
      </c>
      <c r="Z67" s="11">
        <f t="shared" si="21"/>
        <v>10.400000000000006</v>
      </c>
      <c r="AA67" s="11">
        <f t="shared" si="21"/>
        <v>5</v>
      </c>
      <c r="AB67" s="11">
        <f t="shared" si="21"/>
        <v>-0.39999999999999858</v>
      </c>
      <c r="AC67" s="11">
        <f t="shared" si="21"/>
        <v>-0.29999999999999982</v>
      </c>
      <c r="AD67" s="11">
        <f t="shared" si="21"/>
        <v>-3</v>
      </c>
      <c r="AE67" s="11"/>
      <c r="AF67" s="11">
        <f>AF65-AF66</f>
        <v>-1.5000000000000013E-2</v>
      </c>
      <c r="AG67" s="11"/>
    </row>
    <row r="68" spans="1:33" ht="15" thickBot="1" x14ac:dyDescent="0.25">
      <c r="A68">
        <v>1985</v>
      </c>
      <c r="B68" t="s">
        <v>41</v>
      </c>
      <c r="C68" s="6">
        <v>26.4</v>
      </c>
      <c r="D68" s="7">
        <v>4</v>
      </c>
      <c r="E68" s="7"/>
      <c r="F68" s="7">
        <v>960</v>
      </c>
      <c r="G68" s="7">
        <v>165</v>
      </c>
      <c r="H68" s="7">
        <v>349</v>
      </c>
      <c r="I68" s="7">
        <v>3</v>
      </c>
      <c r="J68" s="7">
        <v>18</v>
      </c>
      <c r="K68" s="7">
        <v>116</v>
      </c>
      <c r="L68" s="7">
        <v>135</v>
      </c>
      <c r="M68" s="7">
        <v>56</v>
      </c>
      <c r="N68" s="7">
        <v>108</v>
      </c>
      <c r="O68" s="7">
        <v>164</v>
      </c>
      <c r="P68" s="7">
        <v>97</v>
      </c>
      <c r="Q68" s="7">
        <v>25</v>
      </c>
      <c r="R68" s="7">
        <v>15</v>
      </c>
      <c r="S68" s="7">
        <v>68</v>
      </c>
      <c r="T68" s="7">
        <v>98</v>
      </c>
      <c r="U68" s="7">
        <v>449</v>
      </c>
      <c r="V68" s="7">
        <v>0.47299999999999998</v>
      </c>
      <c r="W68" s="7">
        <v>0.16700000000000001</v>
      </c>
      <c r="X68" s="7">
        <v>0.85899999999999999</v>
      </c>
      <c r="Y68" s="7">
        <v>240</v>
      </c>
      <c r="Z68" s="7">
        <v>112.3</v>
      </c>
      <c r="AA68" s="7">
        <v>41</v>
      </c>
      <c r="AB68" s="7">
        <v>24.3</v>
      </c>
      <c r="AC68" s="7">
        <v>6.3</v>
      </c>
      <c r="AD68" s="8">
        <v>3.8</v>
      </c>
      <c r="AE68" s="9"/>
      <c r="AF68" s="13">
        <v>0.47699999999999998</v>
      </c>
    </row>
    <row r="69" spans="1:33" ht="15" thickBot="1" x14ac:dyDescent="0.25">
      <c r="A69">
        <v>1985</v>
      </c>
      <c r="B69" t="s">
        <v>64</v>
      </c>
      <c r="C69" s="6">
        <v>26.4</v>
      </c>
      <c r="D69" s="7">
        <v>4</v>
      </c>
      <c r="E69" s="7"/>
      <c r="F69" s="7">
        <v>960</v>
      </c>
      <c r="G69" s="7">
        <v>182</v>
      </c>
      <c r="H69" s="7">
        <v>360</v>
      </c>
      <c r="I69" s="7">
        <v>1</v>
      </c>
      <c r="J69" s="7">
        <v>10</v>
      </c>
      <c r="K69" s="7">
        <v>84</v>
      </c>
      <c r="L69" s="7">
        <v>110</v>
      </c>
      <c r="M69" s="7">
        <v>48</v>
      </c>
      <c r="N69" s="7">
        <v>107</v>
      </c>
      <c r="O69" s="7">
        <v>155</v>
      </c>
      <c r="P69" s="7">
        <v>105</v>
      </c>
      <c r="Q69" s="7">
        <v>39</v>
      </c>
      <c r="R69" s="7">
        <v>17</v>
      </c>
      <c r="S69" s="7">
        <v>62</v>
      </c>
      <c r="T69" s="7">
        <v>123</v>
      </c>
      <c r="U69" s="7">
        <v>449</v>
      </c>
      <c r="V69" s="7">
        <v>0.50600000000000001</v>
      </c>
      <c r="W69" s="7">
        <v>0.1</v>
      </c>
      <c r="X69" s="7">
        <v>0.76400000000000001</v>
      </c>
      <c r="Y69" s="7">
        <v>240</v>
      </c>
      <c r="Z69" s="7">
        <v>112.3</v>
      </c>
      <c r="AA69" s="7">
        <v>38.799999999999997</v>
      </c>
      <c r="AB69" s="7">
        <v>26.3</v>
      </c>
      <c r="AC69" s="7">
        <v>9.8000000000000007</v>
      </c>
      <c r="AD69" s="8">
        <v>4.3</v>
      </c>
      <c r="AE69" s="9"/>
      <c r="AF69" s="13">
        <v>0.50700000000000001</v>
      </c>
    </row>
    <row r="70" spans="1:33" ht="15" thickBot="1" x14ac:dyDescent="0.25">
      <c r="A70">
        <v>1985</v>
      </c>
      <c r="B70" s="11" t="s">
        <v>53</v>
      </c>
      <c r="C70" s="11"/>
      <c r="D70" s="11"/>
      <c r="E70" s="11"/>
      <c r="F70" s="11"/>
      <c r="G70" s="11">
        <f t="shared" ref="G70:AD70" si="22">G68-G69</f>
        <v>-17</v>
      </c>
      <c r="H70" s="11">
        <f t="shared" si="22"/>
        <v>-11</v>
      </c>
      <c r="I70" s="11">
        <f t="shared" si="22"/>
        <v>2</v>
      </c>
      <c r="J70" s="11">
        <f t="shared" si="22"/>
        <v>8</v>
      </c>
      <c r="K70" s="11">
        <f t="shared" si="22"/>
        <v>32</v>
      </c>
      <c r="L70" s="11">
        <f t="shared" si="22"/>
        <v>25</v>
      </c>
      <c r="M70" s="11">
        <f t="shared" si="22"/>
        <v>8</v>
      </c>
      <c r="N70" s="11">
        <f t="shared" si="22"/>
        <v>1</v>
      </c>
      <c r="O70" s="11">
        <f t="shared" si="22"/>
        <v>9</v>
      </c>
      <c r="P70" s="11">
        <f t="shared" si="22"/>
        <v>-8</v>
      </c>
      <c r="Q70" s="11">
        <f t="shared" si="22"/>
        <v>-14</v>
      </c>
      <c r="R70" s="11">
        <f t="shared" si="22"/>
        <v>-2</v>
      </c>
      <c r="S70" s="11">
        <f t="shared" si="22"/>
        <v>6</v>
      </c>
      <c r="T70" s="11">
        <f t="shared" si="22"/>
        <v>-25</v>
      </c>
      <c r="U70" s="11">
        <f t="shared" si="22"/>
        <v>0</v>
      </c>
      <c r="V70" s="11">
        <f t="shared" si="22"/>
        <v>-3.3000000000000029E-2</v>
      </c>
      <c r="W70" s="11">
        <f t="shared" si="22"/>
        <v>6.7000000000000004E-2</v>
      </c>
      <c r="X70" s="11">
        <f t="shared" si="22"/>
        <v>9.4999999999999973E-2</v>
      </c>
      <c r="Y70" s="11">
        <f t="shared" si="22"/>
        <v>0</v>
      </c>
      <c r="Z70" s="11">
        <f t="shared" si="22"/>
        <v>0</v>
      </c>
      <c r="AA70" s="11">
        <f t="shared" si="22"/>
        <v>2.2000000000000028</v>
      </c>
      <c r="AB70" s="11">
        <f t="shared" si="22"/>
        <v>-2</v>
      </c>
      <c r="AC70" s="11">
        <f t="shared" si="22"/>
        <v>-3.5000000000000009</v>
      </c>
      <c r="AD70" s="11">
        <f t="shared" si="22"/>
        <v>-0.5</v>
      </c>
      <c r="AE70" s="11"/>
      <c r="AF70" s="11">
        <f>AF68-AF69</f>
        <v>-3.0000000000000027E-2</v>
      </c>
      <c r="AG70" s="11"/>
    </row>
    <row r="71" spans="1:33" ht="15" thickBot="1" x14ac:dyDescent="0.25">
      <c r="A71">
        <v>1985</v>
      </c>
      <c r="B71" t="s">
        <v>45</v>
      </c>
      <c r="C71" s="6">
        <v>26.4</v>
      </c>
      <c r="D71" s="7">
        <v>5</v>
      </c>
      <c r="E71" s="7"/>
      <c r="F71" s="7">
        <v>1200</v>
      </c>
      <c r="G71" s="7">
        <v>237</v>
      </c>
      <c r="H71" s="7">
        <v>453</v>
      </c>
      <c r="I71" s="7">
        <v>6</v>
      </c>
      <c r="J71" s="7">
        <v>17</v>
      </c>
      <c r="K71" s="7">
        <v>155</v>
      </c>
      <c r="L71" s="7">
        <v>199</v>
      </c>
      <c r="M71" s="7">
        <v>80</v>
      </c>
      <c r="N71" s="7">
        <v>167</v>
      </c>
      <c r="O71" s="7">
        <v>247</v>
      </c>
      <c r="P71" s="7">
        <v>166</v>
      </c>
      <c r="Q71" s="7">
        <v>44</v>
      </c>
      <c r="R71" s="7">
        <v>38</v>
      </c>
      <c r="S71" s="7">
        <v>92</v>
      </c>
      <c r="T71" s="7">
        <v>130</v>
      </c>
      <c r="U71" s="7">
        <v>635</v>
      </c>
      <c r="V71" s="7">
        <v>0.52300000000000002</v>
      </c>
      <c r="W71" s="7">
        <v>0.35299999999999998</v>
      </c>
      <c r="X71" s="7">
        <v>0.77900000000000003</v>
      </c>
      <c r="Y71" s="7">
        <v>240</v>
      </c>
      <c r="Z71" s="7">
        <v>127</v>
      </c>
      <c r="AA71" s="7">
        <v>49.4</v>
      </c>
      <c r="AB71" s="7">
        <v>33.200000000000003</v>
      </c>
      <c r="AC71" s="7">
        <v>8.8000000000000007</v>
      </c>
      <c r="AD71" s="8">
        <v>7.6</v>
      </c>
      <c r="AE71" s="8"/>
      <c r="AF71" s="8">
        <v>0.53</v>
      </c>
    </row>
    <row r="72" spans="1:33" ht="15" thickBot="1" x14ac:dyDescent="0.25">
      <c r="A72">
        <v>1985</v>
      </c>
      <c r="B72" t="s">
        <v>65</v>
      </c>
      <c r="C72" s="6">
        <v>26.4</v>
      </c>
      <c r="D72" s="7">
        <v>5</v>
      </c>
      <c r="E72" s="7"/>
      <c r="F72" s="7">
        <v>1200</v>
      </c>
      <c r="G72" s="7">
        <v>223</v>
      </c>
      <c r="H72" s="7">
        <v>489</v>
      </c>
      <c r="I72" s="7">
        <v>4</v>
      </c>
      <c r="J72" s="7">
        <v>16</v>
      </c>
      <c r="K72" s="7">
        <v>130</v>
      </c>
      <c r="L72" s="7">
        <v>174</v>
      </c>
      <c r="M72" s="7">
        <v>89</v>
      </c>
      <c r="N72" s="7">
        <v>124</v>
      </c>
      <c r="O72" s="7">
        <v>213</v>
      </c>
      <c r="P72" s="7">
        <v>149</v>
      </c>
      <c r="Q72" s="7">
        <v>53</v>
      </c>
      <c r="R72" s="7">
        <v>35</v>
      </c>
      <c r="S72" s="7">
        <v>84</v>
      </c>
      <c r="T72" s="7">
        <v>153</v>
      </c>
      <c r="U72" s="7">
        <v>580</v>
      </c>
      <c r="V72" s="7">
        <v>0.45600000000000002</v>
      </c>
      <c r="W72" s="7">
        <v>0.25</v>
      </c>
      <c r="X72" s="7">
        <v>0.747</v>
      </c>
      <c r="Y72" s="7">
        <v>240</v>
      </c>
      <c r="Z72" s="7">
        <v>116</v>
      </c>
      <c r="AA72" s="7">
        <v>42.6</v>
      </c>
      <c r="AB72" s="7">
        <v>29.8</v>
      </c>
      <c r="AC72" s="7">
        <v>10.6</v>
      </c>
      <c r="AD72" s="8">
        <v>7</v>
      </c>
      <c r="AE72" s="9"/>
      <c r="AF72" s="13">
        <v>0.46</v>
      </c>
    </row>
    <row r="73" spans="1:33" ht="15" thickBot="1" x14ac:dyDescent="0.25">
      <c r="A73">
        <v>1985</v>
      </c>
      <c r="B73" s="11" t="s">
        <v>53</v>
      </c>
      <c r="C73" s="11"/>
      <c r="D73" s="11"/>
      <c r="E73" s="11"/>
      <c r="F73" s="11"/>
      <c r="G73" s="11">
        <f t="shared" ref="G73:AD73" si="23">G71-G72</f>
        <v>14</v>
      </c>
      <c r="H73" s="11">
        <f t="shared" si="23"/>
        <v>-36</v>
      </c>
      <c r="I73" s="11">
        <f t="shared" si="23"/>
        <v>2</v>
      </c>
      <c r="J73" s="11">
        <f t="shared" si="23"/>
        <v>1</v>
      </c>
      <c r="K73" s="11">
        <f t="shared" si="23"/>
        <v>25</v>
      </c>
      <c r="L73" s="11">
        <f t="shared" si="23"/>
        <v>25</v>
      </c>
      <c r="M73" s="11">
        <f t="shared" si="23"/>
        <v>-9</v>
      </c>
      <c r="N73" s="11">
        <f t="shared" si="23"/>
        <v>43</v>
      </c>
      <c r="O73" s="11">
        <f t="shared" si="23"/>
        <v>34</v>
      </c>
      <c r="P73" s="11">
        <f t="shared" si="23"/>
        <v>17</v>
      </c>
      <c r="Q73" s="11">
        <f t="shared" si="23"/>
        <v>-9</v>
      </c>
      <c r="R73" s="11">
        <f t="shared" si="23"/>
        <v>3</v>
      </c>
      <c r="S73" s="11">
        <f t="shared" si="23"/>
        <v>8</v>
      </c>
      <c r="T73" s="11">
        <f t="shared" si="23"/>
        <v>-23</v>
      </c>
      <c r="U73" s="11">
        <f t="shared" si="23"/>
        <v>55</v>
      </c>
      <c r="V73" s="11">
        <f t="shared" si="23"/>
        <v>6.7000000000000004E-2</v>
      </c>
      <c r="W73" s="11">
        <f t="shared" si="23"/>
        <v>0.10299999999999998</v>
      </c>
      <c r="X73" s="11">
        <f t="shared" si="23"/>
        <v>3.2000000000000028E-2</v>
      </c>
      <c r="Y73" s="11">
        <f t="shared" si="23"/>
        <v>0</v>
      </c>
      <c r="Z73" s="11">
        <f t="shared" si="23"/>
        <v>11</v>
      </c>
      <c r="AA73" s="11">
        <f t="shared" si="23"/>
        <v>6.7999999999999972</v>
      </c>
      <c r="AB73" s="11">
        <f t="shared" si="23"/>
        <v>3.4000000000000021</v>
      </c>
      <c r="AC73" s="11">
        <f t="shared" si="23"/>
        <v>-1.7999999999999989</v>
      </c>
      <c r="AD73" s="11">
        <f t="shared" si="23"/>
        <v>0.59999999999999964</v>
      </c>
      <c r="AE73" s="11"/>
      <c r="AF73" s="11">
        <f>AF71-AF72</f>
        <v>7.0000000000000007E-2</v>
      </c>
      <c r="AG73" s="11"/>
    </row>
    <row r="74" spans="1:33" ht="15" thickBot="1" x14ac:dyDescent="0.25">
      <c r="A74">
        <v>1985</v>
      </c>
      <c r="B74" t="s">
        <v>66</v>
      </c>
      <c r="C74" s="6">
        <v>26.4</v>
      </c>
      <c r="D74" s="7">
        <v>5</v>
      </c>
      <c r="E74" s="7"/>
      <c r="F74" s="7">
        <v>1225</v>
      </c>
      <c r="G74" s="7">
        <v>246</v>
      </c>
      <c r="H74" s="7">
        <v>497</v>
      </c>
      <c r="I74" s="7">
        <v>9</v>
      </c>
      <c r="J74" s="7">
        <v>19</v>
      </c>
      <c r="K74" s="7">
        <v>124</v>
      </c>
      <c r="L74" s="7">
        <v>157</v>
      </c>
      <c r="M74" s="7">
        <v>88</v>
      </c>
      <c r="N74" s="7">
        <v>177</v>
      </c>
      <c r="O74" s="7">
        <v>265</v>
      </c>
      <c r="P74" s="7">
        <v>147</v>
      </c>
      <c r="Q74" s="7">
        <v>46</v>
      </c>
      <c r="R74" s="7">
        <v>23</v>
      </c>
      <c r="S74" s="7">
        <v>90</v>
      </c>
      <c r="T74" s="7">
        <v>145</v>
      </c>
      <c r="U74" s="7">
        <v>625</v>
      </c>
      <c r="V74" s="7">
        <v>0.495</v>
      </c>
      <c r="W74" s="7">
        <v>0.47399999999999998</v>
      </c>
      <c r="X74" s="7">
        <v>0.79</v>
      </c>
      <c r="Y74" s="7">
        <v>245</v>
      </c>
      <c r="Z74" s="7">
        <v>125</v>
      </c>
      <c r="AA74" s="7">
        <v>53</v>
      </c>
      <c r="AB74" s="7">
        <v>29.4</v>
      </c>
      <c r="AC74" s="7">
        <v>9.1999999999999993</v>
      </c>
      <c r="AD74" s="8">
        <v>4.5999999999999996</v>
      </c>
      <c r="AE74" s="9"/>
      <c r="AF74" s="13">
        <v>0.504</v>
      </c>
    </row>
    <row r="75" spans="1:33" ht="15" thickBot="1" x14ac:dyDescent="0.25">
      <c r="A75">
        <v>1985</v>
      </c>
      <c r="B75" t="s">
        <v>67</v>
      </c>
      <c r="C75" s="6">
        <v>26.4</v>
      </c>
      <c r="D75" s="7">
        <v>5</v>
      </c>
      <c r="E75" s="7"/>
      <c r="F75" s="7">
        <v>1225</v>
      </c>
      <c r="G75" s="7">
        <v>220</v>
      </c>
      <c r="H75" s="7">
        <v>455</v>
      </c>
      <c r="I75" s="7">
        <v>6</v>
      </c>
      <c r="J75" s="7">
        <v>20</v>
      </c>
      <c r="K75" s="7">
        <v>143</v>
      </c>
      <c r="L75" s="7">
        <v>188</v>
      </c>
      <c r="M75" s="7">
        <v>65</v>
      </c>
      <c r="N75" s="7">
        <v>155</v>
      </c>
      <c r="O75" s="7">
        <v>220</v>
      </c>
      <c r="P75" s="7">
        <v>127</v>
      </c>
      <c r="Q75" s="7">
        <v>47</v>
      </c>
      <c r="R75" s="7">
        <v>27</v>
      </c>
      <c r="S75" s="7">
        <v>89</v>
      </c>
      <c r="T75" s="7">
        <v>129</v>
      </c>
      <c r="U75" s="7">
        <v>589</v>
      </c>
      <c r="V75" s="7">
        <v>0.48399999999999999</v>
      </c>
      <c r="W75" s="7">
        <v>0.3</v>
      </c>
      <c r="X75" s="7">
        <v>0.76100000000000001</v>
      </c>
      <c r="Y75" s="7">
        <v>245</v>
      </c>
      <c r="Z75" s="7">
        <v>117.8</v>
      </c>
      <c r="AA75" s="7">
        <v>44</v>
      </c>
      <c r="AB75" s="7">
        <v>25.4</v>
      </c>
      <c r="AC75" s="7">
        <v>9.4</v>
      </c>
      <c r="AD75" s="8">
        <v>5.4</v>
      </c>
      <c r="AE75" s="9"/>
      <c r="AF75" s="13">
        <v>0.49</v>
      </c>
    </row>
    <row r="76" spans="1:33" ht="15" thickBot="1" x14ac:dyDescent="0.25">
      <c r="A76">
        <v>1985</v>
      </c>
      <c r="B76" s="11" t="s">
        <v>53</v>
      </c>
      <c r="C76" s="11"/>
      <c r="D76" s="11"/>
      <c r="E76" s="11"/>
      <c r="F76" s="11"/>
      <c r="G76" s="11">
        <f t="shared" ref="G76:AD76" si="24">G74-G75</f>
        <v>26</v>
      </c>
      <c r="H76" s="11">
        <f t="shared" si="24"/>
        <v>42</v>
      </c>
      <c r="I76" s="11">
        <f t="shared" si="24"/>
        <v>3</v>
      </c>
      <c r="J76" s="11">
        <f t="shared" si="24"/>
        <v>-1</v>
      </c>
      <c r="K76" s="11">
        <f t="shared" si="24"/>
        <v>-19</v>
      </c>
      <c r="L76" s="11">
        <f t="shared" si="24"/>
        <v>-31</v>
      </c>
      <c r="M76" s="11">
        <f t="shared" si="24"/>
        <v>23</v>
      </c>
      <c r="N76" s="11">
        <f t="shared" si="24"/>
        <v>22</v>
      </c>
      <c r="O76" s="11">
        <f t="shared" si="24"/>
        <v>45</v>
      </c>
      <c r="P76" s="11">
        <f t="shared" si="24"/>
        <v>20</v>
      </c>
      <c r="Q76" s="11">
        <f t="shared" si="24"/>
        <v>-1</v>
      </c>
      <c r="R76" s="11">
        <f t="shared" si="24"/>
        <v>-4</v>
      </c>
      <c r="S76" s="11">
        <f t="shared" si="24"/>
        <v>1</v>
      </c>
      <c r="T76" s="11">
        <f t="shared" si="24"/>
        <v>16</v>
      </c>
      <c r="U76" s="11">
        <f t="shared" si="24"/>
        <v>36</v>
      </c>
      <c r="V76" s="11">
        <f t="shared" si="24"/>
        <v>1.100000000000001E-2</v>
      </c>
      <c r="W76" s="11">
        <f t="shared" si="24"/>
        <v>0.17399999999999999</v>
      </c>
      <c r="X76" s="11">
        <f t="shared" si="24"/>
        <v>2.9000000000000026E-2</v>
      </c>
      <c r="Y76" s="11">
        <f t="shared" si="24"/>
        <v>0</v>
      </c>
      <c r="Z76" s="11">
        <f t="shared" si="24"/>
        <v>7.2000000000000028</v>
      </c>
      <c r="AA76" s="11">
        <f t="shared" si="24"/>
        <v>9</v>
      </c>
      <c r="AB76" s="11">
        <f t="shared" si="24"/>
        <v>4</v>
      </c>
      <c r="AC76" s="11">
        <f t="shared" si="24"/>
        <v>-0.20000000000000107</v>
      </c>
      <c r="AD76" s="11">
        <f t="shared" si="24"/>
        <v>-0.80000000000000071</v>
      </c>
      <c r="AE76" s="11"/>
      <c r="AF76" s="11">
        <f>AF74-AF75</f>
        <v>1.4000000000000012E-2</v>
      </c>
      <c r="AG76" s="11"/>
    </row>
    <row r="77" spans="1:33" ht="15" thickBot="1" x14ac:dyDescent="0.25">
      <c r="A77">
        <v>1985</v>
      </c>
      <c r="B77" t="s">
        <v>68</v>
      </c>
      <c r="C77" s="6">
        <v>26.4</v>
      </c>
      <c r="D77" s="7">
        <v>4</v>
      </c>
      <c r="E77" s="7"/>
      <c r="F77" s="7">
        <v>960</v>
      </c>
      <c r="G77" s="7">
        <v>182</v>
      </c>
      <c r="H77" s="7">
        <v>352</v>
      </c>
      <c r="I77" s="7">
        <v>3</v>
      </c>
      <c r="J77" s="7">
        <v>10</v>
      </c>
      <c r="K77" s="7">
        <v>102</v>
      </c>
      <c r="L77" s="7">
        <v>132</v>
      </c>
      <c r="M77" s="7">
        <v>61</v>
      </c>
      <c r="N77" s="7">
        <v>108</v>
      </c>
      <c r="O77" s="7">
        <v>169</v>
      </c>
      <c r="P77" s="7">
        <v>107</v>
      </c>
      <c r="Q77" s="7">
        <v>45</v>
      </c>
      <c r="R77" s="7">
        <v>23</v>
      </c>
      <c r="S77" s="7">
        <v>67</v>
      </c>
      <c r="T77" s="7">
        <v>89</v>
      </c>
      <c r="U77" s="7">
        <v>469</v>
      </c>
      <c r="V77" s="7">
        <v>0.51700000000000002</v>
      </c>
      <c r="W77" s="7">
        <v>0.3</v>
      </c>
      <c r="X77" s="7">
        <v>0.77300000000000002</v>
      </c>
      <c r="Y77" s="7">
        <v>240</v>
      </c>
      <c r="Z77" s="7">
        <v>117.3</v>
      </c>
      <c r="AA77" s="7">
        <v>42.3</v>
      </c>
      <c r="AB77" s="7">
        <v>26.8</v>
      </c>
      <c r="AC77" s="7">
        <v>11.3</v>
      </c>
      <c r="AD77" s="8">
        <v>5.8</v>
      </c>
      <c r="AE77" s="9"/>
      <c r="AF77" s="13">
        <v>0.52100000000000002</v>
      </c>
    </row>
    <row r="78" spans="1:33" ht="15" thickBot="1" x14ac:dyDescent="0.25">
      <c r="A78">
        <v>1985</v>
      </c>
      <c r="B78" t="s">
        <v>69</v>
      </c>
      <c r="C78" s="6">
        <v>26.4</v>
      </c>
      <c r="D78" s="7">
        <v>4</v>
      </c>
      <c r="E78" s="7"/>
      <c r="F78" s="7">
        <v>960</v>
      </c>
      <c r="G78" s="7">
        <v>167</v>
      </c>
      <c r="H78" s="7">
        <v>342</v>
      </c>
      <c r="I78" s="7">
        <v>6</v>
      </c>
      <c r="J78" s="7">
        <v>25</v>
      </c>
      <c r="K78" s="7">
        <v>89</v>
      </c>
      <c r="L78" s="7">
        <v>112</v>
      </c>
      <c r="M78" s="7">
        <v>59</v>
      </c>
      <c r="N78" s="7">
        <v>109</v>
      </c>
      <c r="O78" s="7">
        <v>168</v>
      </c>
      <c r="P78" s="7">
        <v>101</v>
      </c>
      <c r="Q78" s="7">
        <v>38</v>
      </c>
      <c r="R78" s="7">
        <v>19</v>
      </c>
      <c r="S78" s="7">
        <v>84</v>
      </c>
      <c r="T78" s="7">
        <v>119</v>
      </c>
      <c r="U78" s="7">
        <v>429</v>
      </c>
      <c r="V78" s="7">
        <v>0.48799999999999999</v>
      </c>
      <c r="W78" s="7">
        <v>0.24</v>
      </c>
      <c r="X78" s="7">
        <v>0.79500000000000004</v>
      </c>
      <c r="Y78" s="7">
        <v>240</v>
      </c>
      <c r="Z78" s="7">
        <v>107.3</v>
      </c>
      <c r="AA78" s="7">
        <v>42</v>
      </c>
      <c r="AB78" s="7">
        <v>25.3</v>
      </c>
      <c r="AC78" s="7">
        <v>9.5</v>
      </c>
      <c r="AD78" s="8">
        <v>4.8</v>
      </c>
      <c r="AE78" s="9"/>
      <c r="AF78" s="13">
        <v>0.497</v>
      </c>
    </row>
    <row r="79" spans="1:33" ht="15" thickBot="1" x14ac:dyDescent="0.25">
      <c r="A79">
        <v>1985</v>
      </c>
      <c r="B79" s="11" t="s">
        <v>53</v>
      </c>
      <c r="C79" s="11"/>
      <c r="D79" s="11"/>
      <c r="E79" s="11"/>
      <c r="F79" s="11"/>
      <c r="G79" s="11">
        <f t="shared" ref="G79:AD79" si="25">G77-G78</f>
        <v>15</v>
      </c>
      <c r="H79" s="11">
        <f t="shared" si="25"/>
        <v>10</v>
      </c>
      <c r="I79" s="11">
        <f t="shared" si="25"/>
        <v>-3</v>
      </c>
      <c r="J79" s="11">
        <f t="shared" si="25"/>
        <v>-15</v>
      </c>
      <c r="K79" s="11">
        <f t="shared" si="25"/>
        <v>13</v>
      </c>
      <c r="L79" s="11">
        <f t="shared" si="25"/>
        <v>20</v>
      </c>
      <c r="M79" s="11">
        <f t="shared" si="25"/>
        <v>2</v>
      </c>
      <c r="N79" s="11">
        <f t="shared" si="25"/>
        <v>-1</v>
      </c>
      <c r="O79" s="11">
        <f t="shared" si="25"/>
        <v>1</v>
      </c>
      <c r="P79" s="11">
        <f t="shared" si="25"/>
        <v>6</v>
      </c>
      <c r="Q79" s="11">
        <f t="shared" si="25"/>
        <v>7</v>
      </c>
      <c r="R79" s="11">
        <f t="shared" si="25"/>
        <v>4</v>
      </c>
      <c r="S79" s="11">
        <f t="shared" si="25"/>
        <v>-17</v>
      </c>
      <c r="T79" s="11">
        <f t="shared" si="25"/>
        <v>-30</v>
      </c>
      <c r="U79" s="11">
        <f t="shared" si="25"/>
        <v>40</v>
      </c>
      <c r="V79" s="11">
        <f t="shared" si="25"/>
        <v>2.9000000000000026E-2</v>
      </c>
      <c r="W79" s="11">
        <f t="shared" si="25"/>
        <v>0.06</v>
      </c>
      <c r="X79" s="11">
        <f t="shared" si="25"/>
        <v>-2.200000000000002E-2</v>
      </c>
      <c r="Y79" s="11">
        <f t="shared" si="25"/>
        <v>0</v>
      </c>
      <c r="Z79" s="11">
        <f t="shared" si="25"/>
        <v>10</v>
      </c>
      <c r="AA79" s="11">
        <f t="shared" si="25"/>
        <v>0.29999999999999716</v>
      </c>
      <c r="AB79" s="11">
        <f t="shared" si="25"/>
        <v>1.5</v>
      </c>
      <c r="AC79" s="11">
        <f t="shared" si="25"/>
        <v>1.8000000000000007</v>
      </c>
      <c r="AD79" s="11">
        <f t="shared" si="25"/>
        <v>1</v>
      </c>
      <c r="AE79" s="11"/>
      <c r="AF79" s="11">
        <f>AF77-AF78</f>
        <v>2.4000000000000021E-2</v>
      </c>
      <c r="AG79" s="11"/>
    </row>
    <row r="80" spans="1:33" ht="15" thickBot="1" x14ac:dyDescent="0.25">
      <c r="A80">
        <v>1985</v>
      </c>
      <c r="B80" t="s">
        <v>49</v>
      </c>
      <c r="C80" s="6">
        <v>26.4</v>
      </c>
      <c r="D80" s="7">
        <v>6</v>
      </c>
      <c r="E80" s="7"/>
      <c r="F80" s="7">
        <v>1440</v>
      </c>
      <c r="G80" s="7">
        <v>276</v>
      </c>
      <c r="H80" s="7">
        <v>540</v>
      </c>
      <c r="I80" s="7">
        <v>8</v>
      </c>
      <c r="J80" s="7">
        <v>25</v>
      </c>
      <c r="K80" s="7">
        <v>163</v>
      </c>
      <c r="L80" s="7">
        <v>192</v>
      </c>
      <c r="M80" s="7">
        <v>95</v>
      </c>
      <c r="N80" s="7">
        <v>184</v>
      </c>
      <c r="O80" s="7">
        <v>279</v>
      </c>
      <c r="P80" s="7">
        <v>162</v>
      </c>
      <c r="Q80" s="7">
        <v>48</v>
      </c>
      <c r="R80" s="7">
        <v>24</v>
      </c>
      <c r="S80" s="7">
        <v>98</v>
      </c>
      <c r="T80" s="7">
        <v>148</v>
      </c>
      <c r="U80" s="7">
        <v>723</v>
      </c>
      <c r="V80" s="7">
        <v>0.51100000000000001</v>
      </c>
      <c r="W80" s="7">
        <v>0.32</v>
      </c>
      <c r="X80" s="7">
        <v>0.84899999999999998</v>
      </c>
      <c r="Y80" s="7">
        <v>240</v>
      </c>
      <c r="Z80" s="7">
        <v>120.5</v>
      </c>
      <c r="AA80" s="7">
        <v>46.5</v>
      </c>
      <c r="AB80" s="7">
        <v>27</v>
      </c>
      <c r="AC80" s="7">
        <v>8</v>
      </c>
      <c r="AD80" s="8">
        <v>4</v>
      </c>
      <c r="AE80" s="9"/>
      <c r="AF80" s="13">
        <v>0.51900000000000002</v>
      </c>
    </row>
    <row r="81" spans="1:33" ht="15" thickBot="1" x14ac:dyDescent="0.25">
      <c r="A81">
        <v>1985</v>
      </c>
      <c r="B81" t="s">
        <v>36</v>
      </c>
      <c r="C81" s="6">
        <v>26.4</v>
      </c>
      <c r="D81" s="7">
        <v>6</v>
      </c>
      <c r="E81" s="7"/>
      <c r="F81" s="7">
        <v>1440</v>
      </c>
      <c r="G81" s="7">
        <v>278</v>
      </c>
      <c r="H81" s="7">
        <v>587</v>
      </c>
      <c r="I81" s="7">
        <v>5</v>
      </c>
      <c r="J81" s="7">
        <v>25</v>
      </c>
      <c r="K81" s="7">
        <v>115</v>
      </c>
      <c r="L81" s="7">
        <v>152</v>
      </c>
      <c r="M81" s="7">
        <v>102</v>
      </c>
      <c r="N81" s="7">
        <v>161</v>
      </c>
      <c r="O81" s="7">
        <v>263</v>
      </c>
      <c r="P81" s="7">
        <v>140</v>
      </c>
      <c r="Q81" s="7">
        <v>54</v>
      </c>
      <c r="R81" s="7">
        <v>21</v>
      </c>
      <c r="S81" s="7">
        <v>84</v>
      </c>
      <c r="T81" s="7">
        <v>156</v>
      </c>
      <c r="U81" s="7">
        <v>676</v>
      </c>
      <c r="V81" s="7">
        <v>0.47399999999999998</v>
      </c>
      <c r="W81" s="7">
        <v>0.2</v>
      </c>
      <c r="X81" s="7">
        <v>0.75700000000000001</v>
      </c>
      <c r="Y81" s="7">
        <v>240</v>
      </c>
      <c r="Z81" s="7">
        <v>112.7</v>
      </c>
      <c r="AA81" s="7">
        <v>43.8</v>
      </c>
      <c r="AB81" s="7">
        <v>23.3</v>
      </c>
      <c r="AC81" s="7">
        <v>9</v>
      </c>
      <c r="AD81" s="8">
        <v>3.5</v>
      </c>
      <c r="AE81" s="9"/>
      <c r="AF81" s="13">
        <v>0.47799999999999998</v>
      </c>
    </row>
    <row r="82" spans="1:33" ht="15" thickBot="1" x14ac:dyDescent="0.25">
      <c r="A82">
        <v>1985</v>
      </c>
      <c r="B82" s="11" t="s">
        <v>53</v>
      </c>
      <c r="C82" s="11"/>
      <c r="D82" s="11"/>
      <c r="E82" s="11"/>
      <c r="F82" s="11"/>
      <c r="G82" s="11">
        <f t="shared" ref="G82:AD82" si="26">G80-G81</f>
        <v>-2</v>
      </c>
      <c r="H82" s="11">
        <f t="shared" si="26"/>
        <v>-47</v>
      </c>
      <c r="I82" s="11">
        <f t="shared" si="26"/>
        <v>3</v>
      </c>
      <c r="J82" s="11">
        <f t="shared" si="26"/>
        <v>0</v>
      </c>
      <c r="K82" s="11">
        <f t="shared" si="26"/>
        <v>48</v>
      </c>
      <c r="L82" s="11">
        <f t="shared" si="26"/>
        <v>40</v>
      </c>
      <c r="M82" s="11">
        <f t="shared" si="26"/>
        <v>-7</v>
      </c>
      <c r="N82" s="11">
        <f t="shared" si="26"/>
        <v>23</v>
      </c>
      <c r="O82" s="11">
        <f t="shared" si="26"/>
        <v>16</v>
      </c>
      <c r="P82" s="11">
        <f t="shared" si="26"/>
        <v>22</v>
      </c>
      <c r="Q82" s="11">
        <f t="shared" si="26"/>
        <v>-6</v>
      </c>
      <c r="R82" s="11">
        <f t="shared" si="26"/>
        <v>3</v>
      </c>
      <c r="S82" s="11">
        <f t="shared" si="26"/>
        <v>14</v>
      </c>
      <c r="T82" s="11">
        <f t="shared" si="26"/>
        <v>-8</v>
      </c>
      <c r="U82" s="11">
        <f t="shared" si="26"/>
        <v>47</v>
      </c>
      <c r="V82" s="11">
        <f t="shared" si="26"/>
        <v>3.7000000000000033E-2</v>
      </c>
      <c r="W82" s="11">
        <f t="shared" si="26"/>
        <v>0.12</v>
      </c>
      <c r="X82" s="11">
        <f t="shared" si="26"/>
        <v>9.1999999999999971E-2</v>
      </c>
      <c r="Y82" s="11">
        <f t="shared" si="26"/>
        <v>0</v>
      </c>
      <c r="Z82" s="11">
        <f t="shared" si="26"/>
        <v>7.7999999999999972</v>
      </c>
      <c r="AA82" s="11">
        <f t="shared" si="26"/>
        <v>2.7000000000000028</v>
      </c>
      <c r="AB82" s="11">
        <f t="shared" si="26"/>
        <v>3.6999999999999993</v>
      </c>
      <c r="AC82" s="11">
        <f t="shared" si="26"/>
        <v>-1</v>
      </c>
      <c r="AD82" s="11">
        <f t="shared" si="26"/>
        <v>0.5</v>
      </c>
      <c r="AE82" s="11"/>
      <c r="AF82" s="11">
        <f>AF80-AF81</f>
        <v>4.1000000000000036E-2</v>
      </c>
      <c r="AG82" s="11"/>
    </row>
    <row r="83" spans="1:33" ht="15" thickBot="1" x14ac:dyDescent="0.25">
      <c r="A83">
        <v>1985</v>
      </c>
      <c r="B83" t="s">
        <v>45</v>
      </c>
      <c r="C83" s="6">
        <v>26.4</v>
      </c>
      <c r="D83" s="7">
        <v>5</v>
      </c>
      <c r="E83" s="7"/>
      <c r="F83" s="7">
        <v>1200</v>
      </c>
      <c r="G83" s="7">
        <v>274</v>
      </c>
      <c r="H83" s="7">
        <v>485</v>
      </c>
      <c r="I83" s="7">
        <v>10</v>
      </c>
      <c r="J83" s="7">
        <v>28</v>
      </c>
      <c r="K83" s="7">
        <v>104</v>
      </c>
      <c r="L83" s="7">
        <v>135</v>
      </c>
      <c r="M83" s="7">
        <v>67</v>
      </c>
      <c r="N83" s="7">
        <v>181</v>
      </c>
      <c r="O83" s="7">
        <v>248</v>
      </c>
      <c r="P83" s="7">
        <v>179</v>
      </c>
      <c r="Q83" s="7">
        <v>48</v>
      </c>
      <c r="R83" s="7">
        <v>43</v>
      </c>
      <c r="S83" s="7">
        <v>102</v>
      </c>
      <c r="T83" s="7">
        <v>133</v>
      </c>
      <c r="U83" s="7">
        <v>662</v>
      </c>
      <c r="V83" s="7">
        <v>0.56499999999999995</v>
      </c>
      <c r="W83" s="7">
        <v>0.35699999999999998</v>
      </c>
      <c r="X83" s="7">
        <v>0.77</v>
      </c>
      <c r="Y83" s="7">
        <v>240</v>
      </c>
      <c r="Z83" s="7">
        <v>132.4</v>
      </c>
      <c r="AA83" s="7">
        <v>49.6</v>
      </c>
      <c r="AB83" s="7">
        <v>35.799999999999997</v>
      </c>
      <c r="AC83" s="7">
        <v>9.6</v>
      </c>
      <c r="AD83" s="8">
        <v>8.6</v>
      </c>
      <c r="AE83" s="9"/>
      <c r="AF83" s="13">
        <v>0.57499999999999996</v>
      </c>
    </row>
    <row r="84" spans="1:33" ht="15" thickBot="1" x14ac:dyDescent="0.25">
      <c r="A84">
        <v>1985</v>
      </c>
      <c r="B84" t="s">
        <v>70</v>
      </c>
      <c r="C84" s="6">
        <v>26.4</v>
      </c>
      <c r="D84" s="7">
        <v>5</v>
      </c>
      <c r="E84" s="7"/>
      <c r="F84" s="7">
        <v>1200</v>
      </c>
      <c r="G84" s="7">
        <v>235</v>
      </c>
      <c r="H84" s="7">
        <v>510</v>
      </c>
      <c r="I84" s="7">
        <v>9</v>
      </c>
      <c r="J84" s="7">
        <v>30</v>
      </c>
      <c r="K84" s="7">
        <v>122</v>
      </c>
      <c r="L84" s="7">
        <v>163</v>
      </c>
      <c r="M84" s="7">
        <v>83</v>
      </c>
      <c r="N84" s="7">
        <v>125</v>
      </c>
      <c r="O84" s="7">
        <v>208</v>
      </c>
      <c r="P84" s="7">
        <v>159</v>
      </c>
      <c r="Q84" s="7">
        <v>52</v>
      </c>
      <c r="R84" s="7">
        <v>23</v>
      </c>
      <c r="S84" s="7">
        <v>82</v>
      </c>
      <c r="T84" s="7">
        <v>122</v>
      </c>
      <c r="U84" s="7">
        <v>601</v>
      </c>
      <c r="V84" s="7">
        <v>0.46100000000000002</v>
      </c>
      <c r="W84" s="7">
        <v>0.3</v>
      </c>
      <c r="X84" s="7">
        <v>0.748</v>
      </c>
      <c r="Y84" s="7">
        <v>240</v>
      </c>
      <c r="Z84" s="7">
        <v>120.2</v>
      </c>
      <c r="AA84" s="7">
        <v>41.6</v>
      </c>
      <c r="AB84" s="7">
        <v>31.8</v>
      </c>
      <c r="AC84" s="7">
        <v>10.4</v>
      </c>
      <c r="AD84" s="8">
        <v>4.5999999999999996</v>
      </c>
      <c r="AE84" s="9"/>
      <c r="AF84" s="13">
        <v>0.47</v>
      </c>
    </row>
    <row r="85" spans="1:33" ht="15" thickBot="1" x14ac:dyDescent="0.25">
      <c r="A85">
        <v>1985</v>
      </c>
      <c r="B85" s="11" t="s">
        <v>53</v>
      </c>
      <c r="C85" s="11"/>
      <c r="D85" s="11"/>
      <c r="E85" s="11"/>
      <c r="F85" s="11"/>
      <c r="G85" s="11">
        <f t="shared" ref="G85:AD85" si="27">G83-G84</f>
        <v>39</v>
      </c>
      <c r="H85" s="11">
        <f t="shared" si="27"/>
        <v>-25</v>
      </c>
      <c r="I85" s="11">
        <f t="shared" si="27"/>
        <v>1</v>
      </c>
      <c r="J85" s="11">
        <f t="shared" si="27"/>
        <v>-2</v>
      </c>
      <c r="K85" s="11">
        <f t="shared" si="27"/>
        <v>-18</v>
      </c>
      <c r="L85" s="11">
        <f t="shared" si="27"/>
        <v>-28</v>
      </c>
      <c r="M85" s="11">
        <f t="shared" si="27"/>
        <v>-16</v>
      </c>
      <c r="N85" s="11">
        <f t="shared" si="27"/>
        <v>56</v>
      </c>
      <c r="O85" s="11">
        <f t="shared" si="27"/>
        <v>40</v>
      </c>
      <c r="P85" s="11">
        <f t="shared" si="27"/>
        <v>20</v>
      </c>
      <c r="Q85" s="11">
        <f t="shared" si="27"/>
        <v>-4</v>
      </c>
      <c r="R85" s="11">
        <f t="shared" si="27"/>
        <v>20</v>
      </c>
      <c r="S85" s="11">
        <f t="shared" si="27"/>
        <v>20</v>
      </c>
      <c r="T85" s="11">
        <f t="shared" si="27"/>
        <v>11</v>
      </c>
      <c r="U85" s="11">
        <f t="shared" si="27"/>
        <v>61</v>
      </c>
      <c r="V85" s="11">
        <f t="shared" si="27"/>
        <v>0.10399999999999993</v>
      </c>
      <c r="W85" s="11">
        <f t="shared" si="27"/>
        <v>5.6999999999999995E-2</v>
      </c>
      <c r="X85" s="11">
        <f t="shared" si="27"/>
        <v>2.200000000000002E-2</v>
      </c>
      <c r="Y85" s="11">
        <f t="shared" si="27"/>
        <v>0</v>
      </c>
      <c r="Z85" s="11">
        <f t="shared" si="27"/>
        <v>12.200000000000003</v>
      </c>
      <c r="AA85" s="11">
        <f t="shared" si="27"/>
        <v>8</v>
      </c>
      <c r="AB85" s="11">
        <f t="shared" si="27"/>
        <v>3.9999999999999964</v>
      </c>
      <c r="AC85" s="11">
        <f t="shared" si="27"/>
        <v>-0.80000000000000071</v>
      </c>
      <c r="AD85" s="11">
        <f t="shared" si="27"/>
        <v>4</v>
      </c>
      <c r="AE85" s="11"/>
      <c r="AF85" s="11">
        <f>AF83-AF84</f>
        <v>0.10499999999999998</v>
      </c>
      <c r="AG85" s="11"/>
    </row>
    <row r="86" spans="1:33" ht="15" thickBot="1" x14ac:dyDescent="0.25">
      <c r="A86">
        <v>1985</v>
      </c>
      <c r="B86" t="s">
        <v>71</v>
      </c>
      <c r="C86" s="6">
        <v>26.4</v>
      </c>
      <c r="D86" s="7">
        <v>5</v>
      </c>
      <c r="E86" s="7"/>
      <c r="F86" s="7">
        <v>1200</v>
      </c>
      <c r="G86" s="7">
        <v>205</v>
      </c>
      <c r="H86" s="7">
        <v>437</v>
      </c>
      <c r="I86" s="7">
        <v>3</v>
      </c>
      <c r="J86" s="7">
        <v>17</v>
      </c>
      <c r="K86" s="7">
        <v>112</v>
      </c>
      <c r="L86" s="7">
        <v>138</v>
      </c>
      <c r="M86" s="7">
        <v>66</v>
      </c>
      <c r="N86" s="7">
        <v>152</v>
      </c>
      <c r="O86" s="7">
        <v>218</v>
      </c>
      <c r="P86" s="7">
        <v>128</v>
      </c>
      <c r="Q86" s="7">
        <v>49</v>
      </c>
      <c r="R86" s="7">
        <v>42</v>
      </c>
      <c r="S86" s="7">
        <v>85</v>
      </c>
      <c r="T86" s="7">
        <v>124</v>
      </c>
      <c r="U86" s="7">
        <v>525</v>
      </c>
      <c r="V86" s="7">
        <v>0.46899999999999997</v>
      </c>
      <c r="W86" s="7">
        <v>0.17599999999999999</v>
      </c>
      <c r="X86" s="7">
        <v>0.81200000000000006</v>
      </c>
      <c r="Y86" s="7">
        <v>240</v>
      </c>
      <c r="Z86" s="7">
        <v>105</v>
      </c>
      <c r="AA86" s="7">
        <v>43.6</v>
      </c>
      <c r="AB86" s="7">
        <v>25.6</v>
      </c>
      <c r="AC86" s="7">
        <v>9.8000000000000007</v>
      </c>
      <c r="AD86" s="8">
        <v>8.4</v>
      </c>
      <c r="AE86" s="9"/>
      <c r="AF86" s="13">
        <v>0.47299999999999998</v>
      </c>
    </row>
    <row r="87" spans="1:33" ht="15" thickBot="1" x14ac:dyDescent="0.25">
      <c r="A87">
        <v>1985</v>
      </c>
      <c r="B87" t="s">
        <v>68</v>
      </c>
      <c r="C87" s="6">
        <v>26.4</v>
      </c>
      <c r="D87" s="7">
        <v>5</v>
      </c>
      <c r="E87" s="7"/>
      <c r="F87" s="7">
        <v>1200</v>
      </c>
      <c r="G87" s="7">
        <v>192</v>
      </c>
      <c r="H87" s="7">
        <v>419</v>
      </c>
      <c r="I87" s="7">
        <v>5</v>
      </c>
      <c r="J87" s="7">
        <v>12</v>
      </c>
      <c r="K87" s="7">
        <v>111</v>
      </c>
      <c r="L87" s="7">
        <v>141</v>
      </c>
      <c r="M87" s="7">
        <v>69</v>
      </c>
      <c r="N87" s="7">
        <v>151</v>
      </c>
      <c r="O87" s="7">
        <v>220</v>
      </c>
      <c r="P87" s="7">
        <v>106</v>
      </c>
      <c r="Q87" s="7">
        <v>48</v>
      </c>
      <c r="R87" s="7">
        <v>36</v>
      </c>
      <c r="S87" s="7">
        <v>91</v>
      </c>
      <c r="T87" s="7">
        <v>115</v>
      </c>
      <c r="U87" s="7">
        <v>500</v>
      </c>
      <c r="V87" s="7">
        <v>0.45800000000000002</v>
      </c>
      <c r="W87" s="7">
        <v>0.41699999999999998</v>
      </c>
      <c r="X87" s="7">
        <v>0.78700000000000003</v>
      </c>
      <c r="Y87" s="7">
        <v>240</v>
      </c>
      <c r="Z87" s="7">
        <v>100</v>
      </c>
      <c r="AA87" s="7">
        <v>44</v>
      </c>
      <c r="AB87" s="7">
        <v>21.2</v>
      </c>
      <c r="AC87" s="7">
        <v>9.6</v>
      </c>
      <c r="AD87" s="8">
        <v>7.2</v>
      </c>
      <c r="AE87" s="8"/>
      <c r="AF87" s="8">
        <v>0.46400000000000002</v>
      </c>
    </row>
    <row r="88" spans="1:33" ht="15" thickBot="1" x14ac:dyDescent="0.25">
      <c r="A88">
        <v>1985</v>
      </c>
      <c r="B88" s="11" t="s">
        <v>53</v>
      </c>
      <c r="C88" s="11"/>
      <c r="D88" s="11"/>
      <c r="E88" s="11"/>
      <c r="F88" s="11"/>
      <c r="G88" s="11">
        <f t="shared" ref="G88:AD88" si="28">G86-G87</f>
        <v>13</v>
      </c>
      <c r="H88" s="11">
        <f t="shared" si="28"/>
        <v>18</v>
      </c>
      <c r="I88" s="11">
        <f t="shared" si="28"/>
        <v>-2</v>
      </c>
      <c r="J88" s="11">
        <f t="shared" si="28"/>
        <v>5</v>
      </c>
      <c r="K88" s="11">
        <f t="shared" si="28"/>
        <v>1</v>
      </c>
      <c r="L88" s="11">
        <f t="shared" si="28"/>
        <v>-3</v>
      </c>
      <c r="M88" s="11">
        <f t="shared" si="28"/>
        <v>-3</v>
      </c>
      <c r="N88" s="11">
        <f t="shared" si="28"/>
        <v>1</v>
      </c>
      <c r="O88" s="11">
        <f t="shared" si="28"/>
        <v>-2</v>
      </c>
      <c r="P88" s="11">
        <f t="shared" si="28"/>
        <v>22</v>
      </c>
      <c r="Q88" s="11">
        <f t="shared" si="28"/>
        <v>1</v>
      </c>
      <c r="R88" s="11">
        <f t="shared" si="28"/>
        <v>6</v>
      </c>
      <c r="S88" s="11">
        <f t="shared" si="28"/>
        <v>-6</v>
      </c>
      <c r="T88" s="11">
        <f t="shared" si="28"/>
        <v>9</v>
      </c>
      <c r="U88" s="11">
        <f t="shared" si="28"/>
        <v>25</v>
      </c>
      <c r="V88" s="11">
        <f t="shared" si="28"/>
        <v>1.0999999999999954E-2</v>
      </c>
      <c r="W88" s="11">
        <f t="shared" si="28"/>
        <v>-0.24099999999999999</v>
      </c>
      <c r="X88" s="11">
        <f t="shared" si="28"/>
        <v>2.5000000000000022E-2</v>
      </c>
      <c r="Y88" s="11">
        <f t="shared" si="28"/>
        <v>0</v>
      </c>
      <c r="Z88" s="11">
        <f t="shared" si="28"/>
        <v>5</v>
      </c>
      <c r="AA88" s="11">
        <f t="shared" si="28"/>
        <v>-0.39999999999999858</v>
      </c>
      <c r="AB88" s="11">
        <f t="shared" si="28"/>
        <v>4.4000000000000021</v>
      </c>
      <c r="AC88" s="11">
        <f t="shared" si="28"/>
        <v>0.20000000000000107</v>
      </c>
      <c r="AD88" s="11">
        <f t="shared" si="28"/>
        <v>1.2000000000000002</v>
      </c>
      <c r="AE88" s="11"/>
      <c r="AF88" s="11">
        <f>AF86-AF87</f>
        <v>8.9999999999999525E-3</v>
      </c>
      <c r="AG88" s="11"/>
    </row>
    <row r="89" spans="1:33" ht="15" thickBot="1" x14ac:dyDescent="0.25">
      <c r="A89">
        <v>1985</v>
      </c>
      <c r="B89" t="s">
        <v>45</v>
      </c>
      <c r="C89" s="6">
        <v>26.4</v>
      </c>
      <c r="D89" s="7">
        <v>6</v>
      </c>
      <c r="E89" s="7"/>
      <c r="F89" s="7">
        <v>1440</v>
      </c>
      <c r="G89" s="7">
        <v>278</v>
      </c>
      <c r="H89" s="7">
        <v>543</v>
      </c>
      <c r="I89" s="7">
        <v>8</v>
      </c>
      <c r="J89" s="7">
        <v>23</v>
      </c>
      <c r="K89" s="7">
        <v>131</v>
      </c>
      <c r="L89" s="7">
        <v>178</v>
      </c>
      <c r="M89" s="7">
        <v>66</v>
      </c>
      <c r="N89" s="7">
        <v>190</v>
      </c>
      <c r="O89" s="7">
        <v>256</v>
      </c>
      <c r="P89" s="7">
        <v>192</v>
      </c>
      <c r="Q89" s="7">
        <v>55</v>
      </c>
      <c r="R89" s="7">
        <v>24</v>
      </c>
      <c r="S89" s="7">
        <v>75</v>
      </c>
      <c r="T89" s="7">
        <v>152</v>
      </c>
      <c r="U89" s="7">
        <v>695</v>
      </c>
      <c r="V89" s="7">
        <v>0.51200000000000001</v>
      </c>
      <c r="W89" s="7">
        <v>0.34799999999999998</v>
      </c>
      <c r="X89" s="7">
        <v>0.73599999999999999</v>
      </c>
      <c r="Y89" s="7">
        <v>240</v>
      </c>
      <c r="Z89" s="7">
        <v>115.8</v>
      </c>
      <c r="AA89" s="7">
        <v>42.7</v>
      </c>
      <c r="AB89" s="7">
        <v>32</v>
      </c>
      <c r="AC89" s="7">
        <v>9.1999999999999993</v>
      </c>
      <c r="AD89" s="8">
        <v>4</v>
      </c>
      <c r="AE89" s="9"/>
      <c r="AF89" s="13">
        <v>0.51900000000000002</v>
      </c>
    </row>
    <row r="90" spans="1:33" ht="15" thickBot="1" x14ac:dyDescent="0.25">
      <c r="A90">
        <v>1985</v>
      </c>
      <c r="B90" t="s">
        <v>72</v>
      </c>
      <c r="C90" s="6">
        <v>26.4</v>
      </c>
      <c r="D90" s="7">
        <v>6</v>
      </c>
      <c r="E90" s="7"/>
      <c r="F90" s="7">
        <v>1440</v>
      </c>
      <c r="G90" s="7">
        <v>263</v>
      </c>
      <c r="H90" s="7">
        <v>552</v>
      </c>
      <c r="I90" s="7">
        <v>13</v>
      </c>
      <c r="J90" s="7">
        <v>34</v>
      </c>
      <c r="K90" s="7">
        <v>140</v>
      </c>
      <c r="L90" s="7">
        <v>182</v>
      </c>
      <c r="M90" s="7">
        <v>74</v>
      </c>
      <c r="N90" s="7">
        <v>185</v>
      </c>
      <c r="O90" s="7">
        <v>259</v>
      </c>
      <c r="P90" s="7">
        <v>185</v>
      </c>
      <c r="Q90" s="7">
        <v>52</v>
      </c>
      <c r="R90" s="7">
        <v>30</v>
      </c>
      <c r="S90" s="7">
        <v>84</v>
      </c>
      <c r="T90" s="7">
        <v>133</v>
      </c>
      <c r="U90" s="7">
        <v>679</v>
      </c>
      <c r="V90" s="7">
        <v>0.47599999999999998</v>
      </c>
      <c r="W90" s="7">
        <v>0.38200000000000001</v>
      </c>
      <c r="X90" s="7">
        <v>0.76900000000000002</v>
      </c>
      <c r="Y90" s="7">
        <v>240</v>
      </c>
      <c r="Z90" s="7">
        <v>113.2</v>
      </c>
      <c r="AA90" s="7">
        <v>43.2</v>
      </c>
      <c r="AB90" s="7">
        <v>30.8</v>
      </c>
      <c r="AC90" s="7">
        <v>8.6999999999999993</v>
      </c>
      <c r="AD90" s="8">
        <v>5</v>
      </c>
      <c r="AE90" s="9"/>
      <c r="AF90" s="13">
        <v>0.48799999999999999</v>
      </c>
    </row>
    <row r="91" spans="1:33" ht="15" thickBot="1" x14ac:dyDescent="0.25">
      <c r="A91">
        <v>1985</v>
      </c>
      <c r="B91" s="11" t="s">
        <v>53</v>
      </c>
      <c r="C91" s="11"/>
      <c r="D91" s="11"/>
      <c r="E91" s="11"/>
      <c r="F91" s="11"/>
      <c r="G91" s="11">
        <f t="shared" ref="G91:AD91" si="29">G89-G90</f>
        <v>15</v>
      </c>
      <c r="H91" s="11">
        <f t="shared" si="29"/>
        <v>-9</v>
      </c>
      <c r="I91" s="11">
        <f t="shared" si="29"/>
        <v>-5</v>
      </c>
      <c r="J91" s="11">
        <f t="shared" si="29"/>
        <v>-11</v>
      </c>
      <c r="K91" s="11">
        <f t="shared" si="29"/>
        <v>-9</v>
      </c>
      <c r="L91" s="11">
        <f t="shared" si="29"/>
        <v>-4</v>
      </c>
      <c r="M91" s="11">
        <f t="shared" si="29"/>
        <v>-8</v>
      </c>
      <c r="N91" s="11">
        <f t="shared" si="29"/>
        <v>5</v>
      </c>
      <c r="O91" s="11">
        <f t="shared" si="29"/>
        <v>-3</v>
      </c>
      <c r="P91" s="11">
        <f t="shared" si="29"/>
        <v>7</v>
      </c>
      <c r="Q91" s="11">
        <f t="shared" si="29"/>
        <v>3</v>
      </c>
      <c r="R91" s="11">
        <f t="shared" si="29"/>
        <v>-6</v>
      </c>
      <c r="S91" s="11">
        <f t="shared" si="29"/>
        <v>-9</v>
      </c>
      <c r="T91" s="11">
        <f t="shared" si="29"/>
        <v>19</v>
      </c>
      <c r="U91" s="11">
        <f t="shared" si="29"/>
        <v>16</v>
      </c>
      <c r="V91" s="11">
        <f t="shared" si="29"/>
        <v>3.6000000000000032E-2</v>
      </c>
      <c r="W91" s="11">
        <f t="shared" si="29"/>
        <v>-3.400000000000003E-2</v>
      </c>
      <c r="X91" s="11">
        <f t="shared" si="29"/>
        <v>-3.3000000000000029E-2</v>
      </c>
      <c r="Y91" s="11">
        <f t="shared" si="29"/>
        <v>0</v>
      </c>
      <c r="Z91" s="11">
        <f t="shared" si="29"/>
        <v>2.5999999999999943</v>
      </c>
      <c r="AA91" s="11">
        <f t="shared" si="29"/>
        <v>-0.5</v>
      </c>
      <c r="AB91" s="11">
        <f t="shared" si="29"/>
        <v>1.1999999999999993</v>
      </c>
      <c r="AC91" s="11">
        <f t="shared" si="29"/>
        <v>0.5</v>
      </c>
      <c r="AD91" s="11">
        <f t="shared" si="29"/>
        <v>-1</v>
      </c>
      <c r="AE91" s="11"/>
      <c r="AF91" s="11">
        <f>AF89-AF90</f>
        <v>3.1000000000000028E-2</v>
      </c>
      <c r="AG91" s="11"/>
    </row>
    <row r="92" spans="1:33" ht="15" thickBot="1" x14ac:dyDescent="0.25">
      <c r="A92">
        <v>1986</v>
      </c>
      <c r="B92" t="s">
        <v>31</v>
      </c>
      <c r="C92" s="6">
        <v>26.8</v>
      </c>
      <c r="D92" s="7">
        <v>3</v>
      </c>
      <c r="E92" s="7"/>
      <c r="F92" s="7">
        <v>720</v>
      </c>
      <c r="G92" s="7">
        <v>155</v>
      </c>
      <c r="H92" s="7">
        <v>260</v>
      </c>
      <c r="I92" s="7">
        <v>3</v>
      </c>
      <c r="J92" s="7">
        <v>9</v>
      </c>
      <c r="K92" s="7">
        <v>58</v>
      </c>
      <c r="L92" s="7">
        <v>81</v>
      </c>
      <c r="M92" s="7">
        <v>43</v>
      </c>
      <c r="N92" s="7">
        <v>105</v>
      </c>
      <c r="O92" s="7">
        <v>148</v>
      </c>
      <c r="P92" s="7">
        <v>102</v>
      </c>
      <c r="Q92" s="7">
        <v>30</v>
      </c>
      <c r="R92" s="7">
        <v>15</v>
      </c>
      <c r="S92" s="7">
        <v>56</v>
      </c>
      <c r="T92" s="7">
        <v>69</v>
      </c>
      <c r="U92" s="7">
        <v>371</v>
      </c>
      <c r="V92" s="7">
        <v>0.59599999999999997</v>
      </c>
      <c r="W92" s="7">
        <v>0.33300000000000002</v>
      </c>
      <c r="X92" s="7">
        <v>0.71599999999999997</v>
      </c>
      <c r="Y92" s="7">
        <v>240</v>
      </c>
      <c r="Z92" s="7">
        <v>123.7</v>
      </c>
      <c r="AA92" s="7">
        <v>49.3</v>
      </c>
      <c r="AB92" s="7">
        <v>34</v>
      </c>
      <c r="AC92" s="7">
        <v>10</v>
      </c>
      <c r="AD92" s="14">
        <v>5</v>
      </c>
      <c r="AE92" s="9"/>
      <c r="AF92" s="13">
        <v>0.60199999999999998</v>
      </c>
    </row>
    <row r="93" spans="1:33" ht="15" thickBot="1" x14ac:dyDescent="0.25">
      <c r="A93">
        <v>1986</v>
      </c>
      <c r="B93" t="s">
        <v>73</v>
      </c>
      <c r="C93" s="6">
        <v>26.8</v>
      </c>
      <c r="D93" s="7">
        <v>3</v>
      </c>
      <c r="E93" s="7"/>
      <c r="F93" s="7">
        <v>720</v>
      </c>
      <c r="G93" s="7">
        <v>116</v>
      </c>
      <c r="H93" s="7">
        <v>249</v>
      </c>
      <c r="I93" s="7">
        <v>2</v>
      </c>
      <c r="J93" s="7">
        <v>10</v>
      </c>
      <c r="K93" s="7">
        <v>42</v>
      </c>
      <c r="L93" s="7">
        <v>65</v>
      </c>
      <c r="M93" s="7">
        <v>21</v>
      </c>
      <c r="N93" s="7">
        <v>58</v>
      </c>
      <c r="O93" s="7">
        <v>79</v>
      </c>
      <c r="P93" s="7">
        <v>75</v>
      </c>
      <c r="Q93" s="7">
        <v>28</v>
      </c>
      <c r="R93" s="7">
        <v>10</v>
      </c>
      <c r="S93" s="7">
        <v>53</v>
      </c>
      <c r="T93" s="7">
        <v>78</v>
      </c>
      <c r="U93" s="7">
        <v>276</v>
      </c>
      <c r="V93" s="7">
        <v>0.46600000000000003</v>
      </c>
      <c r="W93" s="7">
        <v>0.2</v>
      </c>
      <c r="X93" s="7">
        <v>0.64600000000000002</v>
      </c>
      <c r="Y93" s="7">
        <v>240</v>
      </c>
      <c r="Z93" s="7">
        <v>92</v>
      </c>
      <c r="AA93" s="7">
        <v>26.3</v>
      </c>
      <c r="AB93" s="7">
        <v>25</v>
      </c>
      <c r="AC93" s="7">
        <v>9.3000000000000007</v>
      </c>
      <c r="AD93" s="14">
        <v>3.3</v>
      </c>
      <c r="AE93" s="9"/>
      <c r="AF93" s="13">
        <v>0.47</v>
      </c>
    </row>
    <row r="94" spans="1:33" ht="15" thickBot="1" x14ac:dyDescent="0.25">
      <c r="A94">
        <v>1986</v>
      </c>
      <c r="B94" s="11" t="s">
        <v>53</v>
      </c>
      <c r="C94" s="11">
        <f t="shared" ref="C94:AD94" si="30">C92-C93</f>
        <v>0</v>
      </c>
      <c r="D94" s="11">
        <f t="shared" si="30"/>
        <v>0</v>
      </c>
      <c r="E94" s="11">
        <f t="shared" si="30"/>
        <v>0</v>
      </c>
      <c r="F94" s="11">
        <f t="shared" si="30"/>
        <v>0</v>
      </c>
      <c r="G94" s="11">
        <f t="shared" si="30"/>
        <v>39</v>
      </c>
      <c r="H94" s="11">
        <f t="shared" si="30"/>
        <v>11</v>
      </c>
      <c r="I94" s="11">
        <f t="shared" si="30"/>
        <v>1</v>
      </c>
      <c r="J94" s="11">
        <f t="shared" si="30"/>
        <v>-1</v>
      </c>
      <c r="K94" s="11">
        <f t="shared" si="30"/>
        <v>16</v>
      </c>
      <c r="L94" s="11">
        <f t="shared" si="30"/>
        <v>16</v>
      </c>
      <c r="M94" s="11">
        <f t="shared" si="30"/>
        <v>22</v>
      </c>
      <c r="N94" s="11">
        <f t="shared" si="30"/>
        <v>47</v>
      </c>
      <c r="O94" s="11">
        <f t="shared" si="30"/>
        <v>69</v>
      </c>
      <c r="P94" s="11">
        <f t="shared" si="30"/>
        <v>27</v>
      </c>
      <c r="Q94" s="11">
        <f t="shared" si="30"/>
        <v>2</v>
      </c>
      <c r="R94" s="11">
        <f t="shared" si="30"/>
        <v>5</v>
      </c>
      <c r="S94" s="11">
        <f t="shared" si="30"/>
        <v>3</v>
      </c>
      <c r="T94" s="11">
        <f t="shared" si="30"/>
        <v>-9</v>
      </c>
      <c r="U94" s="11">
        <f t="shared" si="30"/>
        <v>95</v>
      </c>
      <c r="V94" s="11">
        <f t="shared" si="30"/>
        <v>0.12999999999999995</v>
      </c>
      <c r="W94" s="11">
        <f t="shared" si="30"/>
        <v>0.13300000000000001</v>
      </c>
      <c r="X94" s="11">
        <f t="shared" si="30"/>
        <v>6.9999999999999951E-2</v>
      </c>
      <c r="Y94" s="11">
        <f t="shared" si="30"/>
        <v>0</v>
      </c>
      <c r="Z94" s="11">
        <f t="shared" si="30"/>
        <v>31.700000000000003</v>
      </c>
      <c r="AA94" s="11">
        <f t="shared" si="30"/>
        <v>22.999999999999996</v>
      </c>
      <c r="AB94" s="11">
        <f t="shared" si="30"/>
        <v>9</v>
      </c>
      <c r="AC94" s="11">
        <f t="shared" si="30"/>
        <v>0.69999999999999929</v>
      </c>
      <c r="AD94" s="11">
        <f t="shared" si="30"/>
        <v>1.7000000000000002</v>
      </c>
      <c r="AE94" s="11"/>
      <c r="AF94" s="11">
        <f>AF92-AF93</f>
        <v>0.13200000000000001</v>
      </c>
      <c r="AG94" s="11"/>
    </row>
    <row r="95" spans="1:33" ht="15" thickBot="1" x14ac:dyDescent="0.25">
      <c r="A95">
        <v>1986</v>
      </c>
      <c r="B95" t="s">
        <v>74</v>
      </c>
      <c r="C95" s="6">
        <v>26.8</v>
      </c>
      <c r="D95" s="7">
        <v>3</v>
      </c>
      <c r="E95" s="7"/>
      <c r="F95" s="7">
        <v>720</v>
      </c>
      <c r="G95" s="7">
        <v>134</v>
      </c>
      <c r="H95" s="7">
        <v>249</v>
      </c>
      <c r="I95" s="7">
        <v>2</v>
      </c>
      <c r="J95" s="7">
        <v>5</v>
      </c>
      <c r="K95" s="7">
        <v>61</v>
      </c>
      <c r="L95" s="7">
        <v>90</v>
      </c>
      <c r="M95" s="7">
        <v>45</v>
      </c>
      <c r="N95" s="7">
        <v>84</v>
      </c>
      <c r="O95" s="7">
        <v>129</v>
      </c>
      <c r="P95" s="7">
        <v>79</v>
      </c>
      <c r="Q95" s="7">
        <v>33</v>
      </c>
      <c r="R95" s="7">
        <v>23</v>
      </c>
      <c r="S95" s="7">
        <v>45</v>
      </c>
      <c r="T95" s="7">
        <v>75</v>
      </c>
      <c r="U95" s="7">
        <v>331</v>
      </c>
      <c r="V95" s="7">
        <v>0.53800000000000003</v>
      </c>
      <c r="W95" s="7">
        <v>0.4</v>
      </c>
      <c r="X95" s="7">
        <v>0.67800000000000005</v>
      </c>
      <c r="Y95" s="7">
        <v>240</v>
      </c>
      <c r="Z95" s="7">
        <v>110.3</v>
      </c>
      <c r="AA95" s="7">
        <v>43</v>
      </c>
      <c r="AB95" s="7">
        <v>26.3</v>
      </c>
      <c r="AC95" s="7">
        <v>11</v>
      </c>
      <c r="AD95" s="14">
        <v>7.7</v>
      </c>
      <c r="AE95" s="9"/>
      <c r="AF95" s="13">
        <v>0.54200000000000004</v>
      </c>
    </row>
    <row r="96" spans="1:33" ht="15" thickBot="1" x14ac:dyDescent="0.25">
      <c r="A96">
        <v>1986</v>
      </c>
      <c r="B96" t="s">
        <v>75</v>
      </c>
      <c r="C96" s="6">
        <v>26.8</v>
      </c>
      <c r="D96" s="7">
        <v>3</v>
      </c>
      <c r="E96" s="7"/>
      <c r="F96" s="7">
        <v>720</v>
      </c>
      <c r="G96" s="7">
        <v>109</v>
      </c>
      <c r="H96" s="7">
        <v>268</v>
      </c>
      <c r="I96" s="7">
        <v>2</v>
      </c>
      <c r="J96" s="7">
        <v>10</v>
      </c>
      <c r="K96" s="7">
        <v>68</v>
      </c>
      <c r="L96" s="7">
        <v>89</v>
      </c>
      <c r="M96" s="7">
        <v>65</v>
      </c>
      <c r="N96" s="7">
        <v>74</v>
      </c>
      <c r="O96" s="7">
        <v>139</v>
      </c>
      <c r="P96" s="7">
        <v>57</v>
      </c>
      <c r="Q96" s="7">
        <v>24</v>
      </c>
      <c r="R96" s="7">
        <v>17</v>
      </c>
      <c r="S96" s="7">
        <v>50</v>
      </c>
      <c r="T96" s="7">
        <v>70</v>
      </c>
      <c r="U96" s="7">
        <v>288</v>
      </c>
      <c r="V96" s="7">
        <v>0.40699999999999997</v>
      </c>
      <c r="W96" s="7">
        <v>0.2</v>
      </c>
      <c r="X96" s="7">
        <v>0.76400000000000001</v>
      </c>
      <c r="Y96" s="7">
        <v>240</v>
      </c>
      <c r="Z96" s="7">
        <v>96</v>
      </c>
      <c r="AA96" s="7">
        <v>46.3</v>
      </c>
      <c r="AB96" s="7">
        <v>19</v>
      </c>
      <c r="AC96" s="7">
        <v>8</v>
      </c>
      <c r="AD96" s="14">
        <v>5.7</v>
      </c>
      <c r="AE96" s="15"/>
      <c r="AF96" s="8">
        <v>0.41</v>
      </c>
    </row>
    <row r="97" spans="1:33" ht="15" thickBot="1" x14ac:dyDescent="0.25">
      <c r="A97">
        <v>1986</v>
      </c>
      <c r="B97" s="11" t="s">
        <v>53</v>
      </c>
      <c r="C97" s="11"/>
      <c r="D97" s="11"/>
      <c r="E97" s="11"/>
      <c r="F97" s="11"/>
      <c r="G97" s="11">
        <f t="shared" ref="G97:AD97" si="31">G95-G96</f>
        <v>25</v>
      </c>
      <c r="H97" s="11">
        <f t="shared" si="31"/>
        <v>-19</v>
      </c>
      <c r="I97" s="11">
        <f t="shared" si="31"/>
        <v>0</v>
      </c>
      <c r="J97" s="11">
        <f t="shared" si="31"/>
        <v>-5</v>
      </c>
      <c r="K97" s="11">
        <f t="shared" si="31"/>
        <v>-7</v>
      </c>
      <c r="L97" s="11">
        <f t="shared" si="31"/>
        <v>1</v>
      </c>
      <c r="M97" s="11">
        <f t="shared" si="31"/>
        <v>-20</v>
      </c>
      <c r="N97" s="11">
        <f t="shared" si="31"/>
        <v>10</v>
      </c>
      <c r="O97" s="11">
        <f t="shared" si="31"/>
        <v>-10</v>
      </c>
      <c r="P97" s="11">
        <f t="shared" si="31"/>
        <v>22</v>
      </c>
      <c r="Q97" s="11">
        <f t="shared" si="31"/>
        <v>9</v>
      </c>
      <c r="R97" s="11">
        <f t="shared" si="31"/>
        <v>6</v>
      </c>
      <c r="S97" s="11">
        <f t="shared" si="31"/>
        <v>-5</v>
      </c>
      <c r="T97" s="11">
        <f t="shared" si="31"/>
        <v>5</v>
      </c>
      <c r="U97" s="11">
        <f t="shared" si="31"/>
        <v>43</v>
      </c>
      <c r="V97" s="11">
        <f t="shared" si="31"/>
        <v>0.13100000000000006</v>
      </c>
      <c r="W97" s="11">
        <f t="shared" si="31"/>
        <v>0.2</v>
      </c>
      <c r="X97" s="11">
        <f t="shared" si="31"/>
        <v>-8.5999999999999965E-2</v>
      </c>
      <c r="Y97" s="11">
        <f t="shared" si="31"/>
        <v>0</v>
      </c>
      <c r="Z97" s="11">
        <f t="shared" si="31"/>
        <v>14.299999999999997</v>
      </c>
      <c r="AA97" s="11">
        <f t="shared" si="31"/>
        <v>-3.2999999999999972</v>
      </c>
      <c r="AB97" s="11">
        <f t="shared" si="31"/>
        <v>7.3000000000000007</v>
      </c>
      <c r="AC97" s="11">
        <f t="shared" si="31"/>
        <v>3</v>
      </c>
      <c r="AD97" s="11">
        <f t="shared" si="31"/>
        <v>2</v>
      </c>
      <c r="AE97" s="11"/>
      <c r="AF97" s="11">
        <f>AF95-AF96</f>
        <v>0.13200000000000006</v>
      </c>
      <c r="AG97" s="11"/>
    </row>
    <row r="98" spans="1:33" ht="15" thickBot="1" x14ac:dyDescent="0.25">
      <c r="A98">
        <v>1986</v>
      </c>
      <c r="B98" t="s">
        <v>58</v>
      </c>
      <c r="C98" s="6">
        <v>26.8</v>
      </c>
      <c r="D98" s="7">
        <v>4</v>
      </c>
      <c r="E98" s="7"/>
      <c r="F98" s="7">
        <v>960</v>
      </c>
      <c r="G98" s="7">
        <v>179</v>
      </c>
      <c r="H98" s="7">
        <v>375</v>
      </c>
      <c r="I98" s="7">
        <v>3</v>
      </c>
      <c r="J98" s="7">
        <v>9</v>
      </c>
      <c r="K98" s="7">
        <v>109</v>
      </c>
      <c r="L98" s="7">
        <v>139</v>
      </c>
      <c r="M98" s="7">
        <v>73</v>
      </c>
      <c r="N98" s="7">
        <v>113</v>
      </c>
      <c r="O98" s="7">
        <v>186</v>
      </c>
      <c r="P98" s="7">
        <v>96</v>
      </c>
      <c r="Q98" s="7">
        <v>26</v>
      </c>
      <c r="R98" s="7">
        <v>19</v>
      </c>
      <c r="S98" s="7">
        <v>57</v>
      </c>
      <c r="T98" s="7">
        <v>109</v>
      </c>
      <c r="U98" s="7">
        <v>470</v>
      </c>
      <c r="V98" s="7">
        <v>0.47699999999999998</v>
      </c>
      <c r="W98" s="7">
        <v>0.33300000000000002</v>
      </c>
      <c r="X98" s="7">
        <v>0.78400000000000003</v>
      </c>
      <c r="Y98" s="7">
        <v>240</v>
      </c>
      <c r="Z98" s="7">
        <v>117.5</v>
      </c>
      <c r="AA98" s="7">
        <v>46.5</v>
      </c>
      <c r="AB98" s="7">
        <v>24</v>
      </c>
      <c r="AC98" s="7">
        <v>6.5</v>
      </c>
      <c r="AD98" s="14">
        <v>4.8</v>
      </c>
      <c r="AE98" s="9"/>
      <c r="AF98" s="13">
        <v>0.48099999999999998</v>
      </c>
    </row>
    <row r="99" spans="1:33" ht="15" thickBot="1" x14ac:dyDescent="0.25">
      <c r="A99">
        <v>1986</v>
      </c>
      <c r="B99" t="s">
        <v>76</v>
      </c>
      <c r="C99" s="6">
        <v>26.8</v>
      </c>
      <c r="D99" s="7">
        <v>4</v>
      </c>
      <c r="E99" s="7"/>
      <c r="F99" s="7">
        <v>960</v>
      </c>
      <c r="G99" s="7">
        <v>174</v>
      </c>
      <c r="H99" s="7">
        <v>351</v>
      </c>
      <c r="I99" s="7">
        <v>5</v>
      </c>
      <c r="J99" s="7">
        <v>22</v>
      </c>
      <c r="K99" s="7">
        <v>97</v>
      </c>
      <c r="L99" s="7">
        <v>125</v>
      </c>
      <c r="M99" s="7">
        <v>52</v>
      </c>
      <c r="N99" s="7">
        <v>124</v>
      </c>
      <c r="O99" s="7">
        <v>176</v>
      </c>
      <c r="P99" s="7">
        <v>112</v>
      </c>
      <c r="Q99" s="7">
        <v>28</v>
      </c>
      <c r="R99" s="7">
        <v>18</v>
      </c>
      <c r="S99" s="7">
        <v>75</v>
      </c>
      <c r="T99" s="7">
        <v>124</v>
      </c>
      <c r="U99" s="7">
        <v>450</v>
      </c>
      <c r="V99" s="7">
        <v>0.496</v>
      </c>
      <c r="W99" s="7">
        <v>0.22700000000000001</v>
      </c>
      <c r="X99" s="7">
        <v>0.77600000000000002</v>
      </c>
      <c r="Y99" s="7">
        <v>240</v>
      </c>
      <c r="Z99" s="7">
        <v>112.5</v>
      </c>
      <c r="AA99" s="7">
        <v>44</v>
      </c>
      <c r="AB99" s="7">
        <v>28</v>
      </c>
      <c r="AC99" s="7">
        <v>7</v>
      </c>
      <c r="AD99" s="14">
        <v>4.5</v>
      </c>
      <c r="AE99" s="9"/>
      <c r="AF99" s="13">
        <v>0.503</v>
      </c>
    </row>
    <row r="100" spans="1:33" ht="15" thickBot="1" x14ac:dyDescent="0.25">
      <c r="A100">
        <v>1986</v>
      </c>
      <c r="B100" s="11" t="s">
        <v>53</v>
      </c>
      <c r="C100" s="11"/>
      <c r="D100" s="11"/>
      <c r="E100" s="11"/>
      <c r="F100" s="11"/>
      <c r="G100" s="11">
        <f t="shared" ref="G100:AD100" si="32">G98-G99</f>
        <v>5</v>
      </c>
      <c r="H100" s="11">
        <f t="shared" si="32"/>
        <v>24</v>
      </c>
      <c r="I100" s="11">
        <f t="shared" si="32"/>
        <v>-2</v>
      </c>
      <c r="J100" s="11">
        <f t="shared" si="32"/>
        <v>-13</v>
      </c>
      <c r="K100" s="11">
        <f t="shared" si="32"/>
        <v>12</v>
      </c>
      <c r="L100" s="11">
        <f t="shared" si="32"/>
        <v>14</v>
      </c>
      <c r="M100" s="11">
        <f t="shared" si="32"/>
        <v>21</v>
      </c>
      <c r="N100" s="11">
        <f t="shared" si="32"/>
        <v>-11</v>
      </c>
      <c r="O100" s="11">
        <f t="shared" si="32"/>
        <v>10</v>
      </c>
      <c r="P100" s="11">
        <f t="shared" si="32"/>
        <v>-16</v>
      </c>
      <c r="Q100" s="11">
        <f t="shared" si="32"/>
        <v>-2</v>
      </c>
      <c r="R100" s="11">
        <f t="shared" si="32"/>
        <v>1</v>
      </c>
      <c r="S100" s="11">
        <f t="shared" si="32"/>
        <v>-18</v>
      </c>
      <c r="T100" s="11">
        <f t="shared" si="32"/>
        <v>-15</v>
      </c>
      <c r="U100" s="11">
        <f t="shared" si="32"/>
        <v>20</v>
      </c>
      <c r="V100" s="11">
        <f t="shared" si="32"/>
        <v>-1.9000000000000017E-2</v>
      </c>
      <c r="W100" s="11">
        <f t="shared" si="32"/>
        <v>0.10600000000000001</v>
      </c>
      <c r="X100" s="11">
        <f t="shared" si="32"/>
        <v>8.0000000000000071E-3</v>
      </c>
      <c r="Y100" s="11">
        <f t="shared" si="32"/>
        <v>0</v>
      </c>
      <c r="Z100" s="11">
        <f t="shared" si="32"/>
        <v>5</v>
      </c>
      <c r="AA100" s="11">
        <f t="shared" si="32"/>
        <v>2.5</v>
      </c>
      <c r="AB100" s="11">
        <f t="shared" si="32"/>
        <v>-4</v>
      </c>
      <c r="AC100" s="11">
        <f t="shared" si="32"/>
        <v>-0.5</v>
      </c>
      <c r="AD100" s="11">
        <f t="shared" si="32"/>
        <v>0.29999999999999982</v>
      </c>
      <c r="AE100" s="11"/>
      <c r="AF100" s="11">
        <f>AF98-AF99</f>
        <v>-2.200000000000002E-2</v>
      </c>
      <c r="AG100" s="11"/>
    </row>
    <row r="101" spans="1:33" ht="15" thickBot="1" x14ac:dyDescent="0.25">
      <c r="A101">
        <v>1986</v>
      </c>
      <c r="B101" t="s">
        <v>33</v>
      </c>
      <c r="C101" s="6">
        <v>26.8</v>
      </c>
      <c r="D101" s="7">
        <v>4</v>
      </c>
      <c r="E101" s="7"/>
      <c r="F101" s="7">
        <v>960</v>
      </c>
      <c r="G101" s="7">
        <v>156</v>
      </c>
      <c r="H101" s="7">
        <v>331</v>
      </c>
      <c r="I101" s="7">
        <v>10</v>
      </c>
      <c r="J101" s="7">
        <v>20</v>
      </c>
      <c r="K101" s="7">
        <v>107</v>
      </c>
      <c r="L101" s="7">
        <v>127</v>
      </c>
      <c r="M101" s="7">
        <v>59</v>
      </c>
      <c r="N101" s="7">
        <v>127</v>
      </c>
      <c r="O101" s="7">
        <v>186</v>
      </c>
      <c r="P101" s="7">
        <v>81</v>
      </c>
      <c r="Q101" s="7">
        <v>22</v>
      </c>
      <c r="R101" s="7">
        <v>17</v>
      </c>
      <c r="S101" s="7">
        <v>60</v>
      </c>
      <c r="T101" s="7">
        <v>85</v>
      </c>
      <c r="U101" s="7">
        <v>429</v>
      </c>
      <c r="V101" s="7">
        <v>0.47099999999999997</v>
      </c>
      <c r="W101" s="7">
        <v>0.5</v>
      </c>
      <c r="X101" s="7">
        <v>0.84299999999999997</v>
      </c>
      <c r="Y101" s="7">
        <v>240</v>
      </c>
      <c r="Z101" s="7">
        <v>107.3</v>
      </c>
      <c r="AA101" s="7">
        <v>46.5</v>
      </c>
      <c r="AB101" s="7">
        <v>20.3</v>
      </c>
      <c r="AC101" s="7">
        <v>5.5</v>
      </c>
      <c r="AD101" s="14">
        <v>4.3</v>
      </c>
      <c r="AE101" s="9"/>
      <c r="AF101" s="13">
        <v>0.48599999999999999</v>
      </c>
    </row>
    <row r="102" spans="1:33" ht="15" thickBot="1" x14ac:dyDescent="0.25">
      <c r="A102">
        <v>1986</v>
      </c>
      <c r="B102" t="s">
        <v>67</v>
      </c>
      <c r="C102" s="6">
        <v>26.8</v>
      </c>
      <c r="D102" s="7">
        <v>4</v>
      </c>
      <c r="E102" s="7"/>
      <c r="F102" s="7">
        <v>960</v>
      </c>
      <c r="G102" s="7">
        <v>173</v>
      </c>
      <c r="H102" s="7">
        <v>359</v>
      </c>
      <c r="I102" s="7">
        <v>4</v>
      </c>
      <c r="J102" s="7">
        <v>9</v>
      </c>
      <c r="K102" s="7">
        <v>62</v>
      </c>
      <c r="L102" s="7">
        <v>88</v>
      </c>
      <c r="M102" s="7">
        <v>62</v>
      </c>
      <c r="N102" s="7">
        <v>107</v>
      </c>
      <c r="O102" s="7">
        <v>169</v>
      </c>
      <c r="P102" s="7">
        <v>104</v>
      </c>
      <c r="Q102" s="7">
        <v>23</v>
      </c>
      <c r="R102" s="7">
        <v>25</v>
      </c>
      <c r="S102" s="7">
        <v>43</v>
      </c>
      <c r="T102" s="7">
        <v>100</v>
      </c>
      <c r="U102" s="7">
        <v>412</v>
      </c>
      <c r="V102" s="7">
        <v>0.48199999999999998</v>
      </c>
      <c r="W102" s="7">
        <v>0.44400000000000001</v>
      </c>
      <c r="X102" s="7">
        <v>0.70499999999999996</v>
      </c>
      <c r="Y102" s="7">
        <v>240</v>
      </c>
      <c r="Z102" s="7">
        <v>103</v>
      </c>
      <c r="AA102" s="7">
        <v>42.3</v>
      </c>
      <c r="AB102" s="7">
        <v>26</v>
      </c>
      <c r="AC102" s="7">
        <v>5.8</v>
      </c>
      <c r="AD102" s="14">
        <v>6.3</v>
      </c>
      <c r="AE102" s="9"/>
      <c r="AF102" s="13">
        <v>0.48699999999999999</v>
      </c>
    </row>
    <row r="103" spans="1:33" ht="15" thickBot="1" x14ac:dyDescent="0.25">
      <c r="A103">
        <v>1986</v>
      </c>
      <c r="B103" s="11" t="s">
        <v>53</v>
      </c>
      <c r="C103" s="11"/>
      <c r="D103" s="11"/>
      <c r="E103" s="11"/>
      <c r="F103" s="11"/>
      <c r="G103" s="11">
        <f t="shared" ref="G103:AD103" si="33">G101-G102</f>
        <v>-17</v>
      </c>
      <c r="H103" s="11">
        <f t="shared" si="33"/>
        <v>-28</v>
      </c>
      <c r="I103" s="11">
        <f t="shared" si="33"/>
        <v>6</v>
      </c>
      <c r="J103" s="11">
        <f t="shared" si="33"/>
        <v>11</v>
      </c>
      <c r="K103" s="11">
        <f t="shared" si="33"/>
        <v>45</v>
      </c>
      <c r="L103" s="11">
        <f t="shared" si="33"/>
        <v>39</v>
      </c>
      <c r="M103" s="11">
        <f t="shared" si="33"/>
        <v>-3</v>
      </c>
      <c r="N103" s="11">
        <f t="shared" si="33"/>
        <v>20</v>
      </c>
      <c r="O103" s="11">
        <f t="shared" si="33"/>
        <v>17</v>
      </c>
      <c r="P103" s="11">
        <f t="shared" si="33"/>
        <v>-23</v>
      </c>
      <c r="Q103" s="11">
        <f t="shared" si="33"/>
        <v>-1</v>
      </c>
      <c r="R103" s="11">
        <f t="shared" si="33"/>
        <v>-8</v>
      </c>
      <c r="S103" s="11">
        <f t="shared" si="33"/>
        <v>17</v>
      </c>
      <c r="T103" s="11">
        <f t="shared" si="33"/>
        <v>-15</v>
      </c>
      <c r="U103" s="11">
        <f t="shared" si="33"/>
        <v>17</v>
      </c>
      <c r="V103" s="11">
        <f t="shared" si="33"/>
        <v>-1.100000000000001E-2</v>
      </c>
      <c r="W103" s="11">
        <f t="shared" si="33"/>
        <v>5.5999999999999994E-2</v>
      </c>
      <c r="X103" s="11">
        <f t="shared" si="33"/>
        <v>0.13800000000000001</v>
      </c>
      <c r="Y103" s="11">
        <f t="shared" si="33"/>
        <v>0</v>
      </c>
      <c r="Z103" s="11">
        <f t="shared" si="33"/>
        <v>4.2999999999999972</v>
      </c>
      <c r="AA103" s="11">
        <f t="shared" si="33"/>
        <v>4.2000000000000028</v>
      </c>
      <c r="AB103" s="11">
        <f t="shared" si="33"/>
        <v>-5.6999999999999993</v>
      </c>
      <c r="AC103" s="11">
        <f t="shared" si="33"/>
        <v>-0.29999999999999982</v>
      </c>
      <c r="AD103" s="11">
        <f t="shared" si="33"/>
        <v>-2</v>
      </c>
      <c r="AE103" s="11"/>
      <c r="AF103" s="11">
        <f>AF101-AF102</f>
        <v>-1.0000000000000009E-3</v>
      </c>
      <c r="AG103" s="11"/>
    </row>
    <row r="104" spans="1:33" ht="15" thickBot="1" x14ac:dyDescent="0.25">
      <c r="A104">
        <v>1986</v>
      </c>
      <c r="B104" t="s">
        <v>77</v>
      </c>
      <c r="C104" s="6">
        <v>26.8</v>
      </c>
      <c r="D104" s="7">
        <v>5</v>
      </c>
      <c r="E104" s="7"/>
      <c r="F104" s="7">
        <v>1200</v>
      </c>
      <c r="G104" s="7">
        <v>210</v>
      </c>
      <c r="H104" s="7">
        <v>441</v>
      </c>
      <c r="I104" s="7">
        <v>1</v>
      </c>
      <c r="J104" s="7">
        <v>19</v>
      </c>
      <c r="K104" s="7">
        <v>111</v>
      </c>
      <c r="L104" s="7">
        <v>151</v>
      </c>
      <c r="M104" s="7">
        <v>93</v>
      </c>
      <c r="N104" s="7">
        <v>162</v>
      </c>
      <c r="O104" s="7">
        <v>255</v>
      </c>
      <c r="P104" s="7">
        <v>131</v>
      </c>
      <c r="Q104" s="7">
        <v>37</v>
      </c>
      <c r="R104" s="7">
        <v>44</v>
      </c>
      <c r="S104" s="7">
        <v>79</v>
      </c>
      <c r="T104" s="7">
        <v>115</v>
      </c>
      <c r="U104" s="7">
        <v>532</v>
      </c>
      <c r="V104" s="7">
        <v>0.47599999999999998</v>
      </c>
      <c r="W104" s="7">
        <v>5.2999999999999999E-2</v>
      </c>
      <c r="X104" s="7">
        <v>0.73499999999999999</v>
      </c>
      <c r="Y104" s="7">
        <v>240</v>
      </c>
      <c r="Z104" s="7">
        <v>106.4</v>
      </c>
      <c r="AA104" s="7">
        <v>51</v>
      </c>
      <c r="AB104" s="7">
        <v>26.2</v>
      </c>
      <c r="AC104" s="7">
        <v>7.4</v>
      </c>
      <c r="AD104" s="14">
        <v>8.8000000000000007</v>
      </c>
      <c r="AE104" s="9"/>
      <c r="AF104" s="13">
        <v>0.47699999999999998</v>
      </c>
    </row>
    <row r="105" spans="1:33" ht="15" thickBot="1" x14ac:dyDescent="0.25">
      <c r="A105">
        <v>1986</v>
      </c>
      <c r="B105" t="s">
        <v>78</v>
      </c>
      <c r="C105" s="6">
        <v>26.8</v>
      </c>
      <c r="D105" s="7">
        <v>5</v>
      </c>
      <c r="E105" s="7"/>
      <c r="F105" s="7">
        <v>1200</v>
      </c>
      <c r="G105" s="7">
        <v>200</v>
      </c>
      <c r="H105" s="7">
        <v>432</v>
      </c>
      <c r="I105" s="7">
        <v>5</v>
      </c>
      <c r="J105" s="7">
        <v>24</v>
      </c>
      <c r="K105" s="7">
        <v>98</v>
      </c>
      <c r="L105" s="7">
        <v>137</v>
      </c>
      <c r="M105" s="7">
        <v>72</v>
      </c>
      <c r="N105" s="7">
        <v>120</v>
      </c>
      <c r="O105" s="7">
        <v>192</v>
      </c>
      <c r="P105" s="7">
        <v>105</v>
      </c>
      <c r="Q105" s="7">
        <v>43</v>
      </c>
      <c r="R105" s="7">
        <v>43</v>
      </c>
      <c r="S105" s="7">
        <v>75</v>
      </c>
      <c r="T105" s="7">
        <v>113</v>
      </c>
      <c r="U105" s="7">
        <v>503</v>
      </c>
      <c r="V105" s="7">
        <v>0.46300000000000002</v>
      </c>
      <c r="W105" s="7">
        <v>0.20799999999999999</v>
      </c>
      <c r="X105" s="7">
        <v>0.71499999999999997</v>
      </c>
      <c r="Y105" s="7">
        <v>240</v>
      </c>
      <c r="Z105" s="7">
        <v>100.6</v>
      </c>
      <c r="AA105" s="7">
        <v>38.4</v>
      </c>
      <c r="AB105" s="7">
        <v>21</v>
      </c>
      <c r="AC105" s="7">
        <v>8.6</v>
      </c>
      <c r="AD105" s="14">
        <v>8.6</v>
      </c>
      <c r="AE105" s="9"/>
      <c r="AF105" s="13">
        <v>0.46899999999999997</v>
      </c>
    </row>
    <row r="106" spans="1:33" ht="15" thickBot="1" x14ac:dyDescent="0.25">
      <c r="A106">
        <v>1986</v>
      </c>
      <c r="B106" s="11" t="s">
        <v>53</v>
      </c>
      <c r="C106" s="11"/>
      <c r="D106" s="11"/>
      <c r="E106" s="11"/>
      <c r="F106" s="11"/>
      <c r="G106" s="11">
        <f t="shared" ref="G106:AD106" si="34">G104-G105</f>
        <v>10</v>
      </c>
      <c r="H106" s="11">
        <f t="shared" si="34"/>
        <v>9</v>
      </c>
      <c r="I106" s="11">
        <f t="shared" si="34"/>
        <v>-4</v>
      </c>
      <c r="J106" s="11">
        <f t="shared" si="34"/>
        <v>-5</v>
      </c>
      <c r="K106" s="11">
        <f t="shared" si="34"/>
        <v>13</v>
      </c>
      <c r="L106" s="11">
        <f t="shared" si="34"/>
        <v>14</v>
      </c>
      <c r="M106" s="11">
        <f t="shared" si="34"/>
        <v>21</v>
      </c>
      <c r="N106" s="11">
        <f t="shared" si="34"/>
        <v>42</v>
      </c>
      <c r="O106" s="11">
        <f t="shared" si="34"/>
        <v>63</v>
      </c>
      <c r="P106" s="11">
        <f t="shared" si="34"/>
        <v>26</v>
      </c>
      <c r="Q106" s="11">
        <f t="shared" si="34"/>
        <v>-6</v>
      </c>
      <c r="R106" s="11">
        <f t="shared" si="34"/>
        <v>1</v>
      </c>
      <c r="S106" s="11">
        <f t="shared" si="34"/>
        <v>4</v>
      </c>
      <c r="T106" s="11">
        <f t="shared" si="34"/>
        <v>2</v>
      </c>
      <c r="U106" s="11">
        <f t="shared" si="34"/>
        <v>29</v>
      </c>
      <c r="V106" s="11">
        <f t="shared" si="34"/>
        <v>1.2999999999999956E-2</v>
      </c>
      <c r="W106" s="11">
        <f t="shared" si="34"/>
        <v>-0.155</v>
      </c>
      <c r="X106" s="11">
        <f t="shared" si="34"/>
        <v>2.0000000000000018E-2</v>
      </c>
      <c r="Y106" s="11">
        <f t="shared" si="34"/>
        <v>0</v>
      </c>
      <c r="Z106" s="11">
        <f t="shared" si="34"/>
        <v>5.8000000000000114</v>
      </c>
      <c r="AA106" s="11">
        <f t="shared" si="34"/>
        <v>12.600000000000001</v>
      </c>
      <c r="AB106" s="11">
        <f t="shared" si="34"/>
        <v>5.1999999999999993</v>
      </c>
      <c r="AC106" s="11">
        <f t="shared" si="34"/>
        <v>-1.1999999999999993</v>
      </c>
      <c r="AD106" s="11">
        <f t="shared" si="34"/>
        <v>0.20000000000000107</v>
      </c>
      <c r="AE106" s="11"/>
      <c r="AF106" s="11">
        <f>AF104-AF105</f>
        <v>8.0000000000000071E-3</v>
      </c>
      <c r="AG106" s="11"/>
    </row>
    <row r="107" spans="1:33" ht="15" thickBot="1" x14ac:dyDescent="0.25">
      <c r="A107">
        <v>1986</v>
      </c>
      <c r="B107" t="s">
        <v>39</v>
      </c>
      <c r="C107" s="6">
        <v>26.8</v>
      </c>
      <c r="D107" s="7">
        <v>3</v>
      </c>
      <c r="E107" s="7"/>
      <c r="F107" s="7">
        <v>720</v>
      </c>
      <c r="G107" s="7">
        <v>128</v>
      </c>
      <c r="H107" s="7">
        <v>241</v>
      </c>
      <c r="I107" s="7">
        <v>3</v>
      </c>
      <c r="J107" s="7">
        <v>11</v>
      </c>
      <c r="K107" s="7">
        <v>89</v>
      </c>
      <c r="L107" s="7">
        <v>123</v>
      </c>
      <c r="M107" s="7">
        <v>38</v>
      </c>
      <c r="N107" s="7">
        <v>84</v>
      </c>
      <c r="O107" s="7">
        <v>122</v>
      </c>
      <c r="P107" s="7">
        <v>73</v>
      </c>
      <c r="Q107" s="7">
        <v>23</v>
      </c>
      <c r="R107" s="7">
        <v>20</v>
      </c>
      <c r="S107" s="7">
        <v>46</v>
      </c>
      <c r="T107" s="7">
        <v>84</v>
      </c>
      <c r="U107" s="7">
        <v>348</v>
      </c>
      <c r="V107" s="7">
        <v>0.53100000000000003</v>
      </c>
      <c r="W107" s="7">
        <v>0.27300000000000002</v>
      </c>
      <c r="X107" s="7">
        <v>0.72399999999999998</v>
      </c>
      <c r="Y107" s="7">
        <v>240</v>
      </c>
      <c r="Z107" s="7">
        <v>116</v>
      </c>
      <c r="AA107" s="7">
        <v>40.700000000000003</v>
      </c>
      <c r="AB107" s="7">
        <v>24.3</v>
      </c>
      <c r="AC107" s="7">
        <v>7.7</v>
      </c>
      <c r="AD107" s="14">
        <v>6.7</v>
      </c>
      <c r="AE107" s="9"/>
      <c r="AF107" s="13">
        <v>0.53700000000000003</v>
      </c>
    </row>
    <row r="108" spans="1:33" ht="15" thickBot="1" x14ac:dyDescent="0.25">
      <c r="A108">
        <v>1986</v>
      </c>
      <c r="B108" t="s">
        <v>79</v>
      </c>
      <c r="C108" s="6">
        <v>26.8</v>
      </c>
      <c r="D108" s="7">
        <v>3</v>
      </c>
      <c r="E108" s="7"/>
      <c r="F108" s="7">
        <v>720</v>
      </c>
      <c r="G108" s="7">
        <v>118</v>
      </c>
      <c r="H108" s="7">
        <v>254</v>
      </c>
      <c r="I108" s="7">
        <v>2</v>
      </c>
      <c r="J108" s="7">
        <v>17</v>
      </c>
      <c r="K108" s="7">
        <v>79</v>
      </c>
      <c r="L108" s="7">
        <v>105</v>
      </c>
      <c r="M108" s="7">
        <v>46</v>
      </c>
      <c r="N108" s="7">
        <v>73</v>
      </c>
      <c r="O108" s="7">
        <v>119</v>
      </c>
      <c r="P108" s="7">
        <v>66</v>
      </c>
      <c r="Q108" s="7">
        <v>28</v>
      </c>
      <c r="R108" s="7">
        <v>12</v>
      </c>
      <c r="S108" s="7">
        <v>51</v>
      </c>
      <c r="T108" s="7">
        <v>98</v>
      </c>
      <c r="U108" s="7">
        <v>317</v>
      </c>
      <c r="V108" s="7">
        <v>0.46500000000000002</v>
      </c>
      <c r="W108" s="7">
        <v>0.11799999999999999</v>
      </c>
      <c r="X108" s="7">
        <v>0.752</v>
      </c>
      <c r="Y108" s="7">
        <v>240</v>
      </c>
      <c r="Z108" s="7">
        <v>105.7</v>
      </c>
      <c r="AA108" s="7">
        <v>39.700000000000003</v>
      </c>
      <c r="AB108" s="7">
        <v>22</v>
      </c>
      <c r="AC108" s="7">
        <v>9.3000000000000007</v>
      </c>
      <c r="AD108" s="14">
        <v>4</v>
      </c>
      <c r="AE108" s="9"/>
      <c r="AF108" s="13">
        <v>0.46899999999999997</v>
      </c>
    </row>
    <row r="109" spans="1:33" ht="15" thickBot="1" x14ac:dyDescent="0.25">
      <c r="A109">
        <v>1986</v>
      </c>
      <c r="B109" s="11" t="s">
        <v>53</v>
      </c>
      <c r="C109" s="11"/>
      <c r="D109" s="11"/>
      <c r="E109" s="11"/>
      <c r="F109" s="11"/>
      <c r="G109" s="11">
        <f t="shared" ref="G109:AD109" si="35">G107-G108</f>
        <v>10</v>
      </c>
      <c r="H109" s="11">
        <f t="shared" si="35"/>
        <v>-13</v>
      </c>
      <c r="I109" s="11">
        <f t="shared" si="35"/>
        <v>1</v>
      </c>
      <c r="J109" s="11">
        <f t="shared" si="35"/>
        <v>-6</v>
      </c>
      <c r="K109" s="11">
        <f t="shared" si="35"/>
        <v>10</v>
      </c>
      <c r="L109" s="11">
        <f t="shared" si="35"/>
        <v>18</v>
      </c>
      <c r="M109" s="11">
        <f t="shared" si="35"/>
        <v>-8</v>
      </c>
      <c r="N109" s="11">
        <f t="shared" si="35"/>
        <v>11</v>
      </c>
      <c r="O109" s="11">
        <f t="shared" si="35"/>
        <v>3</v>
      </c>
      <c r="P109" s="11">
        <f t="shared" si="35"/>
        <v>7</v>
      </c>
      <c r="Q109" s="11">
        <f t="shared" si="35"/>
        <v>-5</v>
      </c>
      <c r="R109" s="11">
        <f t="shared" si="35"/>
        <v>8</v>
      </c>
      <c r="S109" s="11">
        <f t="shared" si="35"/>
        <v>-5</v>
      </c>
      <c r="T109" s="11">
        <f t="shared" si="35"/>
        <v>-14</v>
      </c>
      <c r="U109" s="11">
        <f t="shared" si="35"/>
        <v>31</v>
      </c>
      <c r="V109" s="11">
        <f t="shared" si="35"/>
        <v>6.6000000000000003E-2</v>
      </c>
      <c r="W109" s="11">
        <f t="shared" si="35"/>
        <v>0.15500000000000003</v>
      </c>
      <c r="X109" s="11">
        <f t="shared" si="35"/>
        <v>-2.8000000000000025E-2</v>
      </c>
      <c r="Y109" s="11">
        <f t="shared" si="35"/>
        <v>0</v>
      </c>
      <c r="Z109" s="11">
        <f t="shared" si="35"/>
        <v>10.299999999999997</v>
      </c>
      <c r="AA109" s="11">
        <f t="shared" si="35"/>
        <v>1</v>
      </c>
      <c r="AB109" s="11">
        <f t="shared" si="35"/>
        <v>2.3000000000000007</v>
      </c>
      <c r="AC109" s="11">
        <f t="shared" si="35"/>
        <v>-1.6000000000000005</v>
      </c>
      <c r="AD109" s="11">
        <f t="shared" si="35"/>
        <v>2.7</v>
      </c>
      <c r="AE109" s="11"/>
      <c r="AF109" s="11">
        <f>AF107-AF108</f>
        <v>6.800000000000006E-2</v>
      </c>
      <c r="AG109" s="11"/>
    </row>
    <row r="110" spans="1:33" ht="15" thickBot="1" x14ac:dyDescent="0.25">
      <c r="A110">
        <v>1986</v>
      </c>
      <c r="B110" t="s">
        <v>80</v>
      </c>
      <c r="C110" s="6">
        <v>26.8</v>
      </c>
      <c r="D110" s="7">
        <v>3</v>
      </c>
      <c r="E110" s="7"/>
      <c r="F110" s="7">
        <v>770</v>
      </c>
      <c r="G110" s="7">
        <v>136</v>
      </c>
      <c r="H110" s="7">
        <v>263</v>
      </c>
      <c r="I110" s="7">
        <v>6</v>
      </c>
      <c r="J110" s="7">
        <v>19</v>
      </c>
      <c r="K110" s="7">
        <v>102</v>
      </c>
      <c r="L110" s="7">
        <v>121</v>
      </c>
      <c r="M110" s="7">
        <v>39</v>
      </c>
      <c r="N110" s="7">
        <v>100</v>
      </c>
      <c r="O110" s="7">
        <v>139</v>
      </c>
      <c r="P110" s="7">
        <v>91</v>
      </c>
      <c r="Q110" s="7">
        <v>23</v>
      </c>
      <c r="R110" s="7">
        <v>25</v>
      </c>
      <c r="S110" s="7">
        <v>45</v>
      </c>
      <c r="T110" s="7">
        <v>81</v>
      </c>
      <c r="U110" s="7">
        <v>380</v>
      </c>
      <c r="V110" s="7">
        <v>0.51700000000000002</v>
      </c>
      <c r="W110" s="7">
        <v>0.316</v>
      </c>
      <c r="X110" s="7">
        <v>0.84299999999999997</v>
      </c>
      <c r="Y110" s="7">
        <v>256.7</v>
      </c>
      <c r="Z110" s="7">
        <v>126.7</v>
      </c>
      <c r="AA110" s="7">
        <v>46.3</v>
      </c>
      <c r="AB110" s="7">
        <v>30.3</v>
      </c>
      <c r="AC110" s="7">
        <v>7.7</v>
      </c>
      <c r="AD110" s="14">
        <v>8.3000000000000007</v>
      </c>
      <c r="AE110" s="9"/>
      <c r="AF110" s="13">
        <v>0.52900000000000003</v>
      </c>
    </row>
    <row r="111" spans="1:33" ht="15" thickBot="1" x14ac:dyDescent="0.25">
      <c r="A111">
        <v>1986</v>
      </c>
      <c r="B111" t="s">
        <v>81</v>
      </c>
      <c r="C111" s="6">
        <v>26.8</v>
      </c>
      <c r="D111" s="7">
        <v>3</v>
      </c>
      <c r="E111" s="7"/>
      <c r="F111" s="7">
        <v>770</v>
      </c>
      <c r="G111" s="7">
        <v>128</v>
      </c>
      <c r="H111" s="7">
        <v>277</v>
      </c>
      <c r="I111" s="7">
        <v>2</v>
      </c>
      <c r="J111" s="7">
        <v>8</v>
      </c>
      <c r="K111" s="7">
        <v>81</v>
      </c>
      <c r="L111" s="7">
        <v>105</v>
      </c>
      <c r="M111" s="7">
        <v>41</v>
      </c>
      <c r="N111" s="7">
        <v>78</v>
      </c>
      <c r="O111" s="7">
        <v>119</v>
      </c>
      <c r="P111" s="7">
        <v>51</v>
      </c>
      <c r="Q111" s="7">
        <v>24</v>
      </c>
      <c r="R111" s="7">
        <v>11</v>
      </c>
      <c r="S111" s="7">
        <v>43</v>
      </c>
      <c r="T111" s="7">
        <v>92</v>
      </c>
      <c r="U111" s="7">
        <v>339</v>
      </c>
      <c r="V111" s="7">
        <v>0.46200000000000002</v>
      </c>
      <c r="W111" s="7">
        <v>0.25</v>
      </c>
      <c r="X111" s="7">
        <v>0.77100000000000002</v>
      </c>
      <c r="Y111" s="7">
        <v>256.7</v>
      </c>
      <c r="Z111" s="7">
        <v>113</v>
      </c>
      <c r="AA111" s="7">
        <v>39.700000000000003</v>
      </c>
      <c r="AB111" s="7">
        <v>17</v>
      </c>
      <c r="AC111" s="7">
        <v>8</v>
      </c>
      <c r="AD111" s="14">
        <v>3.7</v>
      </c>
      <c r="AE111" s="15"/>
      <c r="AF111" s="8">
        <v>0.46600000000000003</v>
      </c>
    </row>
    <row r="112" spans="1:33" ht="15" thickBot="1" x14ac:dyDescent="0.25">
      <c r="A112">
        <v>1986</v>
      </c>
      <c r="B112" s="11" t="s">
        <v>53</v>
      </c>
      <c r="C112" s="11"/>
      <c r="D112" s="11"/>
      <c r="E112" s="11"/>
      <c r="F112" s="11"/>
      <c r="G112" s="11">
        <f t="shared" ref="G112:AD112" si="36">G110-G111</f>
        <v>8</v>
      </c>
      <c r="H112" s="11">
        <f t="shared" si="36"/>
        <v>-14</v>
      </c>
      <c r="I112" s="11">
        <f t="shared" si="36"/>
        <v>4</v>
      </c>
      <c r="J112" s="11">
        <f t="shared" si="36"/>
        <v>11</v>
      </c>
      <c r="K112" s="11">
        <f t="shared" si="36"/>
        <v>21</v>
      </c>
      <c r="L112" s="11">
        <f t="shared" si="36"/>
        <v>16</v>
      </c>
      <c r="M112" s="11">
        <f t="shared" si="36"/>
        <v>-2</v>
      </c>
      <c r="N112" s="11">
        <f t="shared" si="36"/>
        <v>22</v>
      </c>
      <c r="O112" s="11">
        <f t="shared" si="36"/>
        <v>20</v>
      </c>
      <c r="P112" s="11">
        <f t="shared" si="36"/>
        <v>40</v>
      </c>
      <c r="Q112" s="11">
        <f t="shared" si="36"/>
        <v>-1</v>
      </c>
      <c r="R112" s="11">
        <f t="shared" si="36"/>
        <v>14</v>
      </c>
      <c r="S112" s="11">
        <f t="shared" si="36"/>
        <v>2</v>
      </c>
      <c r="T112" s="11">
        <f t="shared" si="36"/>
        <v>-11</v>
      </c>
      <c r="U112" s="11">
        <f t="shared" si="36"/>
        <v>41</v>
      </c>
      <c r="V112" s="11">
        <f t="shared" si="36"/>
        <v>5.4999999999999993E-2</v>
      </c>
      <c r="W112" s="11">
        <f t="shared" si="36"/>
        <v>6.6000000000000003E-2</v>
      </c>
      <c r="X112" s="11">
        <f t="shared" si="36"/>
        <v>7.1999999999999953E-2</v>
      </c>
      <c r="Y112" s="11">
        <f t="shared" si="36"/>
        <v>0</v>
      </c>
      <c r="Z112" s="11">
        <f t="shared" si="36"/>
        <v>13.700000000000003</v>
      </c>
      <c r="AA112" s="11">
        <f t="shared" si="36"/>
        <v>6.5999999999999943</v>
      </c>
      <c r="AB112" s="11">
        <f t="shared" si="36"/>
        <v>13.3</v>
      </c>
      <c r="AC112" s="11">
        <f t="shared" si="36"/>
        <v>-0.29999999999999982</v>
      </c>
      <c r="AD112" s="11">
        <f t="shared" si="36"/>
        <v>4.6000000000000005</v>
      </c>
      <c r="AE112" s="11"/>
      <c r="AF112" s="11">
        <f>AF110-AF111</f>
        <v>6.3E-2</v>
      </c>
      <c r="AG112" s="11"/>
    </row>
    <row r="113" spans="1:33" ht="15" thickBot="1" x14ac:dyDescent="0.25">
      <c r="A113">
        <v>1986</v>
      </c>
      <c r="B113" t="s">
        <v>82</v>
      </c>
      <c r="C113" s="6">
        <v>26.8</v>
      </c>
      <c r="D113" s="7">
        <v>4</v>
      </c>
      <c r="E113" s="7"/>
      <c r="F113" s="7">
        <v>1010</v>
      </c>
      <c r="G113" s="7">
        <v>182</v>
      </c>
      <c r="H113" s="7">
        <v>356</v>
      </c>
      <c r="I113" s="7">
        <v>3</v>
      </c>
      <c r="J113" s="7">
        <v>9</v>
      </c>
      <c r="K113" s="7">
        <v>121</v>
      </c>
      <c r="L113" s="7">
        <v>164</v>
      </c>
      <c r="M113" s="7">
        <v>53</v>
      </c>
      <c r="N113" s="7">
        <v>128</v>
      </c>
      <c r="O113" s="7">
        <v>181</v>
      </c>
      <c r="P113" s="7">
        <v>115</v>
      </c>
      <c r="Q113" s="7">
        <v>26</v>
      </c>
      <c r="R113" s="7">
        <v>25</v>
      </c>
      <c r="S113" s="7">
        <v>59</v>
      </c>
      <c r="T113" s="7">
        <v>110</v>
      </c>
      <c r="U113" s="7">
        <v>488</v>
      </c>
      <c r="V113" s="7">
        <v>0.51100000000000001</v>
      </c>
      <c r="W113" s="7">
        <v>0.33300000000000002</v>
      </c>
      <c r="X113" s="7">
        <v>0.73799999999999999</v>
      </c>
      <c r="Y113" s="7">
        <v>252.5</v>
      </c>
      <c r="Z113" s="7">
        <v>122</v>
      </c>
      <c r="AA113" s="7">
        <v>45.3</v>
      </c>
      <c r="AB113" s="7">
        <v>28.8</v>
      </c>
      <c r="AC113" s="7">
        <v>6.5</v>
      </c>
      <c r="AD113" s="14">
        <v>6.3</v>
      </c>
      <c r="AE113" s="9"/>
      <c r="AF113" s="13">
        <v>0.51500000000000001</v>
      </c>
    </row>
    <row r="114" spans="1:33" ht="15" thickBot="1" x14ac:dyDescent="0.25">
      <c r="A114">
        <v>1986</v>
      </c>
      <c r="B114" t="s">
        <v>83</v>
      </c>
      <c r="C114" s="6">
        <v>26.8</v>
      </c>
      <c r="D114" s="7">
        <v>4</v>
      </c>
      <c r="E114" s="7"/>
      <c r="F114" s="7">
        <v>1010</v>
      </c>
      <c r="G114" s="7">
        <v>187</v>
      </c>
      <c r="H114" s="7">
        <v>389</v>
      </c>
      <c r="I114" s="7">
        <v>1</v>
      </c>
      <c r="J114" s="7">
        <v>10</v>
      </c>
      <c r="K114" s="7">
        <v>91</v>
      </c>
      <c r="L114" s="7">
        <v>125</v>
      </c>
      <c r="M114" s="7">
        <v>70</v>
      </c>
      <c r="N114" s="7">
        <v>119</v>
      </c>
      <c r="O114" s="7">
        <v>189</v>
      </c>
      <c r="P114" s="7">
        <v>103</v>
      </c>
      <c r="Q114" s="7">
        <v>26</v>
      </c>
      <c r="R114" s="7">
        <v>10</v>
      </c>
      <c r="S114" s="7">
        <v>66</v>
      </c>
      <c r="T114" s="7">
        <v>120</v>
      </c>
      <c r="U114" s="7">
        <v>466</v>
      </c>
      <c r="V114" s="7">
        <v>0.48099999999999998</v>
      </c>
      <c r="W114" s="7">
        <v>0.1</v>
      </c>
      <c r="X114" s="7">
        <v>0.72799999999999998</v>
      </c>
      <c r="Y114" s="7">
        <v>252.5</v>
      </c>
      <c r="Z114" s="7">
        <v>116.5</v>
      </c>
      <c r="AA114" s="7">
        <v>47.3</v>
      </c>
      <c r="AB114" s="7">
        <v>25.8</v>
      </c>
      <c r="AC114" s="7">
        <v>6.5</v>
      </c>
      <c r="AD114" s="14">
        <v>2.5</v>
      </c>
      <c r="AE114" s="9"/>
      <c r="AF114" s="13">
        <v>0.48199999999999998</v>
      </c>
    </row>
    <row r="115" spans="1:33" ht="15" thickBot="1" x14ac:dyDescent="0.25">
      <c r="A115">
        <v>1986</v>
      </c>
      <c r="B115" s="11" t="s">
        <v>53</v>
      </c>
      <c r="C115" s="11"/>
      <c r="D115" s="11"/>
      <c r="E115" s="11"/>
      <c r="F115" s="11"/>
      <c r="G115" s="11">
        <f t="shared" ref="G115:AD115" si="37">G113-G114</f>
        <v>-5</v>
      </c>
      <c r="H115" s="11">
        <f t="shared" si="37"/>
        <v>-33</v>
      </c>
      <c r="I115" s="11">
        <f t="shared" si="37"/>
        <v>2</v>
      </c>
      <c r="J115" s="11">
        <f t="shared" si="37"/>
        <v>-1</v>
      </c>
      <c r="K115" s="11">
        <f t="shared" si="37"/>
        <v>30</v>
      </c>
      <c r="L115" s="11">
        <f t="shared" si="37"/>
        <v>39</v>
      </c>
      <c r="M115" s="11">
        <f t="shared" si="37"/>
        <v>-17</v>
      </c>
      <c r="N115" s="11">
        <f t="shared" si="37"/>
        <v>9</v>
      </c>
      <c r="O115" s="11">
        <f t="shared" si="37"/>
        <v>-8</v>
      </c>
      <c r="P115" s="11">
        <f t="shared" si="37"/>
        <v>12</v>
      </c>
      <c r="Q115" s="11">
        <f t="shared" si="37"/>
        <v>0</v>
      </c>
      <c r="R115" s="11">
        <f t="shared" si="37"/>
        <v>15</v>
      </c>
      <c r="S115" s="11">
        <f t="shared" si="37"/>
        <v>-7</v>
      </c>
      <c r="T115" s="11">
        <f t="shared" si="37"/>
        <v>-10</v>
      </c>
      <c r="U115" s="11">
        <f t="shared" si="37"/>
        <v>22</v>
      </c>
      <c r="V115" s="11">
        <f t="shared" si="37"/>
        <v>3.0000000000000027E-2</v>
      </c>
      <c r="W115" s="11">
        <f t="shared" si="37"/>
        <v>0.23300000000000001</v>
      </c>
      <c r="X115" s="11">
        <f t="shared" si="37"/>
        <v>1.0000000000000009E-2</v>
      </c>
      <c r="Y115" s="11">
        <f t="shared" si="37"/>
        <v>0</v>
      </c>
      <c r="Z115" s="11">
        <f t="shared" si="37"/>
        <v>5.5</v>
      </c>
      <c r="AA115" s="11">
        <f t="shared" si="37"/>
        <v>-2</v>
      </c>
      <c r="AB115" s="11">
        <f t="shared" si="37"/>
        <v>3</v>
      </c>
      <c r="AC115" s="11">
        <f t="shared" si="37"/>
        <v>0</v>
      </c>
      <c r="AD115" s="11">
        <f t="shared" si="37"/>
        <v>3.8</v>
      </c>
      <c r="AE115" s="11"/>
      <c r="AF115" s="11">
        <f>AF113-AF114</f>
        <v>3.3000000000000029E-2</v>
      </c>
      <c r="AG115" s="11"/>
    </row>
    <row r="116" spans="1:33" ht="15" thickBot="1" x14ac:dyDescent="0.25">
      <c r="A116">
        <v>1986</v>
      </c>
      <c r="B116" t="s">
        <v>45</v>
      </c>
      <c r="C116" s="6">
        <v>26.8</v>
      </c>
      <c r="D116" s="7">
        <v>6</v>
      </c>
      <c r="E116" s="7"/>
      <c r="F116" s="7">
        <v>1440</v>
      </c>
      <c r="G116" s="7">
        <v>289</v>
      </c>
      <c r="H116" s="7">
        <v>541</v>
      </c>
      <c r="I116" s="7">
        <v>14</v>
      </c>
      <c r="J116" s="7">
        <v>34</v>
      </c>
      <c r="K116" s="7">
        <v>117</v>
      </c>
      <c r="L116" s="7">
        <v>152</v>
      </c>
      <c r="M116" s="7">
        <v>71</v>
      </c>
      <c r="N116" s="7">
        <v>177</v>
      </c>
      <c r="O116" s="7">
        <v>248</v>
      </c>
      <c r="P116" s="7">
        <v>184</v>
      </c>
      <c r="Q116" s="7">
        <v>42</v>
      </c>
      <c r="R116" s="7">
        <v>24</v>
      </c>
      <c r="S116" s="7">
        <v>75</v>
      </c>
      <c r="T116" s="7">
        <v>148</v>
      </c>
      <c r="U116" s="7">
        <v>709</v>
      </c>
      <c r="V116" s="7">
        <v>0.53400000000000003</v>
      </c>
      <c r="W116" s="7">
        <v>0.41199999999999998</v>
      </c>
      <c r="X116" s="7">
        <v>0.77</v>
      </c>
      <c r="Y116" s="7">
        <v>240</v>
      </c>
      <c r="Z116" s="7">
        <v>118.2</v>
      </c>
      <c r="AA116" s="7">
        <v>41.3</v>
      </c>
      <c r="AB116" s="7">
        <v>30.7</v>
      </c>
      <c r="AC116" s="7">
        <v>7</v>
      </c>
      <c r="AD116" s="14">
        <v>4</v>
      </c>
      <c r="AE116" s="9"/>
      <c r="AF116" s="13">
        <v>0.54700000000000004</v>
      </c>
    </row>
    <row r="117" spans="1:33" ht="15" thickBot="1" x14ac:dyDescent="0.25">
      <c r="A117">
        <v>1986</v>
      </c>
      <c r="B117" t="s">
        <v>84</v>
      </c>
      <c r="C117" s="6">
        <v>26.8</v>
      </c>
      <c r="D117" s="7">
        <v>6</v>
      </c>
      <c r="E117" s="7"/>
      <c r="F117" s="7">
        <v>1440</v>
      </c>
      <c r="G117" s="7">
        <v>270</v>
      </c>
      <c r="H117" s="7">
        <v>540</v>
      </c>
      <c r="I117" s="7">
        <v>20</v>
      </c>
      <c r="J117" s="7">
        <v>38</v>
      </c>
      <c r="K117" s="7">
        <v>119</v>
      </c>
      <c r="L117" s="7">
        <v>162</v>
      </c>
      <c r="M117" s="7">
        <v>80</v>
      </c>
      <c r="N117" s="7">
        <v>153</v>
      </c>
      <c r="O117" s="7">
        <v>233</v>
      </c>
      <c r="P117" s="7">
        <v>169</v>
      </c>
      <c r="Q117" s="7">
        <v>44</v>
      </c>
      <c r="R117" s="7">
        <v>14</v>
      </c>
      <c r="S117" s="7">
        <v>78</v>
      </c>
      <c r="T117" s="7">
        <v>130</v>
      </c>
      <c r="U117" s="7">
        <v>679</v>
      </c>
      <c r="V117" s="7">
        <v>0.5</v>
      </c>
      <c r="W117" s="7">
        <v>0.52600000000000002</v>
      </c>
      <c r="X117" s="7">
        <v>0.73499999999999999</v>
      </c>
      <c r="Y117" s="7">
        <v>240</v>
      </c>
      <c r="Z117" s="7">
        <v>113.2</v>
      </c>
      <c r="AA117" s="7">
        <v>38.799999999999997</v>
      </c>
      <c r="AB117" s="7">
        <v>28.2</v>
      </c>
      <c r="AC117" s="7">
        <v>7.3</v>
      </c>
      <c r="AD117" s="14">
        <v>2.2999999999999998</v>
      </c>
      <c r="AE117" s="9"/>
      <c r="AF117" s="13">
        <v>0.51900000000000002</v>
      </c>
    </row>
    <row r="118" spans="1:33" ht="15" thickBot="1" x14ac:dyDescent="0.25">
      <c r="A118">
        <v>1986</v>
      </c>
      <c r="B118" s="11" t="s">
        <v>53</v>
      </c>
      <c r="C118" s="11"/>
      <c r="D118" s="11"/>
      <c r="E118" s="11"/>
      <c r="F118" s="11"/>
      <c r="G118" s="11">
        <f t="shared" ref="G118:AD118" si="38">G116-G117</f>
        <v>19</v>
      </c>
      <c r="H118" s="11">
        <f t="shared" si="38"/>
        <v>1</v>
      </c>
      <c r="I118" s="11">
        <f t="shared" si="38"/>
        <v>-6</v>
      </c>
      <c r="J118" s="11">
        <f t="shared" si="38"/>
        <v>-4</v>
      </c>
      <c r="K118" s="11">
        <f t="shared" si="38"/>
        <v>-2</v>
      </c>
      <c r="L118" s="11">
        <f t="shared" si="38"/>
        <v>-10</v>
      </c>
      <c r="M118" s="11">
        <f t="shared" si="38"/>
        <v>-9</v>
      </c>
      <c r="N118" s="11">
        <f t="shared" si="38"/>
        <v>24</v>
      </c>
      <c r="O118" s="11">
        <f t="shared" si="38"/>
        <v>15</v>
      </c>
      <c r="P118" s="11">
        <f t="shared" si="38"/>
        <v>15</v>
      </c>
      <c r="Q118" s="11">
        <f t="shared" si="38"/>
        <v>-2</v>
      </c>
      <c r="R118" s="11">
        <f t="shared" si="38"/>
        <v>10</v>
      </c>
      <c r="S118" s="11">
        <f t="shared" si="38"/>
        <v>-3</v>
      </c>
      <c r="T118" s="11">
        <f t="shared" si="38"/>
        <v>18</v>
      </c>
      <c r="U118" s="11">
        <f t="shared" si="38"/>
        <v>30</v>
      </c>
      <c r="V118" s="11">
        <f t="shared" si="38"/>
        <v>3.400000000000003E-2</v>
      </c>
      <c r="W118" s="11">
        <f t="shared" si="38"/>
        <v>-0.11400000000000005</v>
      </c>
      <c r="X118" s="11">
        <f t="shared" si="38"/>
        <v>3.5000000000000031E-2</v>
      </c>
      <c r="Y118" s="11">
        <f t="shared" si="38"/>
        <v>0</v>
      </c>
      <c r="Z118" s="11">
        <f t="shared" si="38"/>
        <v>5</v>
      </c>
      <c r="AA118" s="11">
        <f t="shared" si="38"/>
        <v>2.5</v>
      </c>
      <c r="AB118" s="11">
        <f t="shared" si="38"/>
        <v>2.5</v>
      </c>
      <c r="AC118" s="11">
        <f t="shared" si="38"/>
        <v>-0.29999999999999982</v>
      </c>
      <c r="AD118" s="11">
        <f t="shared" si="38"/>
        <v>1.7000000000000002</v>
      </c>
      <c r="AE118" s="11"/>
      <c r="AF118" s="11">
        <f>AF116-AF117</f>
        <v>2.8000000000000025E-2</v>
      </c>
      <c r="AG118" s="11"/>
    </row>
    <row r="119" spans="1:33" ht="15" thickBot="1" x14ac:dyDescent="0.25">
      <c r="A119">
        <v>1986</v>
      </c>
      <c r="B119" t="s">
        <v>85</v>
      </c>
      <c r="C119" s="6">
        <v>26.8</v>
      </c>
      <c r="D119" s="7">
        <v>6</v>
      </c>
      <c r="E119" s="7"/>
      <c r="F119" s="7">
        <v>1515</v>
      </c>
      <c r="G119" s="7">
        <v>292</v>
      </c>
      <c r="H119" s="7">
        <v>592</v>
      </c>
      <c r="I119" s="7">
        <v>2</v>
      </c>
      <c r="J119" s="7">
        <v>14</v>
      </c>
      <c r="K119" s="7">
        <v>142</v>
      </c>
      <c r="L119" s="7">
        <v>200</v>
      </c>
      <c r="M119" s="7">
        <v>106</v>
      </c>
      <c r="N119" s="7">
        <v>221</v>
      </c>
      <c r="O119" s="7">
        <v>327</v>
      </c>
      <c r="P119" s="7">
        <v>180</v>
      </c>
      <c r="Q119" s="7">
        <v>39</v>
      </c>
      <c r="R119" s="7">
        <v>50</v>
      </c>
      <c r="S119" s="7">
        <v>96</v>
      </c>
      <c r="T119" s="7">
        <v>145</v>
      </c>
      <c r="U119" s="7">
        <v>728</v>
      </c>
      <c r="V119" s="7">
        <v>0.49299999999999999</v>
      </c>
      <c r="W119" s="7">
        <v>0.14299999999999999</v>
      </c>
      <c r="X119" s="7">
        <v>0.71</v>
      </c>
      <c r="Y119" s="7">
        <v>252.5</v>
      </c>
      <c r="Z119" s="7">
        <v>121.3</v>
      </c>
      <c r="AA119" s="7">
        <v>54.5</v>
      </c>
      <c r="AB119" s="7">
        <v>30</v>
      </c>
      <c r="AC119" s="7">
        <v>6.5</v>
      </c>
      <c r="AD119" s="14">
        <v>8.3000000000000007</v>
      </c>
      <c r="AE119" s="9"/>
      <c r="AF119" s="13">
        <v>0.495</v>
      </c>
    </row>
    <row r="120" spans="1:33" ht="15" thickBot="1" x14ac:dyDescent="0.25">
      <c r="A120">
        <v>1986</v>
      </c>
      <c r="B120" t="s">
        <v>27</v>
      </c>
      <c r="C120" s="6">
        <v>26.8</v>
      </c>
      <c r="D120" s="7">
        <v>6</v>
      </c>
      <c r="E120" s="7"/>
      <c r="F120" s="7">
        <v>1515</v>
      </c>
      <c r="G120" s="7">
        <v>259</v>
      </c>
      <c r="H120" s="7">
        <v>586</v>
      </c>
      <c r="I120" s="7">
        <v>16</v>
      </c>
      <c r="J120" s="7">
        <v>45</v>
      </c>
      <c r="K120" s="7">
        <v>141</v>
      </c>
      <c r="L120" s="7">
        <v>176</v>
      </c>
      <c r="M120" s="7">
        <v>93</v>
      </c>
      <c r="N120" s="7">
        <v>180</v>
      </c>
      <c r="O120" s="7">
        <v>273</v>
      </c>
      <c r="P120" s="7">
        <v>151</v>
      </c>
      <c r="Q120" s="7">
        <v>46</v>
      </c>
      <c r="R120" s="7">
        <v>25</v>
      </c>
      <c r="S120" s="7">
        <v>85</v>
      </c>
      <c r="T120" s="7">
        <v>164</v>
      </c>
      <c r="U120" s="7">
        <v>675</v>
      </c>
      <c r="V120" s="7">
        <v>0.442</v>
      </c>
      <c r="W120" s="7">
        <v>0.35599999999999998</v>
      </c>
      <c r="X120" s="7">
        <v>0.80100000000000005</v>
      </c>
      <c r="Y120" s="7">
        <v>252.5</v>
      </c>
      <c r="Z120" s="7">
        <v>112.5</v>
      </c>
      <c r="AA120" s="7">
        <v>45.5</v>
      </c>
      <c r="AB120" s="7">
        <v>25.2</v>
      </c>
      <c r="AC120" s="7">
        <v>7.7</v>
      </c>
      <c r="AD120" s="14">
        <v>4.2</v>
      </c>
      <c r="AE120" s="9"/>
      <c r="AF120" s="13">
        <v>0.45600000000000002</v>
      </c>
    </row>
    <row r="121" spans="1:33" ht="15" thickBot="1" x14ac:dyDescent="0.25">
      <c r="A121">
        <v>1986</v>
      </c>
      <c r="B121" s="11" t="s">
        <v>53</v>
      </c>
      <c r="C121" s="11"/>
      <c r="D121" s="11"/>
      <c r="E121" s="11"/>
      <c r="F121" s="11"/>
      <c r="G121" s="11">
        <f t="shared" ref="G121:AD121" si="39">G119-G120</f>
        <v>33</v>
      </c>
      <c r="H121" s="11">
        <f t="shared" si="39"/>
        <v>6</v>
      </c>
      <c r="I121" s="11">
        <f t="shared" si="39"/>
        <v>-14</v>
      </c>
      <c r="J121" s="11">
        <f t="shared" si="39"/>
        <v>-31</v>
      </c>
      <c r="K121" s="11">
        <f t="shared" si="39"/>
        <v>1</v>
      </c>
      <c r="L121" s="11">
        <f t="shared" si="39"/>
        <v>24</v>
      </c>
      <c r="M121" s="11">
        <f t="shared" si="39"/>
        <v>13</v>
      </c>
      <c r="N121" s="11">
        <f t="shared" si="39"/>
        <v>41</v>
      </c>
      <c r="O121" s="11">
        <f t="shared" si="39"/>
        <v>54</v>
      </c>
      <c r="P121" s="11">
        <f t="shared" si="39"/>
        <v>29</v>
      </c>
      <c r="Q121" s="11">
        <f t="shared" si="39"/>
        <v>-7</v>
      </c>
      <c r="R121" s="11">
        <f t="shared" si="39"/>
        <v>25</v>
      </c>
      <c r="S121" s="11">
        <f t="shared" si="39"/>
        <v>11</v>
      </c>
      <c r="T121" s="11">
        <f t="shared" si="39"/>
        <v>-19</v>
      </c>
      <c r="U121" s="11">
        <f t="shared" si="39"/>
        <v>53</v>
      </c>
      <c r="V121" s="11">
        <f t="shared" si="39"/>
        <v>5.099999999999999E-2</v>
      </c>
      <c r="W121" s="11">
        <f t="shared" si="39"/>
        <v>-0.21299999999999999</v>
      </c>
      <c r="X121" s="11">
        <f t="shared" si="39"/>
        <v>-9.1000000000000081E-2</v>
      </c>
      <c r="Y121" s="11">
        <f t="shared" si="39"/>
        <v>0</v>
      </c>
      <c r="Z121" s="11">
        <f t="shared" si="39"/>
        <v>8.7999999999999972</v>
      </c>
      <c r="AA121" s="11">
        <f t="shared" si="39"/>
        <v>9</v>
      </c>
      <c r="AB121" s="11">
        <f t="shared" si="39"/>
        <v>4.8000000000000007</v>
      </c>
      <c r="AC121" s="11">
        <f t="shared" si="39"/>
        <v>-1.2000000000000002</v>
      </c>
      <c r="AD121" s="11">
        <f t="shared" si="39"/>
        <v>4.1000000000000005</v>
      </c>
      <c r="AE121" s="11"/>
      <c r="AF121" s="11">
        <f>AF119-AF120</f>
        <v>3.8999999999999979E-2</v>
      </c>
      <c r="AG121" s="11"/>
    </row>
    <row r="122" spans="1:33" ht="15" thickBot="1" x14ac:dyDescent="0.25">
      <c r="A122">
        <v>1986</v>
      </c>
      <c r="B122" t="s">
        <v>47</v>
      </c>
      <c r="C122" s="6">
        <v>26.8</v>
      </c>
      <c r="D122" s="7">
        <v>7</v>
      </c>
      <c r="E122" s="7"/>
      <c r="F122" s="7">
        <v>1680</v>
      </c>
      <c r="G122" s="7">
        <v>303</v>
      </c>
      <c r="H122" s="7">
        <v>586</v>
      </c>
      <c r="I122" s="7">
        <v>10</v>
      </c>
      <c r="J122" s="7">
        <v>29</v>
      </c>
      <c r="K122" s="7">
        <v>161</v>
      </c>
      <c r="L122" s="7">
        <v>227</v>
      </c>
      <c r="M122" s="7">
        <v>94</v>
      </c>
      <c r="N122" s="7">
        <v>180</v>
      </c>
      <c r="O122" s="7">
        <v>274</v>
      </c>
      <c r="P122" s="7">
        <v>173</v>
      </c>
      <c r="Q122" s="7">
        <v>68</v>
      </c>
      <c r="R122" s="7">
        <v>45</v>
      </c>
      <c r="S122" s="7">
        <v>124</v>
      </c>
      <c r="T122" s="7">
        <v>214</v>
      </c>
      <c r="U122" s="7">
        <v>777</v>
      </c>
      <c r="V122" s="7">
        <v>0.51700000000000002</v>
      </c>
      <c r="W122" s="7">
        <v>0.34499999999999997</v>
      </c>
      <c r="X122" s="7">
        <v>0.70899999999999996</v>
      </c>
      <c r="Y122" s="7">
        <v>240</v>
      </c>
      <c r="Z122" s="7">
        <v>111</v>
      </c>
      <c r="AA122" s="7">
        <v>39.1</v>
      </c>
      <c r="AB122" s="7">
        <v>24.7</v>
      </c>
      <c r="AC122" s="7">
        <v>9.6999999999999993</v>
      </c>
      <c r="AD122" s="14">
        <v>6.4</v>
      </c>
      <c r="AE122" s="9"/>
      <c r="AF122" s="13">
        <v>0.52600000000000002</v>
      </c>
    </row>
    <row r="123" spans="1:33" ht="15" thickBot="1" x14ac:dyDescent="0.25">
      <c r="A123">
        <v>1986</v>
      </c>
      <c r="B123" t="s">
        <v>77</v>
      </c>
      <c r="C123" s="6">
        <v>26.8</v>
      </c>
      <c r="D123" s="7">
        <v>7</v>
      </c>
      <c r="E123" s="7"/>
      <c r="F123" s="7">
        <v>1680</v>
      </c>
      <c r="G123" s="7">
        <v>281</v>
      </c>
      <c r="H123" s="7">
        <v>564</v>
      </c>
      <c r="I123" s="7">
        <v>2</v>
      </c>
      <c r="J123" s="7">
        <v>18</v>
      </c>
      <c r="K123" s="7">
        <v>218</v>
      </c>
      <c r="L123" s="7">
        <v>294</v>
      </c>
      <c r="M123" s="7">
        <v>96</v>
      </c>
      <c r="N123" s="7">
        <v>187</v>
      </c>
      <c r="O123" s="7">
        <v>283</v>
      </c>
      <c r="P123" s="7">
        <v>168</v>
      </c>
      <c r="Q123" s="7">
        <v>70</v>
      </c>
      <c r="R123" s="7">
        <v>41</v>
      </c>
      <c r="S123" s="7">
        <v>121</v>
      </c>
      <c r="T123" s="7">
        <v>161</v>
      </c>
      <c r="U123" s="7">
        <v>782</v>
      </c>
      <c r="V123" s="7">
        <v>0.498</v>
      </c>
      <c r="W123" s="7">
        <v>0.111</v>
      </c>
      <c r="X123" s="7">
        <v>0.74099999999999999</v>
      </c>
      <c r="Y123" s="7">
        <v>240</v>
      </c>
      <c r="Z123" s="7">
        <v>111.7</v>
      </c>
      <c r="AA123" s="7">
        <v>40.4</v>
      </c>
      <c r="AB123" s="7">
        <v>24</v>
      </c>
      <c r="AC123" s="7">
        <v>10</v>
      </c>
      <c r="AD123" s="14">
        <v>5.9</v>
      </c>
      <c r="AE123" s="9"/>
      <c r="AF123" s="13">
        <v>0.5</v>
      </c>
    </row>
    <row r="124" spans="1:33" ht="15" thickBot="1" x14ac:dyDescent="0.25">
      <c r="A124">
        <v>1986</v>
      </c>
      <c r="B124" s="11" t="s">
        <v>53</v>
      </c>
      <c r="C124" s="11"/>
      <c r="D124" s="11"/>
      <c r="E124" s="11"/>
      <c r="F124" s="11"/>
      <c r="G124" s="11">
        <f t="shared" ref="G124:AD124" si="40">G122-G123</f>
        <v>22</v>
      </c>
      <c r="H124" s="11">
        <f t="shared" si="40"/>
        <v>22</v>
      </c>
      <c r="I124" s="11">
        <f t="shared" si="40"/>
        <v>8</v>
      </c>
      <c r="J124" s="11">
        <f t="shared" si="40"/>
        <v>11</v>
      </c>
      <c r="K124" s="11">
        <f t="shared" si="40"/>
        <v>-57</v>
      </c>
      <c r="L124" s="11">
        <f t="shared" si="40"/>
        <v>-67</v>
      </c>
      <c r="M124" s="11">
        <f t="shared" si="40"/>
        <v>-2</v>
      </c>
      <c r="N124" s="11">
        <f t="shared" si="40"/>
        <v>-7</v>
      </c>
      <c r="O124" s="11">
        <f t="shared" si="40"/>
        <v>-9</v>
      </c>
      <c r="P124" s="11">
        <f t="shared" si="40"/>
        <v>5</v>
      </c>
      <c r="Q124" s="11">
        <f t="shared" si="40"/>
        <v>-2</v>
      </c>
      <c r="R124" s="11">
        <f t="shared" si="40"/>
        <v>4</v>
      </c>
      <c r="S124" s="11">
        <f t="shared" si="40"/>
        <v>3</v>
      </c>
      <c r="T124" s="11">
        <f t="shared" si="40"/>
        <v>53</v>
      </c>
      <c r="U124" s="11">
        <f t="shared" si="40"/>
        <v>-5</v>
      </c>
      <c r="V124" s="11">
        <f t="shared" si="40"/>
        <v>1.9000000000000017E-2</v>
      </c>
      <c r="W124" s="11">
        <f t="shared" si="40"/>
        <v>0.23399999999999999</v>
      </c>
      <c r="X124" s="11">
        <f t="shared" si="40"/>
        <v>-3.2000000000000028E-2</v>
      </c>
      <c r="Y124" s="11">
        <f t="shared" si="40"/>
        <v>0</v>
      </c>
      <c r="Z124" s="11">
        <f t="shared" si="40"/>
        <v>-0.70000000000000284</v>
      </c>
      <c r="AA124" s="11">
        <f t="shared" si="40"/>
        <v>-1.2999999999999972</v>
      </c>
      <c r="AB124" s="11">
        <f t="shared" si="40"/>
        <v>0.69999999999999929</v>
      </c>
      <c r="AC124" s="11">
        <f t="shared" si="40"/>
        <v>-0.30000000000000071</v>
      </c>
      <c r="AD124" s="11">
        <f t="shared" si="40"/>
        <v>0.5</v>
      </c>
      <c r="AE124" s="11"/>
      <c r="AF124" s="11">
        <f>AF122-AF123</f>
        <v>2.6000000000000023E-2</v>
      </c>
      <c r="AG124" s="11"/>
    </row>
    <row r="125" spans="1:33" ht="15" thickBot="1" x14ac:dyDescent="0.25">
      <c r="A125">
        <v>1986</v>
      </c>
      <c r="B125" t="s">
        <v>86</v>
      </c>
      <c r="C125" s="6">
        <v>26.8</v>
      </c>
      <c r="D125" s="7">
        <v>5</v>
      </c>
      <c r="E125" s="7"/>
      <c r="F125" s="7">
        <v>1200</v>
      </c>
      <c r="G125" s="7">
        <v>219</v>
      </c>
      <c r="H125" s="7">
        <v>430</v>
      </c>
      <c r="I125" s="7">
        <v>13</v>
      </c>
      <c r="J125" s="7">
        <v>27</v>
      </c>
      <c r="K125" s="7">
        <v>108</v>
      </c>
      <c r="L125" s="7">
        <v>144</v>
      </c>
      <c r="M125" s="7">
        <v>61</v>
      </c>
      <c r="N125" s="7">
        <v>161</v>
      </c>
      <c r="O125" s="7">
        <v>222</v>
      </c>
      <c r="P125" s="7">
        <v>140</v>
      </c>
      <c r="Q125" s="7">
        <v>47</v>
      </c>
      <c r="R125" s="7">
        <v>22</v>
      </c>
      <c r="S125" s="7">
        <v>68</v>
      </c>
      <c r="T125" s="7">
        <v>102</v>
      </c>
      <c r="U125" s="7">
        <v>559</v>
      </c>
      <c r="V125" s="7">
        <v>0.50900000000000001</v>
      </c>
      <c r="W125" s="7">
        <v>0.48099999999999998</v>
      </c>
      <c r="X125" s="7">
        <v>0.75</v>
      </c>
      <c r="Y125" s="7">
        <v>240</v>
      </c>
      <c r="Z125" s="7">
        <v>111.8</v>
      </c>
      <c r="AA125" s="7">
        <v>44.4</v>
      </c>
      <c r="AB125" s="7">
        <v>28</v>
      </c>
      <c r="AC125" s="7">
        <v>9.4</v>
      </c>
      <c r="AD125" s="14">
        <v>4.4000000000000004</v>
      </c>
      <c r="AE125" s="9"/>
      <c r="AF125" s="13">
        <v>0.52400000000000002</v>
      </c>
    </row>
    <row r="126" spans="1:33" ht="15" thickBot="1" x14ac:dyDescent="0.25">
      <c r="A126">
        <v>1986</v>
      </c>
      <c r="B126" t="s">
        <v>87</v>
      </c>
      <c r="C126" s="6">
        <v>26.8</v>
      </c>
      <c r="D126" s="7">
        <v>5</v>
      </c>
      <c r="E126" s="7"/>
      <c r="F126" s="7">
        <v>1200</v>
      </c>
      <c r="G126" s="7">
        <v>209</v>
      </c>
      <c r="H126" s="7">
        <v>436</v>
      </c>
      <c r="I126" s="7">
        <v>3</v>
      </c>
      <c r="J126" s="7">
        <v>12</v>
      </c>
      <c r="K126" s="7">
        <v>90</v>
      </c>
      <c r="L126" s="7">
        <v>125</v>
      </c>
      <c r="M126" s="7">
        <v>67</v>
      </c>
      <c r="N126" s="7">
        <v>143</v>
      </c>
      <c r="O126" s="7">
        <v>210</v>
      </c>
      <c r="P126" s="7">
        <v>120</v>
      </c>
      <c r="Q126" s="7">
        <v>40</v>
      </c>
      <c r="R126" s="7">
        <v>21</v>
      </c>
      <c r="S126" s="7">
        <v>76</v>
      </c>
      <c r="T126" s="7">
        <v>124</v>
      </c>
      <c r="U126" s="7">
        <v>511</v>
      </c>
      <c r="V126" s="7">
        <v>0.47899999999999998</v>
      </c>
      <c r="W126" s="7">
        <v>0.25</v>
      </c>
      <c r="X126" s="7">
        <v>0.72</v>
      </c>
      <c r="Y126" s="7">
        <v>240</v>
      </c>
      <c r="Z126" s="7">
        <v>102.2</v>
      </c>
      <c r="AA126" s="7">
        <v>42</v>
      </c>
      <c r="AB126" s="7">
        <v>24</v>
      </c>
      <c r="AC126" s="7">
        <v>8</v>
      </c>
      <c r="AD126" s="14">
        <v>4.2</v>
      </c>
      <c r="AE126" s="9"/>
      <c r="AF126" s="13">
        <v>0.48299999999999998</v>
      </c>
    </row>
    <row r="127" spans="1:33" ht="15" thickBot="1" x14ac:dyDescent="0.25">
      <c r="A127">
        <v>1986</v>
      </c>
      <c r="B127" s="11" t="s">
        <v>53</v>
      </c>
      <c r="C127" s="11"/>
      <c r="D127" s="11"/>
      <c r="E127" s="11"/>
      <c r="F127" s="11"/>
      <c r="G127" s="11">
        <f t="shared" ref="G127:AD127" si="41">G125-G126</f>
        <v>10</v>
      </c>
      <c r="H127" s="11">
        <f t="shared" si="41"/>
        <v>-6</v>
      </c>
      <c r="I127" s="11">
        <f t="shared" si="41"/>
        <v>10</v>
      </c>
      <c r="J127" s="11">
        <f t="shared" si="41"/>
        <v>15</v>
      </c>
      <c r="K127" s="11">
        <f t="shared" si="41"/>
        <v>18</v>
      </c>
      <c r="L127" s="11">
        <f t="shared" si="41"/>
        <v>19</v>
      </c>
      <c r="M127" s="11">
        <f t="shared" si="41"/>
        <v>-6</v>
      </c>
      <c r="N127" s="11">
        <f t="shared" si="41"/>
        <v>18</v>
      </c>
      <c r="O127" s="11">
        <f t="shared" si="41"/>
        <v>12</v>
      </c>
      <c r="P127" s="11">
        <f t="shared" si="41"/>
        <v>20</v>
      </c>
      <c r="Q127" s="11">
        <f t="shared" si="41"/>
        <v>7</v>
      </c>
      <c r="R127" s="11">
        <f t="shared" si="41"/>
        <v>1</v>
      </c>
      <c r="S127" s="11">
        <f t="shared" si="41"/>
        <v>-8</v>
      </c>
      <c r="T127" s="11">
        <f t="shared" si="41"/>
        <v>-22</v>
      </c>
      <c r="U127" s="11">
        <f t="shared" si="41"/>
        <v>48</v>
      </c>
      <c r="V127" s="11">
        <f t="shared" si="41"/>
        <v>3.0000000000000027E-2</v>
      </c>
      <c r="W127" s="11">
        <f t="shared" si="41"/>
        <v>0.23099999999999998</v>
      </c>
      <c r="X127" s="11">
        <f t="shared" si="41"/>
        <v>3.0000000000000027E-2</v>
      </c>
      <c r="Y127" s="11">
        <f t="shared" si="41"/>
        <v>0</v>
      </c>
      <c r="Z127" s="11">
        <f t="shared" si="41"/>
        <v>9.5999999999999943</v>
      </c>
      <c r="AA127" s="11">
        <f t="shared" si="41"/>
        <v>2.3999999999999986</v>
      </c>
      <c r="AB127" s="11">
        <f t="shared" si="41"/>
        <v>4</v>
      </c>
      <c r="AC127" s="11">
        <f t="shared" si="41"/>
        <v>1.4000000000000004</v>
      </c>
      <c r="AD127" s="11">
        <f t="shared" si="41"/>
        <v>0.20000000000000018</v>
      </c>
      <c r="AE127" s="11"/>
      <c r="AF127" s="11">
        <f>AF125-AF126</f>
        <v>4.1000000000000036E-2</v>
      </c>
      <c r="AG127" s="11"/>
    </row>
    <row r="128" spans="1:33" ht="15" thickBot="1" x14ac:dyDescent="0.25">
      <c r="A128">
        <v>1986</v>
      </c>
      <c r="B128" t="s">
        <v>85</v>
      </c>
      <c r="C128" s="6">
        <v>26.8</v>
      </c>
      <c r="D128" s="7">
        <v>5</v>
      </c>
      <c r="E128" s="7"/>
      <c r="F128" s="7">
        <v>1200</v>
      </c>
      <c r="G128" s="7">
        <v>217</v>
      </c>
      <c r="H128" s="7">
        <v>447</v>
      </c>
      <c r="I128" s="7">
        <v>4</v>
      </c>
      <c r="J128" s="7">
        <v>14</v>
      </c>
      <c r="K128" s="7">
        <v>117</v>
      </c>
      <c r="L128" s="7">
        <v>156</v>
      </c>
      <c r="M128" s="7">
        <v>75</v>
      </c>
      <c r="N128" s="7">
        <v>142</v>
      </c>
      <c r="O128" s="7">
        <v>217</v>
      </c>
      <c r="P128" s="7">
        <v>147</v>
      </c>
      <c r="Q128" s="7">
        <v>46</v>
      </c>
      <c r="R128" s="7">
        <v>36</v>
      </c>
      <c r="S128" s="7">
        <v>73</v>
      </c>
      <c r="T128" s="7">
        <v>109</v>
      </c>
      <c r="U128" s="7">
        <v>555</v>
      </c>
      <c r="V128" s="7">
        <v>0.48499999999999999</v>
      </c>
      <c r="W128" s="7">
        <v>0.28599999999999998</v>
      </c>
      <c r="X128" s="7">
        <v>0.75</v>
      </c>
      <c r="Y128" s="7">
        <v>240</v>
      </c>
      <c r="Z128" s="7">
        <v>111</v>
      </c>
      <c r="AA128" s="7">
        <v>43.4</v>
      </c>
      <c r="AB128" s="7">
        <v>29.4</v>
      </c>
      <c r="AC128" s="7">
        <v>9.1999999999999993</v>
      </c>
      <c r="AD128" s="14">
        <v>7.2</v>
      </c>
      <c r="AE128" s="9"/>
      <c r="AF128" s="13">
        <v>0.49</v>
      </c>
    </row>
    <row r="129" spans="1:33" ht="15" thickBot="1" x14ac:dyDescent="0.25">
      <c r="A129">
        <v>1986</v>
      </c>
      <c r="B129" t="s">
        <v>88</v>
      </c>
      <c r="C129" s="6">
        <v>26.8</v>
      </c>
      <c r="D129" s="7">
        <v>5</v>
      </c>
      <c r="E129" s="7"/>
      <c r="F129" s="7">
        <v>1200</v>
      </c>
      <c r="G129" s="7">
        <v>220</v>
      </c>
      <c r="H129" s="7">
        <v>439</v>
      </c>
      <c r="I129" s="7">
        <v>8</v>
      </c>
      <c r="J129" s="7">
        <v>35</v>
      </c>
      <c r="K129" s="7">
        <v>89</v>
      </c>
      <c r="L129" s="7">
        <v>116</v>
      </c>
      <c r="M129" s="7">
        <v>61</v>
      </c>
      <c r="N129" s="7">
        <v>135</v>
      </c>
      <c r="O129" s="7">
        <v>196</v>
      </c>
      <c r="P129" s="7">
        <v>162</v>
      </c>
      <c r="Q129" s="7">
        <v>46</v>
      </c>
      <c r="R129" s="7">
        <v>21</v>
      </c>
      <c r="S129" s="7">
        <v>92</v>
      </c>
      <c r="T129" s="7">
        <v>122</v>
      </c>
      <c r="U129" s="7">
        <v>537</v>
      </c>
      <c r="V129" s="7">
        <v>0.501</v>
      </c>
      <c r="W129" s="7">
        <v>0.22900000000000001</v>
      </c>
      <c r="X129" s="7">
        <v>0.76700000000000002</v>
      </c>
      <c r="Y129" s="7">
        <v>240</v>
      </c>
      <c r="Z129" s="7">
        <v>107.4</v>
      </c>
      <c r="AA129" s="7">
        <v>39.200000000000003</v>
      </c>
      <c r="AB129" s="7">
        <v>32.4</v>
      </c>
      <c r="AC129" s="7">
        <v>9.1999999999999993</v>
      </c>
      <c r="AD129" s="14">
        <v>4.2</v>
      </c>
      <c r="AE129" s="9"/>
      <c r="AF129" s="13">
        <v>0.51</v>
      </c>
    </row>
    <row r="130" spans="1:33" ht="15" thickBot="1" x14ac:dyDescent="0.25">
      <c r="A130">
        <v>1986</v>
      </c>
      <c r="B130" s="11" t="s">
        <v>53</v>
      </c>
      <c r="C130" s="11"/>
      <c r="D130" s="11"/>
      <c r="E130" s="11"/>
      <c r="F130" s="11"/>
      <c r="G130" s="11">
        <f t="shared" ref="G130:AD130" si="42">G128-G129</f>
        <v>-3</v>
      </c>
      <c r="H130" s="11">
        <f t="shared" si="42"/>
        <v>8</v>
      </c>
      <c r="I130" s="11">
        <f t="shared" si="42"/>
        <v>-4</v>
      </c>
      <c r="J130" s="11">
        <f t="shared" si="42"/>
        <v>-21</v>
      </c>
      <c r="K130" s="11">
        <f t="shared" si="42"/>
        <v>28</v>
      </c>
      <c r="L130" s="11">
        <f t="shared" si="42"/>
        <v>40</v>
      </c>
      <c r="M130" s="11">
        <f t="shared" si="42"/>
        <v>14</v>
      </c>
      <c r="N130" s="11">
        <f t="shared" si="42"/>
        <v>7</v>
      </c>
      <c r="O130" s="11">
        <f t="shared" si="42"/>
        <v>21</v>
      </c>
      <c r="P130" s="11">
        <f t="shared" si="42"/>
        <v>-15</v>
      </c>
      <c r="Q130" s="11">
        <f t="shared" si="42"/>
        <v>0</v>
      </c>
      <c r="R130" s="11">
        <f t="shared" si="42"/>
        <v>15</v>
      </c>
      <c r="S130" s="11">
        <f t="shared" si="42"/>
        <v>-19</v>
      </c>
      <c r="T130" s="11">
        <f t="shared" si="42"/>
        <v>-13</v>
      </c>
      <c r="U130" s="11">
        <f t="shared" si="42"/>
        <v>18</v>
      </c>
      <c r="V130" s="11">
        <f t="shared" si="42"/>
        <v>-1.6000000000000014E-2</v>
      </c>
      <c r="W130" s="11">
        <f t="shared" si="42"/>
        <v>5.6999999999999967E-2</v>
      </c>
      <c r="X130" s="11">
        <f t="shared" si="42"/>
        <v>-1.7000000000000015E-2</v>
      </c>
      <c r="Y130" s="11">
        <f t="shared" si="42"/>
        <v>0</v>
      </c>
      <c r="Z130" s="11">
        <f t="shared" si="42"/>
        <v>3.5999999999999943</v>
      </c>
      <c r="AA130" s="11">
        <f t="shared" si="42"/>
        <v>4.1999999999999957</v>
      </c>
      <c r="AB130" s="11">
        <f t="shared" si="42"/>
        <v>-3</v>
      </c>
      <c r="AC130" s="11">
        <f t="shared" si="42"/>
        <v>0</v>
      </c>
      <c r="AD130" s="11">
        <f t="shared" si="42"/>
        <v>3</v>
      </c>
      <c r="AE130" s="11"/>
      <c r="AF130" s="11">
        <f>AF128-AF129</f>
        <v>-2.0000000000000018E-2</v>
      </c>
      <c r="AG130" s="11"/>
    </row>
    <row r="131" spans="1:33" ht="15" thickBot="1" x14ac:dyDescent="0.25">
      <c r="A131">
        <v>1986</v>
      </c>
      <c r="B131" t="s">
        <v>49</v>
      </c>
      <c r="C131" s="6">
        <v>26.8</v>
      </c>
      <c r="D131" s="7">
        <v>4</v>
      </c>
      <c r="E131" s="7"/>
      <c r="F131" s="7">
        <v>960</v>
      </c>
      <c r="G131" s="7">
        <v>182</v>
      </c>
      <c r="H131" s="7">
        <v>352</v>
      </c>
      <c r="I131" s="7">
        <v>14</v>
      </c>
      <c r="J131" s="7">
        <v>35</v>
      </c>
      <c r="K131" s="7">
        <v>94</v>
      </c>
      <c r="L131" s="7">
        <v>116</v>
      </c>
      <c r="M131" s="7">
        <v>51</v>
      </c>
      <c r="N131" s="7">
        <v>135</v>
      </c>
      <c r="O131" s="7">
        <v>186</v>
      </c>
      <c r="P131" s="7">
        <v>120</v>
      </c>
      <c r="Q131" s="7">
        <v>33</v>
      </c>
      <c r="R131" s="7">
        <v>24</v>
      </c>
      <c r="S131" s="7">
        <v>62</v>
      </c>
      <c r="T131" s="7">
        <v>94</v>
      </c>
      <c r="U131" s="7">
        <v>472</v>
      </c>
      <c r="V131" s="7">
        <v>0.51700000000000002</v>
      </c>
      <c r="W131" s="7">
        <v>0.4</v>
      </c>
      <c r="X131" s="7">
        <v>0.81</v>
      </c>
      <c r="Y131" s="7">
        <v>240</v>
      </c>
      <c r="Z131" s="7">
        <v>118</v>
      </c>
      <c r="AA131" s="7">
        <v>46.5</v>
      </c>
      <c r="AB131" s="7">
        <v>30</v>
      </c>
      <c r="AC131" s="7">
        <v>8.3000000000000007</v>
      </c>
      <c r="AD131" s="14">
        <v>6</v>
      </c>
      <c r="AE131" s="9"/>
      <c r="AF131" s="13">
        <v>0.53700000000000003</v>
      </c>
    </row>
    <row r="132" spans="1:33" ht="15" thickBot="1" x14ac:dyDescent="0.25">
      <c r="A132">
        <v>1986</v>
      </c>
      <c r="B132" t="s">
        <v>89</v>
      </c>
      <c r="C132" s="6">
        <v>26.8</v>
      </c>
      <c r="D132" s="7">
        <v>4</v>
      </c>
      <c r="E132" s="7"/>
      <c r="F132" s="7">
        <v>960</v>
      </c>
      <c r="G132" s="7">
        <v>158</v>
      </c>
      <c r="H132" s="7">
        <v>359</v>
      </c>
      <c r="I132" s="7">
        <v>12</v>
      </c>
      <c r="J132" s="7">
        <v>32</v>
      </c>
      <c r="K132" s="7">
        <v>84</v>
      </c>
      <c r="L132" s="7">
        <v>113</v>
      </c>
      <c r="M132" s="7">
        <v>48</v>
      </c>
      <c r="N132" s="7">
        <v>109</v>
      </c>
      <c r="O132" s="7">
        <v>157</v>
      </c>
      <c r="P132" s="7">
        <v>92</v>
      </c>
      <c r="Q132" s="7">
        <v>33</v>
      </c>
      <c r="R132" s="7">
        <v>20</v>
      </c>
      <c r="S132" s="7">
        <v>57</v>
      </c>
      <c r="T132" s="7">
        <v>101</v>
      </c>
      <c r="U132" s="7">
        <v>412</v>
      </c>
      <c r="V132" s="7">
        <v>0.44</v>
      </c>
      <c r="W132" s="7">
        <v>0.375</v>
      </c>
      <c r="X132" s="7">
        <v>0.74299999999999999</v>
      </c>
      <c r="Y132" s="7">
        <v>240</v>
      </c>
      <c r="Z132" s="7">
        <v>103</v>
      </c>
      <c r="AA132" s="7">
        <v>39.299999999999997</v>
      </c>
      <c r="AB132" s="7">
        <v>23</v>
      </c>
      <c r="AC132" s="7">
        <v>8.3000000000000007</v>
      </c>
      <c r="AD132" s="14">
        <v>5</v>
      </c>
      <c r="AE132" s="9"/>
      <c r="AF132" s="13">
        <v>0.45700000000000002</v>
      </c>
    </row>
    <row r="133" spans="1:33" ht="15" thickBot="1" x14ac:dyDescent="0.25">
      <c r="A133">
        <v>1986</v>
      </c>
      <c r="B133" s="11" t="s">
        <v>53</v>
      </c>
      <c r="C133" s="11"/>
      <c r="D133" s="11"/>
      <c r="E133" s="11"/>
      <c r="F133" s="11"/>
      <c r="G133" s="11">
        <f t="shared" ref="G133:AD133" si="43">G131-G132</f>
        <v>24</v>
      </c>
      <c r="H133" s="11">
        <f t="shared" si="43"/>
        <v>-7</v>
      </c>
      <c r="I133" s="11">
        <f t="shared" si="43"/>
        <v>2</v>
      </c>
      <c r="J133" s="11">
        <f t="shared" si="43"/>
        <v>3</v>
      </c>
      <c r="K133" s="11">
        <f t="shared" si="43"/>
        <v>10</v>
      </c>
      <c r="L133" s="11">
        <f t="shared" si="43"/>
        <v>3</v>
      </c>
      <c r="M133" s="11">
        <f t="shared" si="43"/>
        <v>3</v>
      </c>
      <c r="N133" s="11">
        <f t="shared" si="43"/>
        <v>26</v>
      </c>
      <c r="O133" s="11">
        <f t="shared" si="43"/>
        <v>29</v>
      </c>
      <c r="P133" s="11">
        <f t="shared" si="43"/>
        <v>28</v>
      </c>
      <c r="Q133" s="11">
        <f t="shared" si="43"/>
        <v>0</v>
      </c>
      <c r="R133" s="11">
        <f t="shared" si="43"/>
        <v>4</v>
      </c>
      <c r="S133" s="11">
        <f t="shared" si="43"/>
        <v>5</v>
      </c>
      <c r="T133" s="11">
        <f t="shared" si="43"/>
        <v>-7</v>
      </c>
      <c r="U133" s="11">
        <f t="shared" si="43"/>
        <v>60</v>
      </c>
      <c r="V133" s="11">
        <f t="shared" si="43"/>
        <v>7.7000000000000013E-2</v>
      </c>
      <c r="W133" s="11">
        <f t="shared" si="43"/>
        <v>2.5000000000000022E-2</v>
      </c>
      <c r="X133" s="11">
        <f t="shared" si="43"/>
        <v>6.700000000000006E-2</v>
      </c>
      <c r="Y133" s="11">
        <f t="shared" si="43"/>
        <v>0</v>
      </c>
      <c r="Z133" s="11">
        <f t="shared" si="43"/>
        <v>15</v>
      </c>
      <c r="AA133" s="11">
        <f t="shared" si="43"/>
        <v>7.2000000000000028</v>
      </c>
      <c r="AB133" s="11">
        <f t="shared" si="43"/>
        <v>7</v>
      </c>
      <c r="AC133" s="11">
        <f t="shared" si="43"/>
        <v>0</v>
      </c>
      <c r="AD133" s="11">
        <f t="shared" si="43"/>
        <v>1</v>
      </c>
      <c r="AE133" s="11"/>
      <c r="AF133" s="11">
        <f>AF131-AF132</f>
        <v>8.0000000000000016E-2</v>
      </c>
      <c r="AG133" s="11"/>
    </row>
    <row r="134" spans="1:33" ht="15" thickBot="1" x14ac:dyDescent="0.25">
      <c r="A134">
        <v>1986</v>
      </c>
      <c r="B134" t="s">
        <v>49</v>
      </c>
      <c r="C134" s="6">
        <v>26.8</v>
      </c>
      <c r="D134" s="7">
        <v>6</v>
      </c>
      <c r="E134" s="7"/>
      <c r="F134" s="7">
        <v>1440</v>
      </c>
      <c r="G134" s="7">
        <v>254</v>
      </c>
      <c r="H134" s="7">
        <v>515</v>
      </c>
      <c r="I134" s="7">
        <v>12</v>
      </c>
      <c r="J134" s="7">
        <v>34</v>
      </c>
      <c r="K134" s="7">
        <v>129</v>
      </c>
      <c r="L134" s="7">
        <v>164</v>
      </c>
      <c r="M134" s="7">
        <v>82</v>
      </c>
      <c r="N134" s="7">
        <v>182</v>
      </c>
      <c r="O134" s="7">
        <v>264</v>
      </c>
      <c r="P134" s="7">
        <v>164</v>
      </c>
      <c r="Q134" s="7">
        <v>59</v>
      </c>
      <c r="R134" s="7">
        <v>38</v>
      </c>
      <c r="S134" s="7">
        <v>95</v>
      </c>
      <c r="T134" s="7">
        <v>124</v>
      </c>
      <c r="U134" s="7">
        <v>649</v>
      </c>
      <c r="V134" s="7">
        <v>0.49299999999999999</v>
      </c>
      <c r="W134" s="7">
        <v>0.35299999999999998</v>
      </c>
      <c r="X134" s="7">
        <v>0.78700000000000003</v>
      </c>
      <c r="Y134" s="7">
        <v>240</v>
      </c>
      <c r="Z134" s="7">
        <v>108.2</v>
      </c>
      <c r="AA134" s="7">
        <v>44</v>
      </c>
      <c r="AB134" s="7">
        <v>27.3</v>
      </c>
      <c r="AC134" s="7">
        <v>9.8000000000000007</v>
      </c>
      <c r="AD134" s="14">
        <v>6.3</v>
      </c>
      <c r="AE134" s="9"/>
      <c r="AF134" s="13">
        <v>0.505</v>
      </c>
    </row>
    <row r="135" spans="1:33" ht="15" thickBot="1" x14ac:dyDescent="0.25">
      <c r="A135">
        <v>1986</v>
      </c>
      <c r="B135" t="s">
        <v>54</v>
      </c>
      <c r="C135" s="6">
        <v>26.8</v>
      </c>
      <c r="D135" s="7">
        <v>6</v>
      </c>
      <c r="E135" s="7"/>
      <c r="F135" s="7">
        <v>1440</v>
      </c>
      <c r="G135" s="7">
        <v>251</v>
      </c>
      <c r="H135" s="7">
        <v>557</v>
      </c>
      <c r="I135" s="7">
        <v>5</v>
      </c>
      <c r="J135" s="7">
        <v>17</v>
      </c>
      <c r="K135" s="7">
        <v>105</v>
      </c>
      <c r="L135" s="7">
        <v>148</v>
      </c>
      <c r="M135" s="7">
        <v>111</v>
      </c>
      <c r="N135" s="7">
        <v>162</v>
      </c>
      <c r="O135" s="7">
        <v>273</v>
      </c>
      <c r="P135" s="7">
        <v>165</v>
      </c>
      <c r="Q135" s="7">
        <v>54</v>
      </c>
      <c r="R135" s="7">
        <v>40</v>
      </c>
      <c r="S135" s="7">
        <v>86</v>
      </c>
      <c r="T135" s="7">
        <v>133</v>
      </c>
      <c r="U135" s="7">
        <v>612</v>
      </c>
      <c r="V135" s="7">
        <v>0.45100000000000001</v>
      </c>
      <c r="W135" s="7">
        <v>0.29399999999999998</v>
      </c>
      <c r="X135" s="7">
        <v>0.70899999999999996</v>
      </c>
      <c r="Y135" s="7">
        <v>240</v>
      </c>
      <c r="Z135" s="7">
        <v>102</v>
      </c>
      <c r="AA135" s="7">
        <v>45.5</v>
      </c>
      <c r="AB135" s="7">
        <v>27.5</v>
      </c>
      <c r="AC135" s="7">
        <v>9</v>
      </c>
      <c r="AD135" s="14">
        <v>6.7</v>
      </c>
      <c r="AE135" s="9"/>
      <c r="AF135" s="13">
        <v>0.45500000000000002</v>
      </c>
    </row>
    <row r="136" spans="1:33" ht="15" thickBot="1" x14ac:dyDescent="0.25">
      <c r="A136">
        <v>1986</v>
      </c>
      <c r="B136" s="11" t="s">
        <v>53</v>
      </c>
      <c r="C136" s="11"/>
      <c r="D136" s="11"/>
      <c r="E136" s="11"/>
      <c r="F136" s="11"/>
      <c r="G136" s="11">
        <f t="shared" ref="G136:AD136" si="44">G134-G135</f>
        <v>3</v>
      </c>
      <c r="H136" s="11">
        <f t="shared" si="44"/>
        <v>-42</v>
      </c>
      <c r="I136" s="11">
        <f t="shared" si="44"/>
        <v>7</v>
      </c>
      <c r="J136" s="11">
        <f t="shared" si="44"/>
        <v>17</v>
      </c>
      <c r="K136" s="11">
        <f t="shared" si="44"/>
        <v>24</v>
      </c>
      <c r="L136" s="11">
        <f t="shared" si="44"/>
        <v>16</v>
      </c>
      <c r="M136" s="11">
        <f t="shared" si="44"/>
        <v>-29</v>
      </c>
      <c r="N136" s="11">
        <f t="shared" si="44"/>
        <v>20</v>
      </c>
      <c r="O136" s="11">
        <f t="shared" si="44"/>
        <v>-9</v>
      </c>
      <c r="P136" s="11">
        <f t="shared" si="44"/>
        <v>-1</v>
      </c>
      <c r="Q136" s="11">
        <f t="shared" si="44"/>
        <v>5</v>
      </c>
      <c r="R136" s="11">
        <f t="shared" si="44"/>
        <v>-2</v>
      </c>
      <c r="S136" s="11">
        <f t="shared" si="44"/>
        <v>9</v>
      </c>
      <c r="T136" s="11">
        <f t="shared" si="44"/>
        <v>-9</v>
      </c>
      <c r="U136" s="11">
        <f t="shared" si="44"/>
        <v>37</v>
      </c>
      <c r="V136" s="11">
        <f t="shared" si="44"/>
        <v>4.1999999999999982E-2</v>
      </c>
      <c r="W136" s="11">
        <f t="shared" si="44"/>
        <v>5.8999999999999997E-2</v>
      </c>
      <c r="X136" s="11">
        <f t="shared" si="44"/>
        <v>7.8000000000000069E-2</v>
      </c>
      <c r="Y136" s="11">
        <f t="shared" si="44"/>
        <v>0</v>
      </c>
      <c r="Z136" s="11">
        <f t="shared" si="44"/>
        <v>6.2000000000000028</v>
      </c>
      <c r="AA136" s="11">
        <f t="shared" si="44"/>
        <v>-1.5</v>
      </c>
      <c r="AB136" s="11">
        <f t="shared" si="44"/>
        <v>-0.19999999999999929</v>
      </c>
      <c r="AC136" s="11">
        <f t="shared" si="44"/>
        <v>0.80000000000000071</v>
      </c>
      <c r="AD136" s="11">
        <f t="shared" si="44"/>
        <v>-0.40000000000000036</v>
      </c>
      <c r="AE136" s="11"/>
      <c r="AF136" s="11">
        <f>AF134-AF135</f>
        <v>4.9999999999999989E-2</v>
      </c>
      <c r="AG136" s="11"/>
    </row>
    <row r="137" spans="1:33" ht="15" thickBot="1" x14ac:dyDescent="0.25">
      <c r="A137">
        <v>1987</v>
      </c>
      <c r="B137" t="s">
        <v>90</v>
      </c>
      <c r="C137" s="6">
        <v>26.6</v>
      </c>
      <c r="D137" s="7">
        <v>4</v>
      </c>
      <c r="E137" s="7"/>
      <c r="F137" s="7">
        <v>960</v>
      </c>
      <c r="G137" s="7">
        <v>188</v>
      </c>
      <c r="H137" s="7">
        <v>373</v>
      </c>
      <c r="I137" s="7">
        <v>9</v>
      </c>
      <c r="J137" s="7">
        <v>24</v>
      </c>
      <c r="K137" s="7">
        <v>97</v>
      </c>
      <c r="L137" s="7">
        <v>126</v>
      </c>
      <c r="M137" s="7">
        <v>67</v>
      </c>
      <c r="N137" s="7">
        <v>120</v>
      </c>
      <c r="O137" s="7">
        <v>187</v>
      </c>
      <c r="P137" s="7">
        <v>117</v>
      </c>
      <c r="Q137" s="7">
        <v>28</v>
      </c>
      <c r="R137" s="7">
        <v>32</v>
      </c>
      <c r="S137" s="7">
        <v>52</v>
      </c>
      <c r="T137" s="7">
        <v>119</v>
      </c>
      <c r="U137" s="7">
        <v>482</v>
      </c>
      <c r="V137" s="7">
        <v>0.504</v>
      </c>
      <c r="W137" s="7">
        <v>0.375</v>
      </c>
      <c r="X137" s="7">
        <v>0.77</v>
      </c>
      <c r="Y137" s="7">
        <v>240</v>
      </c>
      <c r="Z137" s="7">
        <v>120.5</v>
      </c>
      <c r="AA137" s="7">
        <v>46.8</v>
      </c>
      <c r="AB137" s="7">
        <v>29.3</v>
      </c>
      <c r="AC137" s="7">
        <v>7</v>
      </c>
      <c r="AD137" s="14">
        <v>8</v>
      </c>
      <c r="AE137" s="9"/>
      <c r="AF137" s="13">
        <v>0.51600000000000001</v>
      </c>
    </row>
    <row r="138" spans="1:33" ht="15" thickBot="1" x14ac:dyDescent="0.25">
      <c r="A138">
        <v>1987</v>
      </c>
      <c r="B138" t="s">
        <v>91</v>
      </c>
      <c r="C138" s="6">
        <v>26.6</v>
      </c>
      <c r="D138" s="7">
        <v>4</v>
      </c>
      <c r="E138" s="7"/>
      <c r="F138" s="7">
        <v>960</v>
      </c>
      <c r="G138" s="7">
        <v>175</v>
      </c>
      <c r="H138" s="7">
        <v>356</v>
      </c>
      <c r="I138" s="7">
        <v>2</v>
      </c>
      <c r="J138" s="7">
        <v>25</v>
      </c>
      <c r="K138" s="7">
        <v>114</v>
      </c>
      <c r="L138" s="7">
        <v>152</v>
      </c>
      <c r="M138" s="7">
        <v>61</v>
      </c>
      <c r="N138" s="7">
        <v>118</v>
      </c>
      <c r="O138" s="7">
        <v>179</v>
      </c>
      <c r="P138" s="7">
        <v>88</v>
      </c>
      <c r="Q138" s="7">
        <v>27</v>
      </c>
      <c r="R138" s="7">
        <v>17</v>
      </c>
      <c r="S138" s="7">
        <v>58</v>
      </c>
      <c r="T138" s="7">
        <v>99</v>
      </c>
      <c r="U138" s="7">
        <v>466</v>
      </c>
      <c r="V138" s="7">
        <v>0.49199999999999999</v>
      </c>
      <c r="W138" s="7">
        <v>0.08</v>
      </c>
      <c r="X138" s="7">
        <v>0.75</v>
      </c>
      <c r="Y138" s="7">
        <v>240</v>
      </c>
      <c r="Z138" s="7">
        <v>116.5</v>
      </c>
      <c r="AA138" s="7">
        <v>44.8</v>
      </c>
      <c r="AB138" s="7">
        <v>22</v>
      </c>
      <c r="AC138" s="7">
        <v>6.8</v>
      </c>
      <c r="AD138" s="14">
        <v>4.3</v>
      </c>
      <c r="AE138" s="9"/>
      <c r="AF138" s="13">
        <v>0.49399999999999999</v>
      </c>
    </row>
    <row r="139" spans="1:33" ht="15" thickBot="1" x14ac:dyDescent="0.25">
      <c r="A139">
        <v>1987</v>
      </c>
      <c r="B139" s="11" t="s">
        <v>53</v>
      </c>
      <c r="C139" s="11"/>
      <c r="D139" s="11"/>
      <c r="E139" s="11"/>
      <c r="F139" s="11"/>
      <c r="G139" s="11">
        <f t="shared" ref="G139:AD139" si="45">G137-G138</f>
        <v>13</v>
      </c>
      <c r="H139" s="11">
        <f t="shared" si="45"/>
        <v>17</v>
      </c>
      <c r="I139" s="11">
        <f t="shared" si="45"/>
        <v>7</v>
      </c>
      <c r="J139" s="11">
        <f t="shared" si="45"/>
        <v>-1</v>
      </c>
      <c r="K139" s="11">
        <f t="shared" si="45"/>
        <v>-17</v>
      </c>
      <c r="L139" s="11">
        <f t="shared" si="45"/>
        <v>-26</v>
      </c>
      <c r="M139" s="11">
        <f t="shared" si="45"/>
        <v>6</v>
      </c>
      <c r="N139" s="11">
        <f t="shared" si="45"/>
        <v>2</v>
      </c>
      <c r="O139" s="11">
        <f t="shared" si="45"/>
        <v>8</v>
      </c>
      <c r="P139" s="11">
        <f t="shared" si="45"/>
        <v>29</v>
      </c>
      <c r="Q139" s="11">
        <f t="shared" si="45"/>
        <v>1</v>
      </c>
      <c r="R139" s="11">
        <f t="shared" si="45"/>
        <v>15</v>
      </c>
      <c r="S139" s="11">
        <f t="shared" si="45"/>
        <v>-6</v>
      </c>
      <c r="T139" s="11">
        <f t="shared" si="45"/>
        <v>20</v>
      </c>
      <c r="U139" s="11">
        <f t="shared" si="45"/>
        <v>16</v>
      </c>
      <c r="V139" s="11">
        <f t="shared" si="45"/>
        <v>1.2000000000000011E-2</v>
      </c>
      <c r="W139" s="11">
        <f t="shared" si="45"/>
        <v>0.29499999999999998</v>
      </c>
      <c r="X139" s="11">
        <f t="shared" si="45"/>
        <v>2.0000000000000018E-2</v>
      </c>
      <c r="Y139" s="11">
        <f t="shared" si="45"/>
        <v>0</v>
      </c>
      <c r="Z139" s="11">
        <f t="shared" si="45"/>
        <v>4</v>
      </c>
      <c r="AA139" s="11">
        <f t="shared" si="45"/>
        <v>2</v>
      </c>
      <c r="AB139" s="11">
        <f t="shared" si="45"/>
        <v>7.3000000000000007</v>
      </c>
      <c r="AC139" s="11">
        <f t="shared" si="45"/>
        <v>0.20000000000000018</v>
      </c>
      <c r="AD139" s="11">
        <f t="shared" si="45"/>
        <v>3.7</v>
      </c>
      <c r="AE139" s="11"/>
      <c r="AF139" s="11">
        <f>AF137-AF138</f>
        <v>2.200000000000002E-2</v>
      </c>
      <c r="AG139" s="11"/>
    </row>
    <row r="140" spans="1:33" ht="15" thickBot="1" x14ac:dyDescent="0.25">
      <c r="A140">
        <v>1987</v>
      </c>
      <c r="B140" t="s">
        <v>31</v>
      </c>
      <c r="C140" s="6">
        <v>26.6</v>
      </c>
      <c r="D140" s="7">
        <v>3</v>
      </c>
      <c r="E140" s="7"/>
      <c r="F140" s="7">
        <v>720</v>
      </c>
      <c r="G140" s="7">
        <v>143</v>
      </c>
      <c r="H140" s="7">
        <v>280</v>
      </c>
      <c r="I140" s="7">
        <v>11</v>
      </c>
      <c r="J140" s="7">
        <v>22</v>
      </c>
      <c r="K140" s="7">
        <v>110</v>
      </c>
      <c r="L140" s="7">
        <v>135</v>
      </c>
      <c r="M140" s="7">
        <v>40</v>
      </c>
      <c r="N140" s="7">
        <v>119</v>
      </c>
      <c r="O140" s="7">
        <v>159</v>
      </c>
      <c r="P140" s="7">
        <v>107</v>
      </c>
      <c r="Q140" s="7">
        <v>22</v>
      </c>
      <c r="R140" s="7">
        <v>34</v>
      </c>
      <c r="S140" s="7">
        <v>32</v>
      </c>
      <c r="T140" s="7">
        <v>65</v>
      </c>
      <c r="U140" s="7">
        <v>407</v>
      </c>
      <c r="V140" s="7">
        <v>0.51100000000000001</v>
      </c>
      <c r="W140" s="7">
        <v>0.5</v>
      </c>
      <c r="X140" s="7">
        <v>0.81499999999999995</v>
      </c>
      <c r="Y140" s="7">
        <v>240</v>
      </c>
      <c r="Z140" s="7">
        <v>135.69999999999999</v>
      </c>
      <c r="AA140" s="7">
        <v>53</v>
      </c>
      <c r="AB140" s="7">
        <v>35.700000000000003</v>
      </c>
      <c r="AC140" s="7">
        <v>7.3</v>
      </c>
      <c r="AD140" s="14">
        <v>11.3</v>
      </c>
      <c r="AE140" s="9"/>
      <c r="AF140" s="13">
        <v>0.53</v>
      </c>
    </row>
    <row r="141" spans="1:33" ht="15" thickBot="1" x14ac:dyDescent="0.25">
      <c r="A141">
        <v>1987</v>
      </c>
      <c r="B141" t="s">
        <v>92</v>
      </c>
      <c r="C141" s="6">
        <v>26.6</v>
      </c>
      <c r="D141" s="7">
        <v>3</v>
      </c>
      <c r="E141" s="7"/>
      <c r="F141" s="7">
        <v>720</v>
      </c>
      <c r="G141" s="7">
        <v>133</v>
      </c>
      <c r="H141" s="7">
        <v>305</v>
      </c>
      <c r="I141" s="7">
        <v>4</v>
      </c>
      <c r="J141" s="7">
        <v>18</v>
      </c>
      <c r="K141" s="7">
        <v>55</v>
      </c>
      <c r="L141" s="7">
        <v>84</v>
      </c>
      <c r="M141" s="7">
        <v>46</v>
      </c>
      <c r="N141" s="7">
        <v>88</v>
      </c>
      <c r="O141" s="7">
        <v>134</v>
      </c>
      <c r="P141" s="7">
        <v>80</v>
      </c>
      <c r="Q141" s="7">
        <v>22</v>
      </c>
      <c r="R141" s="7">
        <v>11</v>
      </c>
      <c r="S141" s="7">
        <v>43</v>
      </c>
      <c r="T141" s="7">
        <v>88</v>
      </c>
      <c r="U141" s="7">
        <v>325</v>
      </c>
      <c r="V141" s="7">
        <v>0.436</v>
      </c>
      <c r="W141" s="7">
        <v>0.222</v>
      </c>
      <c r="X141" s="7">
        <v>0.65500000000000003</v>
      </c>
      <c r="Y141" s="7">
        <v>240</v>
      </c>
      <c r="Z141" s="7">
        <v>108.3</v>
      </c>
      <c r="AA141" s="7">
        <v>44.7</v>
      </c>
      <c r="AB141" s="7">
        <v>26.7</v>
      </c>
      <c r="AC141" s="7">
        <v>7.3</v>
      </c>
      <c r="AD141" s="14">
        <v>3.7</v>
      </c>
      <c r="AE141" s="9"/>
      <c r="AF141" s="13">
        <v>0.443</v>
      </c>
    </row>
    <row r="142" spans="1:33" ht="15" thickBot="1" x14ac:dyDescent="0.25">
      <c r="A142">
        <v>1987</v>
      </c>
      <c r="B142" s="11" t="s">
        <v>53</v>
      </c>
      <c r="C142" s="11"/>
      <c r="D142" s="11"/>
      <c r="E142" s="11"/>
      <c r="F142" s="11"/>
      <c r="G142" s="11">
        <f t="shared" ref="G142:AD142" si="46">G140-G141</f>
        <v>10</v>
      </c>
      <c r="H142" s="11">
        <f t="shared" si="46"/>
        <v>-25</v>
      </c>
      <c r="I142" s="11">
        <f t="shared" si="46"/>
        <v>7</v>
      </c>
      <c r="J142" s="11">
        <f t="shared" si="46"/>
        <v>4</v>
      </c>
      <c r="K142" s="11">
        <f t="shared" si="46"/>
        <v>55</v>
      </c>
      <c r="L142" s="11">
        <f t="shared" si="46"/>
        <v>51</v>
      </c>
      <c r="M142" s="11">
        <f t="shared" si="46"/>
        <v>-6</v>
      </c>
      <c r="N142" s="11">
        <f t="shared" si="46"/>
        <v>31</v>
      </c>
      <c r="O142" s="11">
        <f t="shared" si="46"/>
        <v>25</v>
      </c>
      <c r="P142" s="11">
        <f t="shared" si="46"/>
        <v>27</v>
      </c>
      <c r="Q142" s="11">
        <f t="shared" si="46"/>
        <v>0</v>
      </c>
      <c r="R142" s="11">
        <f t="shared" si="46"/>
        <v>23</v>
      </c>
      <c r="S142" s="11">
        <f t="shared" si="46"/>
        <v>-11</v>
      </c>
      <c r="T142" s="11">
        <f t="shared" si="46"/>
        <v>-23</v>
      </c>
      <c r="U142" s="11">
        <f t="shared" si="46"/>
        <v>82</v>
      </c>
      <c r="V142" s="11">
        <f t="shared" si="46"/>
        <v>7.5000000000000011E-2</v>
      </c>
      <c r="W142" s="11">
        <f t="shared" si="46"/>
        <v>0.27800000000000002</v>
      </c>
      <c r="X142" s="11">
        <f t="shared" si="46"/>
        <v>0.15999999999999992</v>
      </c>
      <c r="Y142" s="11">
        <f t="shared" si="46"/>
        <v>0</v>
      </c>
      <c r="Z142" s="11">
        <f t="shared" si="46"/>
        <v>27.399999999999991</v>
      </c>
      <c r="AA142" s="11">
        <f t="shared" si="46"/>
        <v>8.2999999999999972</v>
      </c>
      <c r="AB142" s="11">
        <f t="shared" si="46"/>
        <v>9.0000000000000036</v>
      </c>
      <c r="AC142" s="11">
        <f t="shared" si="46"/>
        <v>0</v>
      </c>
      <c r="AD142" s="11">
        <f t="shared" si="46"/>
        <v>7.6000000000000005</v>
      </c>
      <c r="AE142" s="11"/>
      <c r="AF142" s="11">
        <f>AF140-AF141</f>
        <v>8.7000000000000022E-2</v>
      </c>
      <c r="AG142" s="11"/>
    </row>
    <row r="143" spans="1:33" ht="15" thickBot="1" x14ac:dyDescent="0.25">
      <c r="A143">
        <v>1987</v>
      </c>
      <c r="B143" t="s">
        <v>74</v>
      </c>
      <c r="C143" s="6">
        <v>26.6</v>
      </c>
      <c r="D143" s="7">
        <v>4</v>
      </c>
      <c r="E143" s="7"/>
      <c r="F143" s="7">
        <v>960</v>
      </c>
      <c r="G143" s="7">
        <v>173</v>
      </c>
      <c r="H143" s="7">
        <v>339</v>
      </c>
      <c r="I143" s="7">
        <v>5</v>
      </c>
      <c r="J143" s="7">
        <v>21</v>
      </c>
      <c r="K143" s="7">
        <v>102</v>
      </c>
      <c r="L143" s="7">
        <v>128</v>
      </c>
      <c r="M143" s="7">
        <v>59</v>
      </c>
      <c r="N143" s="7">
        <v>110</v>
      </c>
      <c r="O143" s="7">
        <v>169</v>
      </c>
      <c r="P143" s="7">
        <v>118</v>
      </c>
      <c r="Q143" s="7">
        <v>32</v>
      </c>
      <c r="R143" s="7">
        <v>31</v>
      </c>
      <c r="S143" s="7">
        <v>68</v>
      </c>
      <c r="T143" s="7">
        <v>107</v>
      </c>
      <c r="U143" s="7">
        <v>453</v>
      </c>
      <c r="V143" s="7">
        <v>0.51</v>
      </c>
      <c r="W143" s="7">
        <v>0.23799999999999999</v>
      </c>
      <c r="X143" s="7">
        <v>0.79700000000000004</v>
      </c>
      <c r="Y143" s="7">
        <v>240</v>
      </c>
      <c r="Z143" s="7">
        <v>113.3</v>
      </c>
      <c r="AA143" s="7">
        <v>42.3</v>
      </c>
      <c r="AB143" s="7">
        <v>29.5</v>
      </c>
      <c r="AC143" s="7">
        <v>8</v>
      </c>
      <c r="AD143" s="14">
        <v>7.8</v>
      </c>
      <c r="AE143" s="9"/>
      <c r="AF143" s="13">
        <v>0.51800000000000002</v>
      </c>
    </row>
    <row r="144" spans="1:33" ht="15" thickBot="1" x14ac:dyDescent="0.25">
      <c r="A144">
        <v>1987</v>
      </c>
      <c r="B144" t="s">
        <v>76</v>
      </c>
      <c r="C144" s="6">
        <v>26.6</v>
      </c>
      <c r="D144" s="7">
        <v>4</v>
      </c>
      <c r="E144" s="7"/>
      <c r="F144" s="7">
        <v>960</v>
      </c>
      <c r="G144" s="7">
        <v>161</v>
      </c>
      <c r="H144" s="7">
        <v>345</v>
      </c>
      <c r="I144" s="7">
        <v>4</v>
      </c>
      <c r="J144" s="7">
        <v>15</v>
      </c>
      <c r="K144" s="7">
        <v>109</v>
      </c>
      <c r="L144" s="7">
        <v>142</v>
      </c>
      <c r="M144" s="7">
        <v>61</v>
      </c>
      <c r="N144" s="7">
        <v>109</v>
      </c>
      <c r="O144" s="7">
        <v>170</v>
      </c>
      <c r="P144" s="7">
        <v>91</v>
      </c>
      <c r="Q144" s="7">
        <v>34</v>
      </c>
      <c r="R144" s="7">
        <v>15</v>
      </c>
      <c r="S144" s="7">
        <v>60</v>
      </c>
      <c r="T144" s="7">
        <v>106</v>
      </c>
      <c r="U144" s="7">
        <v>435</v>
      </c>
      <c r="V144" s="7">
        <v>0.46700000000000003</v>
      </c>
      <c r="W144" s="7">
        <v>0.26700000000000002</v>
      </c>
      <c r="X144" s="7">
        <v>0.76800000000000002</v>
      </c>
      <c r="Y144" s="7">
        <v>240</v>
      </c>
      <c r="Z144" s="7">
        <v>108.8</v>
      </c>
      <c r="AA144" s="7">
        <v>42.5</v>
      </c>
      <c r="AB144" s="7">
        <v>22.8</v>
      </c>
      <c r="AC144" s="7">
        <v>8.5</v>
      </c>
      <c r="AD144" s="14">
        <v>3.8</v>
      </c>
      <c r="AE144" s="9"/>
      <c r="AF144" s="13">
        <v>0.47199999999999998</v>
      </c>
    </row>
    <row r="145" spans="1:33" ht="15" thickBot="1" x14ac:dyDescent="0.25">
      <c r="A145">
        <v>1987</v>
      </c>
      <c r="B145" s="11" t="s">
        <v>53</v>
      </c>
      <c r="C145" s="11"/>
      <c r="D145" s="11"/>
      <c r="E145" s="11"/>
      <c r="F145" s="11"/>
      <c r="G145" s="11">
        <f t="shared" ref="G145:AD145" si="47">G143-G144</f>
        <v>12</v>
      </c>
      <c r="H145" s="11">
        <f t="shared" si="47"/>
        <v>-6</v>
      </c>
      <c r="I145" s="11">
        <f t="shared" si="47"/>
        <v>1</v>
      </c>
      <c r="J145" s="11">
        <f t="shared" si="47"/>
        <v>6</v>
      </c>
      <c r="K145" s="11">
        <f t="shared" si="47"/>
        <v>-7</v>
      </c>
      <c r="L145" s="11">
        <f t="shared" si="47"/>
        <v>-14</v>
      </c>
      <c r="M145" s="11">
        <f t="shared" si="47"/>
        <v>-2</v>
      </c>
      <c r="N145" s="11">
        <f t="shared" si="47"/>
        <v>1</v>
      </c>
      <c r="O145" s="11">
        <f t="shared" si="47"/>
        <v>-1</v>
      </c>
      <c r="P145" s="11">
        <f t="shared" si="47"/>
        <v>27</v>
      </c>
      <c r="Q145" s="11">
        <f t="shared" si="47"/>
        <v>-2</v>
      </c>
      <c r="R145" s="11">
        <f t="shared" si="47"/>
        <v>16</v>
      </c>
      <c r="S145" s="11">
        <f t="shared" si="47"/>
        <v>8</v>
      </c>
      <c r="T145" s="11">
        <f t="shared" si="47"/>
        <v>1</v>
      </c>
      <c r="U145" s="11">
        <f t="shared" si="47"/>
        <v>18</v>
      </c>
      <c r="V145" s="11">
        <f t="shared" si="47"/>
        <v>4.2999999999999983E-2</v>
      </c>
      <c r="W145" s="11">
        <f t="shared" si="47"/>
        <v>-2.9000000000000026E-2</v>
      </c>
      <c r="X145" s="11">
        <f t="shared" si="47"/>
        <v>2.9000000000000026E-2</v>
      </c>
      <c r="Y145" s="11">
        <f t="shared" si="47"/>
        <v>0</v>
      </c>
      <c r="Z145" s="11">
        <f t="shared" si="47"/>
        <v>4.5</v>
      </c>
      <c r="AA145" s="11">
        <f t="shared" si="47"/>
        <v>-0.20000000000000284</v>
      </c>
      <c r="AB145" s="11">
        <f t="shared" si="47"/>
        <v>6.6999999999999993</v>
      </c>
      <c r="AC145" s="11">
        <f t="shared" si="47"/>
        <v>-0.5</v>
      </c>
      <c r="AD145" s="11">
        <f t="shared" si="47"/>
        <v>4</v>
      </c>
      <c r="AE145" s="11"/>
      <c r="AF145" s="11">
        <f>AF143-AF144</f>
        <v>4.6000000000000041E-2</v>
      </c>
      <c r="AG145" s="11"/>
    </row>
    <row r="146" spans="1:33" ht="15" thickBot="1" x14ac:dyDescent="0.25">
      <c r="A146">
        <v>1987</v>
      </c>
      <c r="B146" t="s">
        <v>93</v>
      </c>
      <c r="C146" s="6">
        <v>26.6</v>
      </c>
      <c r="D146" s="7">
        <v>5</v>
      </c>
      <c r="E146" s="7"/>
      <c r="F146" s="7">
        <v>1200</v>
      </c>
      <c r="G146" s="7">
        <v>195</v>
      </c>
      <c r="H146" s="7">
        <v>415</v>
      </c>
      <c r="I146" s="7">
        <v>10</v>
      </c>
      <c r="J146" s="7">
        <v>22</v>
      </c>
      <c r="K146" s="7">
        <v>111</v>
      </c>
      <c r="L146" s="7">
        <v>136</v>
      </c>
      <c r="M146" s="7">
        <v>64</v>
      </c>
      <c r="N146" s="7">
        <v>134</v>
      </c>
      <c r="O146" s="7">
        <v>198</v>
      </c>
      <c r="P146" s="7">
        <v>107</v>
      </c>
      <c r="Q146" s="7">
        <v>43</v>
      </c>
      <c r="R146" s="7">
        <v>27</v>
      </c>
      <c r="S146" s="7">
        <v>84</v>
      </c>
      <c r="T146" s="7">
        <v>129</v>
      </c>
      <c r="U146" s="7">
        <v>511</v>
      </c>
      <c r="V146" s="7">
        <v>0.47</v>
      </c>
      <c r="W146" s="7">
        <v>0.45500000000000002</v>
      </c>
      <c r="X146" s="7">
        <v>0.81599999999999995</v>
      </c>
      <c r="Y146" s="7">
        <v>240</v>
      </c>
      <c r="Z146" s="7">
        <v>102.2</v>
      </c>
      <c r="AA146" s="7">
        <v>39.6</v>
      </c>
      <c r="AB146" s="7">
        <v>21.4</v>
      </c>
      <c r="AC146" s="7">
        <v>8.6</v>
      </c>
      <c r="AD146" s="14">
        <v>5.4</v>
      </c>
      <c r="AE146" s="9"/>
      <c r="AF146" s="13">
        <v>0.48199999999999998</v>
      </c>
    </row>
    <row r="147" spans="1:33" ht="15" thickBot="1" x14ac:dyDescent="0.25">
      <c r="A147">
        <v>1987</v>
      </c>
      <c r="B147" t="s">
        <v>44</v>
      </c>
      <c r="C147" s="6">
        <v>26.6</v>
      </c>
      <c r="D147" s="7">
        <v>5</v>
      </c>
      <c r="E147" s="7"/>
      <c r="F147" s="7">
        <v>1200</v>
      </c>
      <c r="G147" s="7">
        <v>188</v>
      </c>
      <c r="H147" s="7">
        <v>413</v>
      </c>
      <c r="I147" s="7">
        <v>13</v>
      </c>
      <c r="J147" s="7">
        <v>32</v>
      </c>
      <c r="K147" s="7">
        <v>115</v>
      </c>
      <c r="L147" s="7">
        <v>151</v>
      </c>
      <c r="M147" s="7">
        <v>72</v>
      </c>
      <c r="N147" s="7">
        <v>141</v>
      </c>
      <c r="O147" s="7">
        <v>213</v>
      </c>
      <c r="P147" s="7">
        <v>109</v>
      </c>
      <c r="Q147" s="7">
        <v>47</v>
      </c>
      <c r="R147" s="7">
        <v>43</v>
      </c>
      <c r="S147" s="7">
        <v>86</v>
      </c>
      <c r="T147" s="7">
        <v>116</v>
      </c>
      <c r="U147" s="7">
        <v>504</v>
      </c>
      <c r="V147" s="7">
        <v>0.45500000000000002</v>
      </c>
      <c r="W147" s="7">
        <v>0.40600000000000003</v>
      </c>
      <c r="X147" s="7">
        <v>0.76200000000000001</v>
      </c>
      <c r="Y147" s="7">
        <v>240</v>
      </c>
      <c r="Z147" s="7">
        <v>100.8</v>
      </c>
      <c r="AA147" s="7">
        <v>42.6</v>
      </c>
      <c r="AB147" s="7">
        <v>21.8</v>
      </c>
      <c r="AC147" s="7">
        <v>9.4</v>
      </c>
      <c r="AD147" s="14">
        <v>8.6</v>
      </c>
      <c r="AE147" s="9"/>
      <c r="AF147" s="13">
        <v>0.47099999999999997</v>
      </c>
    </row>
    <row r="148" spans="1:33" ht="15" thickBot="1" x14ac:dyDescent="0.25">
      <c r="A148">
        <v>1987</v>
      </c>
      <c r="B148" s="11" t="s">
        <v>53</v>
      </c>
      <c r="C148" s="11"/>
      <c r="D148" s="11"/>
      <c r="E148" s="11"/>
      <c r="F148" s="11"/>
      <c r="G148" s="11">
        <f t="shared" ref="G148:AD148" si="48">G146-G147</f>
        <v>7</v>
      </c>
      <c r="H148" s="11">
        <f t="shared" si="48"/>
        <v>2</v>
      </c>
      <c r="I148" s="11">
        <f t="shared" si="48"/>
        <v>-3</v>
      </c>
      <c r="J148" s="11">
        <f t="shared" si="48"/>
        <v>-10</v>
      </c>
      <c r="K148" s="11">
        <f t="shared" si="48"/>
        <v>-4</v>
      </c>
      <c r="L148" s="11">
        <f t="shared" si="48"/>
        <v>-15</v>
      </c>
      <c r="M148" s="11">
        <f t="shared" si="48"/>
        <v>-8</v>
      </c>
      <c r="N148" s="11">
        <f t="shared" si="48"/>
        <v>-7</v>
      </c>
      <c r="O148" s="11">
        <f t="shared" si="48"/>
        <v>-15</v>
      </c>
      <c r="P148" s="11">
        <f t="shared" si="48"/>
        <v>-2</v>
      </c>
      <c r="Q148" s="11">
        <f t="shared" si="48"/>
        <v>-4</v>
      </c>
      <c r="R148" s="11">
        <f t="shared" si="48"/>
        <v>-16</v>
      </c>
      <c r="S148" s="11">
        <f t="shared" si="48"/>
        <v>-2</v>
      </c>
      <c r="T148" s="11">
        <f t="shared" si="48"/>
        <v>13</v>
      </c>
      <c r="U148" s="11">
        <f t="shared" si="48"/>
        <v>7</v>
      </c>
      <c r="V148" s="11">
        <f t="shared" si="48"/>
        <v>1.4999999999999958E-2</v>
      </c>
      <c r="W148" s="11">
        <f t="shared" si="48"/>
        <v>4.8999999999999988E-2</v>
      </c>
      <c r="X148" s="11">
        <f t="shared" si="48"/>
        <v>5.3999999999999937E-2</v>
      </c>
      <c r="Y148" s="11">
        <f t="shared" si="48"/>
        <v>0</v>
      </c>
      <c r="Z148" s="11">
        <f t="shared" si="48"/>
        <v>1.4000000000000057</v>
      </c>
      <c r="AA148" s="11">
        <f t="shared" si="48"/>
        <v>-3</v>
      </c>
      <c r="AB148" s="11">
        <f t="shared" si="48"/>
        <v>-0.40000000000000213</v>
      </c>
      <c r="AC148" s="11">
        <f t="shared" si="48"/>
        <v>-0.80000000000000071</v>
      </c>
      <c r="AD148" s="11">
        <f t="shared" si="48"/>
        <v>-3.1999999999999993</v>
      </c>
      <c r="AE148" s="11"/>
      <c r="AF148" s="11">
        <f>AF146-AF147</f>
        <v>1.100000000000001E-2</v>
      </c>
      <c r="AG148" s="11"/>
    </row>
    <row r="149" spans="1:33" ht="15" thickBot="1" x14ac:dyDescent="0.25">
      <c r="A149">
        <v>1987</v>
      </c>
      <c r="B149" t="s">
        <v>39</v>
      </c>
      <c r="C149" s="6">
        <v>26.6</v>
      </c>
      <c r="D149" s="7">
        <v>5</v>
      </c>
      <c r="E149" s="7"/>
      <c r="F149" s="7">
        <v>1225</v>
      </c>
      <c r="G149" s="7">
        <v>218</v>
      </c>
      <c r="H149" s="7">
        <v>460</v>
      </c>
      <c r="I149" s="7">
        <v>5</v>
      </c>
      <c r="J149" s="7">
        <v>32</v>
      </c>
      <c r="K149" s="7">
        <v>129</v>
      </c>
      <c r="L149" s="7">
        <v>170</v>
      </c>
      <c r="M149" s="7">
        <v>77</v>
      </c>
      <c r="N149" s="7">
        <v>131</v>
      </c>
      <c r="O149" s="7">
        <v>208</v>
      </c>
      <c r="P149" s="7">
        <v>117</v>
      </c>
      <c r="Q149" s="7">
        <v>52</v>
      </c>
      <c r="R149" s="7">
        <v>26</v>
      </c>
      <c r="S149" s="7">
        <v>64</v>
      </c>
      <c r="T149" s="7">
        <v>131</v>
      </c>
      <c r="U149" s="7">
        <v>570</v>
      </c>
      <c r="V149" s="7">
        <v>0.47399999999999998</v>
      </c>
      <c r="W149" s="7">
        <v>0.156</v>
      </c>
      <c r="X149" s="7">
        <v>0.75900000000000001</v>
      </c>
      <c r="Y149" s="7">
        <v>245</v>
      </c>
      <c r="Z149" s="7">
        <v>114</v>
      </c>
      <c r="AA149" s="7">
        <v>41.6</v>
      </c>
      <c r="AB149" s="7">
        <v>23.4</v>
      </c>
      <c r="AC149" s="7">
        <v>10.4</v>
      </c>
      <c r="AD149" s="14">
        <v>5.2</v>
      </c>
      <c r="AE149" s="9"/>
      <c r="AF149" s="13">
        <v>0.47899999999999998</v>
      </c>
    </row>
    <row r="150" spans="1:33" ht="15" thickBot="1" x14ac:dyDescent="0.25">
      <c r="A150">
        <v>1987</v>
      </c>
      <c r="B150" t="s">
        <v>38</v>
      </c>
      <c r="C150" s="6">
        <v>26.6</v>
      </c>
      <c r="D150" s="7">
        <v>5</v>
      </c>
      <c r="E150" s="7"/>
      <c r="F150" s="7">
        <v>1225</v>
      </c>
      <c r="G150" s="7">
        <v>215</v>
      </c>
      <c r="H150" s="7">
        <v>434</v>
      </c>
      <c r="I150" s="7">
        <v>5</v>
      </c>
      <c r="J150" s="7">
        <v>20</v>
      </c>
      <c r="K150" s="7">
        <v>127</v>
      </c>
      <c r="L150" s="7">
        <v>164</v>
      </c>
      <c r="M150" s="7">
        <v>72</v>
      </c>
      <c r="N150" s="7">
        <v>151</v>
      </c>
      <c r="O150" s="7">
        <v>223</v>
      </c>
      <c r="P150" s="7">
        <v>126</v>
      </c>
      <c r="Q150" s="7">
        <v>35</v>
      </c>
      <c r="R150" s="7">
        <v>40</v>
      </c>
      <c r="S150" s="7">
        <v>85</v>
      </c>
      <c r="T150" s="7">
        <v>135</v>
      </c>
      <c r="U150" s="7">
        <v>562</v>
      </c>
      <c r="V150" s="7">
        <v>0.495</v>
      </c>
      <c r="W150" s="7">
        <v>0.25</v>
      </c>
      <c r="X150" s="7">
        <v>0.77400000000000002</v>
      </c>
      <c r="Y150" s="7">
        <v>245</v>
      </c>
      <c r="Z150" s="7">
        <v>112.4</v>
      </c>
      <c r="AA150" s="7">
        <v>44.6</v>
      </c>
      <c r="AB150" s="7">
        <v>25.2</v>
      </c>
      <c r="AC150" s="7">
        <v>7</v>
      </c>
      <c r="AD150" s="14">
        <v>8</v>
      </c>
      <c r="AE150" s="9"/>
      <c r="AF150" s="13">
        <v>0.501</v>
      </c>
    </row>
    <row r="151" spans="1:33" ht="15" thickBot="1" x14ac:dyDescent="0.25">
      <c r="A151">
        <v>1987</v>
      </c>
      <c r="B151" s="11" t="s">
        <v>53</v>
      </c>
      <c r="C151" s="11"/>
      <c r="D151" s="11"/>
      <c r="E151" s="11"/>
      <c r="F151" s="11"/>
      <c r="G151" s="11">
        <f t="shared" ref="G151:AD151" si="49">G149-G150</f>
        <v>3</v>
      </c>
      <c r="H151" s="11">
        <f t="shared" si="49"/>
        <v>26</v>
      </c>
      <c r="I151" s="11">
        <f t="shared" si="49"/>
        <v>0</v>
      </c>
      <c r="J151" s="11">
        <f t="shared" si="49"/>
        <v>12</v>
      </c>
      <c r="K151" s="11">
        <f t="shared" si="49"/>
        <v>2</v>
      </c>
      <c r="L151" s="11">
        <f t="shared" si="49"/>
        <v>6</v>
      </c>
      <c r="M151" s="11">
        <f t="shared" si="49"/>
        <v>5</v>
      </c>
      <c r="N151" s="11">
        <f t="shared" si="49"/>
        <v>-20</v>
      </c>
      <c r="O151" s="11">
        <f t="shared" si="49"/>
        <v>-15</v>
      </c>
      <c r="P151" s="11">
        <f t="shared" si="49"/>
        <v>-9</v>
      </c>
      <c r="Q151" s="11">
        <f t="shared" si="49"/>
        <v>17</v>
      </c>
      <c r="R151" s="11">
        <f t="shared" si="49"/>
        <v>-14</v>
      </c>
      <c r="S151" s="11">
        <f t="shared" si="49"/>
        <v>-21</v>
      </c>
      <c r="T151" s="11">
        <f t="shared" si="49"/>
        <v>-4</v>
      </c>
      <c r="U151" s="11">
        <f t="shared" si="49"/>
        <v>8</v>
      </c>
      <c r="V151" s="11">
        <f t="shared" si="49"/>
        <v>-2.1000000000000019E-2</v>
      </c>
      <c r="W151" s="11">
        <f t="shared" si="49"/>
        <v>-9.4E-2</v>
      </c>
      <c r="X151" s="11">
        <f t="shared" si="49"/>
        <v>-1.5000000000000013E-2</v>
      </c>
      <c r="Y151" s="11">
        <f t="shared" si="49"/>
        <v>0</v>
      </c>
      <c r="Z151" s="11">
        <f t="shared" si="49"/>
        <v>1.5999999999999943</v>
      </c>
      <c r="AA151" s="11">
        <f t="shared" si="49"/>
        <v>-3</v>
      </c>
      <c r="AB151" s="11">
        <f t="shared" si="49"/>
        <v>-1.8000000000000007</v>
      </c>
      <c r="AC151" s="11">
        <f t="shared" si="49"/>
        <v>3.4000000000000004</v>
      </c>
      <c r="AD151" s="11">
        <f t="shared" si="49"/>
        <v>-2.8</v>
      </c>
      <c r="AE151" s="11"/>
      <c r="AF151" s="11">
        <f>AF149-AF150</f>
        <v>-2.200000000000002E-2</v>
      </c>
      <c r="AG151" s="11"/>
    </row>
    <row r="152" spans="1:33" ht="15" thickBot="1" x14ac:dyDescent="0.25">
      <c r="A152">
        <v>1987</v>
      </c>
      <c r="B152" t="s">
        <v>62</v>
      </c>
      <c r="C152" s="6">
        <v>26.6</v>
      </c>
      <c r="D152" s="7">
        <v>3</v>
      </c>
      <c r="E152" s="7"/>
      <c r="F152" s="7">
        <v>720</v>
      </c>
      <c r="G152" s="7">
        <v>140</v>
      </c>
      <c r="H152" s="7">
        <v>277</v>
      </c>
      <c r="I152" s="7">
        <v>3</v>
      </c>
      <c r="J152" s="7">
        <v>7</v>
      </c>
      <c r="K152" s="7">
        <v>48</v>
      </c>
      <c r="L152" s="7">
        <v>63</v>
      </c>
      <c r="M152" s="7">
        <v>44</v>
      </c>
      <c r="N152" s="7">
        <v>107</v>
      </c>
      <c r="O152" s="7">
        <v>151</v>
      </c>
      <c r="P152" s="7">
        <v>80</v>
      </c>
      <c r="Q152" s="7">
        <v>21</v>
      </c>
      <c r="R152" s="7">
        <v>23</v>
      </c>
      <c r="S152" s="7">
        <v>45</v>
      </c>
      <c r="T152" s="7">
        <v>62</v>
      </c>
      <c r="U152" s="7">
        <v>331</v>
      </c>
      <c r="V152" s="7">
        <v>0.505</v>
      </c>
      <c r="W152" s="7">
        <v>0.42899999999999999</v>
      </c>
      <c r="X152" s="7">
        <v>0.76200000000000001</v>
      </c>
      <c r="Y152" s="7">
        <v>240</v>
      </c>
      <c r="Z152" s="7">
        <v>110.3</v>
      </c>
      <c r="AA152" s="7">
        <v>50.3</v>
      </c>
      <c r="AB152" s="7">
        <v>26.7</v>
      </c>
      <c r="AC152" s="7">
        <v>7</v>
      </c>
      <c r="AD152" s="14">
        <v>7.7</v>
      </c>
      <c r="AE152" s="9"/>
      <c r="AF152" s="13">
        <v>0.51100000000000001</v>
      </c>
    </row>
    <row r="153" spans="1:33" ht="15" thickBot="1" x14ac:dyDescent="0.25">
      <c r="A153">
        <v>1987</v>
      </c>
      <c r="B153" t="s">
        <v>94</v>
      </c>
      <c r="C153" s="6">
        <v>26.6</v>
      </c>
      <c r="D153" s="7">
        <v>3</v>
      </c>
      <c r="E153" s="7"/>
      <c r="F153" s="7">
        <v>720</v>
      </c>
      <c r="G153" s="7">
        <v>106</v>
      </c>
      <c r="H153" s="7">
        <v>261</v>
      </c>
      <c r="I153" s="7">
        <v>3</v>
      </c>
      <c r="J153" s="7">
        <v>13</v>
      </c>
      <c r="K153" s="7">
        <v>58</v>
      </c>
      <c r="L153" s="7">
        <v>76</v>
      </c>
      <c r="M153" s="7">
        <v>42</v>
      </c>
      <c r="N153" s="7">
        <v>84</v>
      </c>
      <c r="O153" s="7">
        <v>126</v>
      </c>
      <c r="P153" s="7">
        <v>46</v>
      </c>
      <c r="Q153" s="7">
        <v>24</v>
      </c>
      <c r="R153" s="7">
        <v>14</v>
      </c>
      <c r="S153" s="7">
        <v>50</v>
      </c>
      <c r="T153" s="7">
        <v>61</v>
      </c>
      <c r="U153" s="7">
        <v>273</v>
      </c>
      <c r="V153" s="7">
        <v>0.40600000000000003</v>
      </c>
      <c r="W153" s="7">
        <v>0.23100000000000001</v>
      </c>
      <c r="X153" s="7">
        <v>0.76300000000000001</v>
      </c>
      <c r="Y153" s="7">
        <v>240</v>
      </c>
      <c r="Z153" s="7">
        <v>91</v>
      </c>
      <c r="AA153" s="7">
        <v>42</v>
      </c>
      <c r="AB153" s="7">
        <v>15.3</v>
      </c>
      <c r="AC153" s="7">
        <v>8</v>
      </c>
      <c r="AD153" s="14">
        <v>4.7</v>
      </c>
      <c r="AE153" s="9"/>
      <c r="AF153" s="13">
        <v>0.41199999999999998</v>
      </c>
    </row>
    <row r="154" spans="1:33" ht="15" thickBot="1" x14ac:dyDescent="0.25">
      <c r="A154">
        <v>1987</v>
      </c>
      <c r="B154" s="11" t="s">
        <v>53</v>
      </c>
      <c r="C154" s="11"/>
      <c r="D154" s="11"/>
      <c r="E154" s="11"/>
      <c r="F154" s="11"/>
      <c r="G154" s="11">
        <f t="shared" ref="G154:AD154" si="50">G152-G153</f>
        <v>34</v>
      </c>
      <c r="H154" s="11">
        <f t="shared" si="50"/>
        <v>16</v>
      </c>
      <c r="I154" s="11">
        <f t="shared" si="50"/>
        <v>0</v>
      </c>
      <c r="J154" s="11">
        <f t="shared" si="50"/>
        <v>-6</v>
      </c>
      <c r="K154" s="11">
        <f t="shared" si="50"/>
        <v>-10</v>
      </c>
      <c r="L154" s="11">
        <f t="shared" si="50"/>
        <v>-13</v>
      </c>
      <c r="M154" s="11">
        <f t="shared" si="50"/>
        <v>2</v>
      </c>
      <c r="N154" s="11">
        <f t="shared" si="50"/>
        <v>23</v>
      </c>
      <c r="O154" s="11">
        <f t="shared" si="50"/>
        <v>25</v>
      </c>
      <c r="P154" s="11">
        <f t="shared" si="50"/>
        <v>34</v>
      </c>
      <c r="Q154" s="11">
        <f t="shared" si="50"/>
        <v>-3</v>
      </c>
      <c r="R154" s="11">
        <f t="shared" si="50"/>
        <v>9</v>
      </c>
      <c r="S154" s="11">
        <f t="shared" si="50"/>
        <v>-5</v>
      </c>
      <c r="T154" s="11">
        <f t="shared" si="50"/>
        <v>1</v>
      </c>
      <c r="U154" s="11">
        <f t="shared" si="50"/>
        <v>58</v>
      </c>
      <c r="V154" s="11">
        <f t="shared" si="50"/>
        <v>9.8999999999999977E-2</v>
      </c>
      <c r="W154" s="11">
        <f t="shared" si="50"/>
        <v>0.19799999999999998</v>
      </c>
      <c r="X154" s="11">
        <f t="shared" si="50"/>
        <v>-1.0000000000000009E-3</v>
      </c>
      <c r="Y154" s="11">
        <f t="shared" si="50"/>
        <v>0</v>
      </c>
      <c r="Z154" s="11">
        <f t="shared" si="50"/>
        <v>19.299999999999997</v>
      </c>
      <c r="AA154" s="11">
        <f t="shared" si="50"/>
        <v>8.2999999999999972</v>
      </c>
      <c r="AB154" s="11">
        <f t="shared" si="50"/>
        <v>11.399999999999999</v>
      </c>
      <c r="AC154" s="11">
        <f t="shared" si="50"/>
        <v>-1</v>
      </c>
      <c r="AD154" s="11">
        <f t="shared" si="50"/>
        <v>3</v>
      </c>
      <c r="AE154" s="11"/>
      <c r="AF154" s="11">
        <f>AF152-AF153</f>
        <v>9.9000000000000032E-2</v>
      </c>
      <c r="AG154" s="11"/>
    </row>
    <row r="155" spans="1:33" ht="15" thickBot="1" x14ac:dyDescent="0.25">
      <c r="A155">
        <v>1987</v>
      </c>
      <c r="B155" t="s">
        <v>41</v>
      </c>
      <c r="C155" s="6">
        <v>26.6</v>
      </c>
      <c r="D155" s="7">
        <v>3</v>
      </c>
      <c r="E155" s="7"/>
      <c r="F155" s="7">
        <v>720</v>
      </c>
      <c r="G155" s="7">
        <v>122</v>
      </c>
      <c r="H155" s="7">
        <v>242</v>
      </c>
      <c r="I155" s="7">
        <v>4</v>
      </c>
      <c r="J155" s="7">
        <v>12</v>
      </c>
      <c r="K155" s="7">
        <v>70</v>
      </c>
      <c r="L155" s="7">
        <v>83</v>
      </c>
      <c r="M155" s="7">
        <v>30</v>
      </c>
      <c r="N155" s="7">
        <v>87</v>
      </c>
      <c r="O155" s="7">
        <v>117</v>
      </c>
      <c r="P155" s="7">
        <v>82</v>
      </c>
      <c r="Q155" s="7">
        <v>17</v>
      </c>
      <c r="R155" s="7">
        <v>15</v>
      </c>
      <c r="S155" s="7">
        <v>30</v>
      </c>
      <c r="T155" s="7">
        <v>65</v>
      </c>
      <c r="U155" s="7">
        <v>318</v>
      </c>
      <c r="V155" s="7">
        <v>0.504</v>
      </c>
      <c r="W155" s="7">
        <v>0.33300000000000002</v>
      </c>
      <c r="X155" s="7">
        <v>0.84299999999999997</v>
      </c>
      <c r="Y155" s="7">
        <v>240</v>
      </c>
      <c r="Z155" s="7">
        <v>106</v>
      </c>
      <c r="AA155" s="7">
        <v>39</v>
      </c>
      <c r="AB155" s="7">
        <v>27.3</v>
      </c>
      <c r="AC155" s="7">
        <v>5.7</v>
      </c>
      <c r="AD155" s="14">
        <v>5</v>
      </c>
      <c r="AE155" s="9"/>
      <c r="AF155" s="13">
        <v>0.51200000000000001</v>
      </c>
    </row>
    <row r="156" spans="1:33" ht="15" thickBot="1" x14ac:dyDescent="0.25">
      <c r="A156">
        <v>1987</v>
      </c>
      <c r="B156" t="s">
        <v>81</v>
      </c>
      <c r="C156" s="6">
        <v>26.6</v>
      </c>
      <c r="D156" s="7">
        <v>3</v>
      </c>
      <c r="E156" s="7"/>
      <c r="F156" s="7">
        <v>720</v>
      </c>
      <c r="G156" s="7">
        <v>106</v>
      </c>
      <c r="H156" s="7">
        <v>243</v>
      </c>
      <c r="I156" s="7">
        <v>7</v>
      </c>
      <c r="J156" s="7">
        <v>16</v>
      </c>
      <c r="K156" s="7">
        <v>75</v>
      </c>
      <c r="L156" s="7">
        <v>88</v>
      </c>
      <c r="M156" s="7">
        <v>39</v>
      </c>
      <c r="N156" s="7">
        <v>75</v>
      </c>
      <c r="O156" s="7">
        <v>114</v>
      </c>
      <c r="P156" s="7">
        <v>64</v>
      </c>
      <c r="Q156" s="7">
        <v>17</v>
      </c>
      <c r="R156" s="7">
        <v>13</v>
      </c>
      <c r="S156" s="7">
        <v>34</v>
      </c>
      <c r="T156" s="7">
        <v>76</v>
      </c>
      <c r="U156" s="7">
        <v>294</v>
      </c>
      <c r="V156" s="7">
        <v>0.436</v>
      </c>
      <c r="W156" s="7">
        <v>0.438</v>
      </c>
      <c r="X156" s="7">
        <v>0.85199999999999998</v>
      </c>
      <c r="Y156" s="7">
        <v>240</v>
      </c>
      <c r="Z156" s="7">
        <v>98</v>
      </c>
      <c r="AA156" s="7">
        <v>38</v>
      </c>
      <c r="AB156" s="7">
        <v>21.3</v>
      </c>
      <c r="AC156" s="7">
        <v>5.7</v>
      </c>
      <c r="AD156" s="14">
        <v>4.3</v>
      </c>
      <c r="AE156" s="15"/>
      <c r="AF156" s="8">
        <v>0.45100000000000001</v>
      </c>
    </row>
    <row r="157" spans="1:33" ht="15" thickBot="1" x14ac:dyDescent="0.25">
      <c r="A157">
        <v>1987</v>
      </c>
      <c r="B157" s="11" t="s">
        <v>53</v>
      </c>
      <c r="C157" s="11"/>
      <c r="D157" s="11"/>
      <c r="E157" s="11"/>
      <c r="F157" s="11"/>
      <c r="G157" s="11">
        <f t="shared" ref="G157:AD157" si="51">G155-G156</f>
        <v>16</v>
      </c>
      <c r="H157" s="11">
        <f t="shared" si="51"/>
        <v>-1</v>
      </c>
      <c r="I157" s="11">
        <f t="shared" si="51"/>
        <v>-3</v>
      </c>
      <c r="J157" s="11">
        <f t="shared" si="51"/>
        <v>-4</v>
      </c>
      <c r="K157" s="11">
        <f t="shared" si="51"/>
        <v>-5</v>
      </c>
      <c r="L157" s="11">
        <f t="shared" si="51"/>
        <v>-5</v>
      </c>
      <c r="M157" s="11">
        <f t="shared" si="51"/>
        <v>-9</v>
      </c>
      <c r="N157" s="11">
        <f t="shared" si="51"/>
        <v>12</v>
      </c>
      <c r="O157" s="11">
        <f t="shared" si="51"/>
        <v>3</v>
      </c>
      <c r="P157" s="11">
        <f t="shared" si="51"/>
        <v>18</v>
      </c>
      <c r="Q157" s="11">
        <f t="shared" si="51"/>
        <v>0</v>
      </c>
      <c r="R157" s="11">
        <f t="shared" si="51"/>
        <v>2</v>
      </c>
      <c r="S157" s="11">
        <f t="shared" si="51"/>
        <v>-4</v>
      </c>
      <c r="T157" s="11">
        <f t="shared" si="51"/>
        <v>-11</v>
      </c>
      <c r="U157" s="11">
        <f t="shared" si="51"/>
        <v>24</v>
      </c>
      <c r="V157" s="11">
        <f t="shared" si="51"/>
        <v>6.8000000000000005E-2</v>
      </c>
      <c r="W157" s="11">
        <f t="shared" si="51"/>
        <v>-0.10499999999999998</v>
      </c>
      <c r="X157" s="11">
        <f t="shared" si="51"/>
        <v>-9.000000000000008E-3</v>
      </c>
      <c r="Y157" s="11">
        <f t="shared" si="51"/>
        <v>0</v>
      </c>
      <c r="Z157" s="11">
        <f t="shared" si="51"/>
        <v>8</v>
      </c>
      <c r="AA157" s="11">
        <f t="shared" si="51"/>
        <v>1</v>
      </c>
      <c r="AB157" s="11">
        <f t="shared" si="51"/>
        <v>6</v>
      </c>
      <c r="AC157" s="11">
        <f t="shared" si="51"/>
        <v>0</v>
      </c>
      <c r="AD157" s="11">
        <f t="shared" si="51"/>
        <v>0.70000000000000018</v>
      </c>
      <c r="AE157" s="11"/>
      <c r="AF157" s="11">
        <f>AF155-AF156</f>
        <v>6.0999999999999999E-2</v>
      </c>
      <c r="AG157" s="11"/>
    </row>
    <row r="158" spans="1:33" ht="15" thickBot="1" x14ac:dyDescent="0.25">
      <c r="A158">
        <v>1987</v>
      </c>
      <c r="B158" t="s">
        <v>82</v>
      </c>
      <c r="C158" s="6">
        <v>26.6</v>
      </c>
      <c r="D158" s="7">
        <v>4</v>
      </c>
      <c r="E158" s="7"/>
      <c r="F158" s="7">
        <v>960</v>
      </c>
      <c r="G158" s="7">
        <v>143</v>
      </c>
      <c r="H158" s="7">
        <v>294</v>
      </c>
      <c r="I158" s="7">
        <v>4</v>
      </c>
      <c r="J158" s="7">
        <v>17</v>
      </c>
      <c r="K158" s="7">
        <v>102</v>
      </c>
      <c r="L158" s="7">
        <v>144</v>
      </c>
      <c r="M158" s="7">
        <v>42</v>
      </c>
      <c r="N158" s="7">
        <v>117</v>
      </c>
      <c r="O158" s="7">
        <v>159</v>
      </c>
      <c r="P158" s="7">
        <v>103</v>
      </c>
      <c r="Q158" s="7">
        <v>25</v>
      </c>
      <c r="R158" s="7">
        <v>19</v>
      </c>
      <c r="S158" s="7">
        <v>54</v>
      </c>
      <c r="T158" s="7">
        <v>112</v>
      </c>
      <c r="U158" s="7">
        <v>392</v>
      </c>
      <c r="V158" s="7">
        <v>0.48599999999999999</v>
      </c>
      <c r="W158" s="7">
        <v>0.23499999999999999</v>
      </c>
      <c r="X158" s="7">
        <v>0.70799999999999996</v>
      </c>
      <c r="Y158" s="7">
        <v>240</v>
      </c>
      <c r="Z158" s="7">
        <v>98</v>
      </c>
      <c r="AA158" s="7">
        <v>39.799999999999997</v>
      </c>
      <c r="AB158" s="7">
        <v>25.8</v>
      </c>
      <c r="AC158" s="7">
        <v>6.3</v>
      </c>
      <c r="AD158" s="14">
        <v>4.8</v>
      </c>
      <c r="AE158" s="9"/>
      <c r="AF158" s="13">
        <v>0.49299999999999999</v>
      </c>
    </row>
    <row r="159" spans="1:33" ht="15" thickBot="1" x14ac:dyDescent="0.25">
      <c r="A159">
        <v>1987</v>
      </c>
      <c r="B159" t="s">
        <v>95</v>
      </c>
      <c r="C159" s="6">
        <v>26.6</v>
      </c>
      <c r="D159" s="7">
        <v>4</v>
      </c>
      <c r="E159" s="7"/>
      <c r="F159" s="7">
        <v>960</v>
      </c>
      <c r="G159" s="7">
        <v>138</v>
      </c>
      <c r="H159" s="7">
        <v>288</v>
      </c>
      <c r="I159" s="7">
        <v>3</v>
      </c>
      <c r="J159" s="7">
        <v>18</v>
      </c>
      <c r="K159" s="7">
        <v>101</v>
      </c>
      <c r="L159" s="7">
        <v>146</v>
      </c>
      <c r="M159" s="7">
        <v>39</v>
      </c>
      <c r="N159" s="7">
        <v>115</v>
      </c>
      <c r="O159" s="7">
        <v>154</v>
      </c>
      <c r="P159" s="7">
        <v>85</v>
      </c>
      <c r="Q159" s="7">
        <v>20</v>
      </c>
      <c r="R159" s="7">
        <v>6</v>
      </c>
      <c r="S159" s="7">
        <v>58</v>
      </c>
      <c r="T159" s="7">
        <v>112</v>
      </c>
      <c r="U159" s="7">
        <v>380</v>
      </c>
      <c r="V159" s="7">
        <v>0.47899999999999998</v>
      </c>
      <c r="W159" s="7">
        <v>0.16700000000000001</v>
      </c>
      <c r="X159" s="7">
        <v>0.69199999999999995</v>
      </c>
      <c r="Y159" s="7">
        <v>240</v>
      </c>
      <c r="Z159" s="7">
        <v>95</v>
      </c>
      <c r="AA159" s="7">
        <v>38.5</v>
      </c>
      <c r="AB159" s="7">
        <v>21.3</v>
      </c>
      <c r="AC159" s="7">
        <v>5</v>
      </c>
      <c r="AD159" s="14">
        <v>1.5</v>
      </c>
      <c r="AE159" s="9"/>
      <c r="AF159" s="13">
        <v>0.48399999999999999</v>
      </c>
    </row>
    <row r="160" spans="1:33" ht="15" thickBot="1" x14ac:dyDescent="0.25">
      <c r="A160">
        <v>1987</v>
      </c>
      <c r="B160" s="11" t="s">
        <v>53</v>
      </c>
      <c r="C160" s="11"/>
      <c r="D160" s="11"/>
      <c r="E160" s="11"/>
      <c r="F160" s="11"/>
      <c r="G160" s="11">
        <f t="shared" ref="G160:AD160" si="52">G158-G159</f>
        <v>5</v>
      </c>
      <c r="H160" s="11">
        <f t="shared" si="52"/>
        <v>6</v>
      </c>
      <c r="I160" s="11">
        <f t="shared" si="52"/>
        <v>1</v>
      </c>
      <c r="J160" s="11">
        <f t="shared" si="52"/>
        <v>-1</v>
      </c>
      <c r="K160" s="11">
        <f t="shared" si="52"/>
        <v>1</v>
      </c>
      <c r="L160" s="11">
        <f t="shared" si="52"/>
        <v>-2</v>
      </c>
      <c r="M160" s="11">
        <f t="shared" si="52"/>
        <v>3</v>
      </c>
      <c r="N160" s="11">
        <f t="shared" si="52"/>
        <v>2</v>
      </c>
      <c r="O160" s="11">
        <f t="shared" si="52"/>
        <v>5</v>
      </c>
      <c r="P160" s="11">
        <f t="shared" si="52"/>
        <v>18</v>
      </c>
      <c r="Q160" s="11">
        <f t="shared" si="52"/>
        <v>5</v>
      </c>
      <c r="R160" s="11">
        <f t="shared" si="52"/>
        <v>13</v>
      </c>
      <c r="S160" s="11">
        <f t="shared" si="52"/>
        <v>-4</v>
      </c>
      <c r="T160" s="11">
        <f t="shared" si="52"/>
        <v>0</v>
      </c>
      <c r="U160" s="11">
        <f t="shared" si="52"/>
        <v>12</v>
      </c>
      <c r="V160" s="11">
        <f t="shared" si="52"/>
        <v>7.0000000000000062E-3</v>
      </c>
      <c r="W160" s="11">
        <f t="shared" si="52"/>
        <v>6.7999999999999977E-2</v>
      </c>
      <c r="X160" s="11">
        <f t="shared" si="52"/>
        <v>1.6000000000000014E-2</v>
      </c>
      <c r="Y160" s="11">
        <f t="shared" si="52"/>
        <v>0</v>
      </c>
      <c r="Z160" s="11">
        <f t="shared" si="52"/>
        <v>3</v>
      </c>
      <c r="AA160" s="11">
        <f t="shared" si="52"/>
        <v>1.2999999999999972</v>
      </c>
      <c r="AB160" s="11">
        <f t="shared" si="52"/>
        <v>4.5</v>
      </c>
      <c r="AC160" s="11">
        <f t="shared" si="52"/>
        <v>1.2999999999999998</v>
      </c>
      <c r="AD160" s="11">
        <f t="shared" si="52"/>
        <v>3.3</v>
      </c>
      <c r="AE160" s="11"/>
      <c r="AF160" s="11">
        <f>AF158-AF159</f>
        <v>9.000000000000008E-3</v>
      </c>
      <c r="AG160" s="11"/>
    </row>
    <row r="161" spans="1:33" ht="15" thickBot="1" x14ac:dyDescent="0.25">
      <c r="A161">
        <v>1987</v>
      </c>
      <c r="B161" t="s">
        <v>96</v>
      </c>
      <c r="C161" s="6">
        <v>26.6</v>
      </c>
      <c r="D161" s="7">
        <v>6</v>
      </c>
      <c r="E161" s="7"/>
      <c r="F161" s="7">
        <v>1515</v>
      </c>
      <c r="G161" s="7">
        <v>253</v>
      </c>
      <c r="H161" s="7">
        <v>570</v>
      </c>
      <c r="I161" s="7">
        <v>16</v>
      </c>
      <c r="J161" s="7">
        <v>50</v>
      </c>
      <c r="K161" s="7">
        <v>124</v>
      </c>
      <c r="L161" s="7">
        <v>165</v>
      </c>
      <c r="M161" s="7">
        <v>100</v>
      </c>
      <c r="N161" s="7">
        <v>165</v>
      </c>
      <c r="O161" s="7">
        <v>265</v>
      </c>
      <c r="P161" s="7">
        <v>161</v>
      </c>
      <c r="Q161" s="7">
        <v>58</v>
      </c>
      <c r="R161" s="7">
        <v>29</v>
      </c>
      <c r="S161" s="7">
        <v>76</v>
      </c>
      <c r="T161" s="7">
        <v>172</v>
      </c>
      <c r="U161" s="7">
        <v>646</v>
      </c>
      <c r="V161" s="7">
        <v>0.44400000000000001</v>
      </c>
      <c r="W161" s="7">
        <v>0.32</v>
      </c>
      <c r="X161" s="7">
        <v>0.752</v>
      </c>
      <c r="Y161" s="7">
        <v>252.5</v>
      </c>
      <c r="Z161" s="7">
        <v>107.7</v>
      </c>
      <c r="AA161" s="7">
        <v>44.2</v>
      </c>
      <c r="AB161" s="7">
        <v>26.8</v>
      </c>
      <c r="AC161" s="7">
        <v>9.6999999999999993</v>
      </c>
      <c r="AD161" s="14">
        <v>4.8</v>
      </c>
      <c r="AE161" s="9"/>
      <c r="AF161" s="13">
        <v>0.45800000000000002</v>
      </c>
    </row>
    <row r="162" spans="1:33" ht="15" thickBot="1" x14ac:dyDescent="0.25">
      <c r="A162">
        <v>1987</v>
      </c>
      <c r="B162" t="s">
        <v>54</v>
      </c>
      <c r="C162" s="6">
        <v>26.6</v>
      </c>
      <c r="D162" s="7">
        <v>6</v>
      </c>
      <c r="E162" s="7"/>
      <c r="F162" s="7">
        <v>1515</v>
      </c>
      <c r="G162" s="7">
        <v>238</v>
      </c>
      <c r="H162" s="7">
        <v>494</v>
      </c>
      <c r="I162" s="7">
        <v>3</v>
      </c>
      <c r="J162" s="7">
        <v>22</v>
      </c>
      <c r="K162" s="7">
        <v>165</v>
      </c>
      <c r="L162" s="7">
        <v>218</v>
      </c>
      <c r="M162" s="7">
        <v>82</v>
      </c>
      <c r="N162" s="7">
        <v>184</v>
      </c>
      <c r="O162" s="7">
        <v>266</v>
      </c>
      <c r="P162" s="7">
        <v>134</v>
      </c>
      <c r="Q162" s="7">
        <v>30</v>
      </c>
      <c r="R162" s="7">
        <v>41</v>
      </c>
      <c r="S162" s="7">
        <v>108</v>
      </c>
      <c r="T162" s="7">
        <v>151</v>
      </c>
      <c r="U162" s="7">
        <v>644</v>
      </c>
      <c r="V162" s="7">
        <v>0.48199999999999998</v>
      </c>
      <c r="W162" s="7">
        <v>0.13600000000000001</v>
      </c>
      <c r="X162" s="7">
        <v>0.75700000000000001</v>
      </c>
      <c r="Y162" s="7">
        <v>252.5</v>
      </c>
      <c r="Z162" s="7">
        <v>107.3</v>
      </c>
      <c r="AA162" s="7">
        <v>44.3</v>
      </c>
      <c r="AB162" s="7">
        <v>22.3</v>
      </c>
      <c r="AC162" s="7">
        <v>5</v>
      </c>
      <c r="AD162" s="14">
        <v>6.8</v>
      </c>
      <c r="AE162" s="9"/>
      <c r="AF162" s="13">
        <v>0.48499999999999999</v>
      </c>
    </row>
    <row r="163" spans="1:33" ht="15" thickBot="1" x14ac:dyDescent="0.25">
      <c r="A163">
        <v>1987</v>
      </c>
      <c r="B163" s="11" t="s">
        <v>53</v>
      </c>
      <c r="C163" s="11"/>
      <c r="D163" s="11"/>
      <c r="E163" s="11"/>
      <c r="F163" s="11"/>
      <c r="G163" s="11">
        <f t="shared" ref="G163:AD163" si="53">G161-G162</f>
        <v>15</v>
      </c>
      <c r="H163" s="11">
        <f t="shared" si="53"/>
        <v>76</v>
      </c>
      <c r="I163" s="11">
        <f t="shared" si="53"/>
        <v>13</v>
      </c>
      <c r="J163" s="11">
        <f t="shared" si="53"/>
        <v>28</v>
      </c>
      <c r="K163" s="11">
        <f t="shared" si="53"/>
        <v>-41</v>
      </c>
      <c r="L163" s="11">
        <f t="shared" si="53"/>
        <v>-53</v>
      </c>
      <c r="M163" s="11">
        <f t="shared" si="53"/>
        <v>18</v>
      </c>
      <c r="N163" s="11">
        <f t="shared" si="53"/>
        <v>-19</v>
      </c>
      <c r="O163" s="11">
        <f t="shared" si="53"/>
        <v>-1</v>
      </c>
      <c r="P163" s="11">
        <f t="shared" si="53"/>
        <v>27</v>
      </c>
      <c r="Q163" s="11">
        <f t="shared" si="53"/>
        <v>28</v>
      </c>
      <c r="R163" s="11">
        <f t="shared" si="53"/>
        <v>-12</v>
      </c>
      <c r="S163" s="11">
        <f t="shared" si="53"/>
        <v>-32</v>
      </c>
      <c r="T163" s="11">
        <f t="shared" si="53"/>
        <v>21</v>
      </c>
      <c r="U163" s="11">
        <f t="shared" si="53"/>
        <v>2</v>
      </c>
      <c r="V163" s="11">
        <f t="shared" si="53"/>
        <v>-3.7999999999999978E-2</v>
      </c>
      <c r="W163" s="11">
        <f t="shared" si="53"/>
        <v>0.184</v>
      </c>
      <c r="X163" s="11">
        <f t="shared" si="53"/>
        <v>-5.0000000000000044E-3</v>
      </c>
      <c r="Y163" s="11">
        <f t="shared" si="53"/>
        <v>0</v>
      </c>
      <c r="Z163" s="11">
        <f t="shared" si="53"/>
        <v>0.40000000000000568</v>
      </c>
      <c r="AA163" s="11">
        <f t="shared" si="53"/>
        <v>-9.9999999999994316E-2</v>
      </c>
      <c r="AB163" s="11">
        <f t="shared" si="53"/>
        <v>4.5</v>
      </c>
      <c r="AC163" s="11">
        <f t="shared" si="53"/>
        <v>4.6999999999999993</v>
      </c>
      <c r="AD163" s="11">
        <f t="shared" si="53"/>
        <v>-2</v>
      </c>
      <c r="AE163" s="11"/>
      <c r="AF163" s="11">
        <f>AF161-AF162</f>
        <v>-2.6999999999999968E-2</v>
      </c>
      <c r="AG163" s="11"/>
    </row>
    <row r="164" spans="1:33" ht="15" thickBot="1" x14ac:dyDescent="0.25">
      <c r="A164">
        <v>1987</v>
      </c>
      <c r="B164" t="s">
        <v>45</v>
      </c>
      <c r="C164" s="6">
        <v>26.6</v>
      </c>
      <c r="D164" s="7">
        <v>5</v>
      </c>
      <c r="E164" s="7"/>
      <c r="F164" s="7">
        <v>1200</v>
      </c>
      <c r="G164" s="7">
        <v>227</v>
      </c>
      <c r="H164" s="7">
        <v>418</v>
      </c>
      <c r="I164" s="7">
        <v>13</v>
      </c>
      <c r="J164" s="7">
        <v>35</v>
      </c>
      <c r="K164" s="7">
        <v>146</v>
      </c>
      <c r="L164" s="7">
        <v>191</v>
      </c>
      <c r="M164" s="7">
        <v>78</v>
      </c>
      <c r="N164" s="7">
        <v>164</v>
      </c>
      <c r="O164" s="7">
        <v>242</v>
      </c>
      <c r="P164" s="7">
        <v>147</v>
      </c>
      <c r="Q164" s="7">
        <v>33</v>
      </c>
      <c r="R164" s="7">
        <v>30</v>
      </c>
      <c r="S164" s="7">
        <v>96</v>
      </c>
      <c r="T164" s="7">
        <v>99</v>
      </c>
      <c r="U164" s="7">
        <v>613</v>
      </c>
      <c r="V164" s="7">
        <v>0.54300000000000004</v>
      </c>
      <c r="W164" s="7">
        <v>0.371</v>
      </c>
      <c r="X164" s="7">
        <v>0.76400000000000001</v>
      </c>
      <c r="Y164" s="7">
        <v>240</v>
      </c>
      <c r="Z164" s="7">
        <v>122.6</v>
      </c>
      <c r="AA164" s="7">
        <v>48.4</v>
      </c>
      <c r="AB164" s="7">
        <v>29.4</v>
      </c>
      <c r="AC164" s="7">
        <v>6.6</v>
      </c>
      <c r="AD164" s="14">
        <v>6</v>
      </c>
      <c r="AE164" s="9"/>
      <c r="AF164" s="13">
        <v>0.55900000000000005</v>
      </c>
    </row>
    <row r="165" spans="1:33" ht="15" thickBot="1" x14ac:dyDescent="0.25">
      <c r="A165">
        <v>1987</v>
      </c>
      <c r="B165" t="s">
        <v>97</v>
      </c>
      <c r="C165" s="6">
        <v>26.6</v>
      </c>
      <c r="D165" s="7">
        <v>5</v>
      </c>
      <c r="E165" s="7"/>
      <c r="F165" s="7">
        <v>1200</v>
      </c>
      <c r="G165" s="7">
        <v>227</v>
      </c>
      <c r="H165" s="7">
        <v>479</v>
      </c>
      <c r="I165" s="7">
        <v>12</v>
      </c>
      <c r="J165" s="7">
        <v>29</v>
      </c>
      <c r="K165" s="7">
        <v>94</v>
      </c>
      <c r="L165" s="7">
        <v>118</v>
      </c>
      <c r="M165" s="7">
        <v>81</v>
      </c>
      <c r="N165" s="7">
        <v>108</v>
      </c>
      <c r="O165" s="7">
        <v>189</v>
      </c>
      <c r="P165" s="7">
        <v>144</v>
      </c>
      <c r="Q165" s="7">
        <v>59</v>
      </c>
      <c r="R165" s="7">
        <v>19</v>
      </c>
      <c r="S165" s="7">
        <v>66</v>
      </c>
      <c r="T165" s="7">
        <v>141</v>
      </c>
      <c r="U165" s="7">
        <v>560</v>
      </c>
      <c r="V165" s="7">
        <v>0.47399999999999998</v>
      </c>
      <c r="W165" s="7">
        <v>0.41399999999999998</v>
      </c>
      <c r="X165" s="7">
        <v>0.79700000000000004</v>
      </c>
      <c r="Y165" s="7">
        <v>240</v>
      </c>
      <c r="Z165" s="7">
        <v>112</v>
      </c>
      <c r="AA165" s="7">
        <v>37.799999999999997</v>
      </c>
      <c r="AB165" s="7">
        <v>28.8</v>
      </c>
      <c r="AC165" s="7">
        <v>11.8</v>
      </c>
      <c r="AD165" s="14">
        <v>3.8</v>
      </c>
      <c r="AE165" s="9"/>
      <c r="AF165" s="13">
        <v>0.48599999999999999</v>
      </c>
    </row>
    <row r="166" spans="1:33" ht="15" thickBot="1" x14ac:dyDescent="0.25">
      <c r="A166">
        <v>1987</v>
      </c>
      <c r="B166" s="11" t="s">
        <v>53</v>
      </c>
      <c r="C166" s="11"/>
      <c r="D166" s="11"/>
      <c r="E166" s="11"/>
      <c r="F166" s="11"/>
      <c r="G166" s="11">
        <f t="shared" ref="G166:AD166" si="54">G164-G165</f>
        <v>0</v>
      </c>
      <c r="H166" s="11">
        <f t="shared" si="54"/>
        <v>-61</v>
      </c>
      <c r="I166" s="11">
        <f t="shared" si="54"/>
        <v>1</v>
      </c>
      <c r="J166" s="11">
        <f t="shared" si="54"/>
        <v>6</v>
      </c>
      <c r="K166" s="11">
        <f t="shared" si="54"/>
        <v>52</v>
      </c>
      <c r="L166" s="11">
        <f t="shared" si="54"/>
        <v>73</v>
      </c>
      <c r="M166" s="11">
        <f t="shared" si="54"/>
        <v>-3</v>
      </c>
      <c r="N166" s="11">
        <f t="shared" si="54"/>
        <v>56</v>
      </c>
      <c r="O166" s="11">
        <f t="shared" si="54"/>
        <v>53</v>
      </c>
      <c r="P166" s="11">
        <f t="shared" si="54"/>
        <v>3</v>
      </c>
      <c r="Q166" s="11">
        <f t="shared" si="54"/>
        <v>-26</v>
      </c>
      <c r="R166" s="11">
        <f t="shared" si="54"/>
        <v>11</v>
      </c>
      <c r="S166" s="11">
        <f t="shared" si="54"/>
        <v>30</v>
      </c>
      <c r="T166" s="11">
        <f t="shared" si="54"/>
        <v>-42</v>
      </c>
      <c r="U166" s="11">
        <f t="shared" si="54"/>
        <v>53</v>
      </c>
      <c r="V166" s="11">
        <f t="shared" si="54"/>
        <v>6.9000000000000061E-2</v>
      </c>
      <c r="W166" s="11">
        <f t="shared" si="54"/>
        <v>-4.2999999999999983E-2</v>
      </c>
      <c r="X166" s="11">
        <f t="shared" si="54"/>
        <v>-3.3000000000000029E-2</v>
      </c>
      <c r="Y166" s="11">
        <f t="shared" si="54"/>
        <v>0</v>
      </c>
      <c r="Z166" s="11">
        <f t="shared" si="54"/>
        <v>10.599999999999994</v>
      </c>
      <c r="AA166" s="11">
        <f t="shared" si="54"/>
        <v>10.600000000000001</v>
      </c>
      <c r="AB166" s="11">
        <f t="shared" si="54"/>
        <v>0.59999999999999787</v>
      </c>
      <c r="AC166" s="11">
        <f t="shared" si="54"/>
        <v>-5.2000000000000011</v>
      </c>
      <c r="AD166" s="11">
        <f t="shared" si="54"/>
        <v>2.2000000000000002</v>
      </c>
      <c r="AE166" s="11"/>
      <c r="AF166" s="11">
        <f>AF164-AF165</f>
        <v>7.3000000000000065E-2</v>
      </c>
      <c r="AG166" s="11"/>
    </row>
    <row r="167" spans="1:33" ht="15" thickBot="1" x14ac:dyDescent="0.25">
      <c r="A167">
        <v>1987</v>
      </c>
      <c r="B167" t="s">
        <v>98</v>
      </c>
      <c r="C167" s="6">
        <v>26.6</v>
      </c>
      <c r="D167" s="7">
        <v>5</v>
      </c>
      <c r="E167" s="7"/>
      <c r="F167" s="7">
        <v>1200</v>
      </c>
      <c r="G167" s="7">
        <v>182</v>
      </c>
      <c r="H167" s="7">
        <v>404</v>
      </c>
      <c r="I167" s="7">
        <v>5</v>
      </c>
      <c r="J167" s="7">
        <v>18</v>
      </c>
      <c r="K167" s="7">
        <v>146</v>
      </c>
      <c r="L167" s="7">
        <v>180</v>
      </c>
      <c r="M167" s="7">
        <v>86</v>
      </c>
      <c r="N167" s="7">
        <v>131</v>
      </c>
      <c r="O167" s="7">
        <v>217</v>
      </c>
      <c r="P167" s="7">
        <v>102</v>
      </c>
      <c r="Q167" s="7">
        <v>39</v>
      </c>
      <c r="R167" s="7">
        <v>26</v>
      </c>
      <c r="S167" s="7">
        <v>74</v>
      </c>
      <c r="T167" s="7">
        <v>127</v>
      </c>
      <c r="U167" s="7">
        <v>515</v>
      </c>
      <c r="V167" s="7">
        <v>0.45</v>
      </c>
      <c r="W167" s="7">
        <v>0.27800000000000002</v>
      </c>
      <c r="X167" s="7">
        <v>0.81100000000000005</v>
      </c>
      <c r="Y167" s="7">
        <v>240</v>
      </c>
      <c r="Z167" s="7">
        <v>103</v>
      </c>
      <c r="AA167" s="7">
        <v>43.4</v>
      </c>
      <c r="AB167" s="7">
        <v>20.399999999999999</v>
      </c>
      <c r="AC167" s="7">
        <v>7.8</v>
      </c>
      <c r="AD167" s="14">
        <v>5.2</v>
      </c>
      <c r="AE167" s="9"/>
      <c r="AF167" s="13">
        <v>0.45700000000000002</v>
      </c>
    </row>
    <row r="168" spans="1:33" ht="15" thickBot="1" x14ac:dyDescent="0.25">
      <c r="A168">
        <v>1987</v>
      </c>
      <c r="B168" t="s">
        <v>87</v>
      </c>
      <c r="C168" s="6">
        <v>26.6</v>
      </c>
      <c r="D168" s="7">
        <v>5</v>
      </c>
      <c r="E168" s="7"/>
      <c r="F168" s="7">
        <v>1200</v>
      </c>
      <c r="G168" s="7">
        <v>192</v>
      </c>
      <c r="H168" s="7">
        <v>409</v>
      </c>
      <c r="I168" s="7">
        <v>3</v>
      </c>
      <c r="J168" s="7">
        <v>14</v>
      </c>
      <c r="K168" s="7">
        <v>122</v>
      </c>
      <c r="L168" s="7">
        <v>154</v>
      </c>
      <c r="M168" s="7">
        <v>87</v>
      </c>
      <c r="N168" s="7">
        <v>135</v>
      </c>
      <c r="O168" s="7">
        <v>222</v>
      </c>
      <c r="P168" s="7">
        <v>131</v>
      </c>
      <c r="Q168" s="7">
        <v>34</v>
      </c>
      <c r="R168" s="7">
        <v>35</v>
      </c>
      <c r="S168" s="7">
        <v>76</v>
      </c>
      <c r="T168" s="7">
        <v>149</v>
      </c>
      <c r="U168" s="7">
        <v>509</v>
      </c>
      <c r="V168" s="7">
        <v>0.46899999999999997</v>
      </c>
      <c r="W168" s="7">
        <v>0.214</v>
      </c>
      <c r="X168" s="7">
        <v>0.79200000000000004</v>
      </c>
      <c r="Y168" s="7">
        <v>240</v>
      </c>
      <c r="Z168" s="7">
        <v>101.8</v>
      </c>
      <c r="AA168" s="7">
        <v>44.4</v>
      </c>
      <c r="AB168" s="7">
        <v>26.2</v>
      </c>
      <c r="AC168" s="7">
        <v>6.8</v>
      </c>
      <c r="AD168" s="14">
        <v>7</v>
      </c>
      <c r="AE168" s="9"/>
      <c r="AF168" s="13">
        <v>0.47299999999999998</v>
      </c>
    </row>
    <row r="169" spans="1:33" ht="15" thickBot="1" x14ac:dyDescent="0.25">
      <c r="A169">
        <v>1987</v>
      </c>
      <c r="B169" s="11" t="s">
        <v>53</v>
      </c>
      <c r="C169" s="11"/>
      <c r="D169" s="11"/>
      <c r="E169" s="11"/>
      <c r="F169" s="11"/>
      <c r="G169" s="11">
        <f t="shared" ref="G169:AD169" si="55">G167-G168</f>
        <v>-10</v>
      </c>
      <c r="H169" s="11">
        <f t="shared" si="55"/>
        <v>-5</v>
      </c>
      <c r="I169" s="11">
        <f t="shared" si="55"/>
        <v>2</v>
      </c>
      <c r="J169" s="11">
        <f t="shared" si="55"/>
        <v>4</v>
      </c>
      <c r="K169" s="11">
        <f t="shared" si="55"/>
        <v>24</v>
      </c>
      <c r="L169" s="11">
        <f t="shared" si="55"/>
        <v>26</v>
      </c>
      <c r="M169" s="11">
        <f t="shared" si="55"/>
        <v>-1</v>
      </c>
      <c r="N169" s="11">
        <f t="shared" si="55"/>
        <v>-4</v>
      </c>
      <c r="O169" s="11">
        <f t="shared" si="55"/>
        <v>-5</v>
      </c>
      <c r="P169" s="11">
        <f t="shared" si="55"/>
        <v>-29</v>
      </c>
      <c r="Q169" s="11">
        <f t="shared" si="55"/>
        <v>5</v>
      </c>
      <c r="R169" s="11">
        <f t="shared" si="55"/>
        <v>-9</v>
      </c>
      <c r="S169" s="11">
        <f t="shared" si="55"/>
        <v>-2</v>
      </c>
      <c r="T169" s="11">
        <f t="shared" si="55"/>
        <v>-22</v>
      </c>
      <c r="U169" s="11">
        <f t="shared" si="55"/>
        <v>6</v>
      </c>
      <c r="V169" s="11">
        <f t="shared" si="55"/>
        <v>-1.8999999999999961E-2</v>
      </c>
      <c r="W169" s="11">
        <f t="shared" si="55"/>
        <v>6.4000000000000029E-2</v>
      </c>
      <c r="X169" s="11">
        <f t="shared" si="55"/>
        <v>1.9000000000000017E-2</v>
      </c>
      <c r="Y169" s="11">
        <f t="shared" si="55"/>
        <v>0</v>
      </c>
      <c r="Z169" s="11">
        <f t="shared" si="55"/>
        <v>1.2000000000000028</v>
      </c>
      <c r="AA169" s="11">
        <f t="shared" si="55"/>
        <v>-1</v>
      </c>
      <c r="AB169" s="11">
        <f t="shared" si="55"/>
        <v>-5.8000000000000007</v>
      </c>
      <c r="AC169" s="11">
        <f t="shared" si="55"/>
        <v>1</v>
      </c>
      <c r="AD169" s="11">
        <f t="shared" si="55"/>
        <v>-1.7999999999999998</v>
      </c>
      <c r="AE169" s="11"/>
      <c r="AF169" s="11">
        <f>AF167-AF168</f>
        <v>-1.5999999999999959E-2</v>
      </c>
      <c r="AG169" s="11"/>
    </row>
    <row r="170" spans="1:33" ht="15" thickBot="1" x14ac:dyDescent="0.25">
      <c r="A170">
        <v>1987</v>
      </c>
      <c r="B170" t="s">
        <v>49</v>
      </c>
      <c r="C170" s="6">
        <v>26.6</v>
      </c>
      <c r="D170" s="7">
        <v>7</v>
      </c>
      <c r="E170" s="7"/>
      <c r="F170" s="7">
        <v>1755</v>
      </c>
      <c r="G170" s="7">
        <v>313</v>
      </c>
      <c r="H170" s="7">
        <v>618</v>
      </c>
      <c r="I170" s="7">
        <v>21</v>
      </c>
      <c r="J170" s="7">
        <v>51</v>
      </c>
      <c r="K170" s="7">
        <v>203</v>
      </c>
      <c r="L170" s="7">
        <v>249</v>
      </c>
      <c r="M170" s="7">
        <v>92</v>
      </c>
      <c r="N170" s="7">
        <v>220</v>
      </c>
      <c r="O170" s="7">
        <v>312</v>
      </c>
      <c r="P170" s="7">
        <v>201</v>
      </c>
      <c r="Q170" s="7">
        <v>42</v>
      </c>
      <c r="R170" s="7">
        <v>41</v>
      </c>
      <c r="S170" s="7">
        <v>105</v>
      </c>
      <c r="T170" s="7">
        <v>184</v>
      </c>
      <c r="U170" s="7">
        <v>850</v>
      </c>
      <c r="V170" s="7">
        <v>0.50600000000000001</v>
      </c>
      <c r="W170" s="7">
        <v>0.41199999999999998</v>
      </c>
      <c r="X170" s="7">
        <v>0.81499999999999995</v>
      </c>
      <c r="Y170" s="7">
        <v>250.7</v>
      </c>
      <c r="Z170" s="7">
        <v>121.4</v>
      </c>
      <c r="AA170" s="7">
        <v>44.6</v>
      </c>
      <c r="AB170" s="7">
        <v>28.7</v>
      </c>
      <c r="AC170" s="7">
        <v>6</v>
      </c>
      <c r="AD170" s="14">
        <v>5.9</v>
      </c>
      <c r="AE170" s="9"/>
      <c r="AF170" s="13">
        <v>0.52300000000000002</v>
      </c>
    </row>
    <row r="171" spans="1:33" ht="15" thickBot="1" x14ac:dyDescent="0.25">
      <c r="A171">
        <v>1987</v>
      </c>
      <c r="B171" t="s">
        <v>99</v>
      </c>
      <c r="C171" s="6">
        <v>26.6</v>
      </c>
      <c r="D171" s="7">
        <v>7</v>
      </c>
      <c r="E171" s="7"/>
      <c r="F171" s="7">
        <v>1755</v>
      </c>
      <c r="G171" s="7">
        <v>311</v>
      </c>
      <c r="H171" s="7">
        <v>654</v>
      </c>
      <c r="I171" s="7">
        <v>17</v>
      </c>
      <c r="J171" s="7">
        <v>52</v>
      </c>
      <c r="K171" s="7">
        <v>209</v>
      </c>
      <c r="L171" s="7">
        <v>255</v>
      </c>
      <c r="M171" s="7">
        <v>83</v>
      </c>
      <c r="N171" s="7">
        <v>186</v>
      </c>
      <c r="O171" s="7">
        <v>269</v>
      </c>
      <c r="P171" s="7">
        <v>181</v>
      </c>
      <c r="Q171" s="7">
        <v>65</v>
      </c>
      <c r="R171" s="7">
        <v>30</v>
      </c>
      <c r="S171" s="7">
        <v>80</v>
      </c>
      <c r="T171" s="7">
        <v>208</v>
      </c>
      <c r="U171" s="7">
        <v>848</v>
      </c>
      <c r="V171" s="7">
        <v>0.47599999999999998</v>
      </c>
      <c r="W171" s="7">
        <v>0.32700000000000001</v>
      </c>
      <c r="X171" s="7">
        <v>0.82</v>
      </c>
      <c r="Y171" s="7">
        <v>250.7</v>
      </c>
      <c r="Z171" s="7">
        <v>121.1</v>
      </c>
      <c r="AA171" s="7">
        <v>38.4</v>
      </c>
      <c r="AB171" s="7">
        <v>25.9</v>
      </c>
      <c r="AC171" s="7">
        <v>9.3000000000000007</v>
      </c>
      <c r="AD171" s="14">
        <v>4.3</v>
      </c>
      <c r="AE171" s="9"/>
      <c r="AF171" s="13">
        <v>0.48899999999999999</v>
      </c>
    </row>
    <row r="172" spans="1:33" ht="15" thickBot="1" x14ac:dyDescent="0.25">
      <c r="A172">
        <v>1987</v>
      </c>
      <c r="B172" s="11" t="s">
        <v>53</v>
      </c>
      <c r="C172" s="11"/>
      <c r="D172" s="11"/>
      <c r="E172" s="11"/>
      <c r="F172" s="11"/>
      <c r="G172" s="11">
        <f t="shared" ref="G172:AD172" si="56">G170-G171</f>
        <v>2</v>
      </c>
      <c r="H172" s="11">
        <f t="shared" si="56"/>
        <v>-36</v>
      </c>
      <c r="I172" s="11">
        <f t="shared" si="56"/>
        <v>4</v>
      </c>
      <c r="J172" s="11">
        <f t="shared" si="56"/>
        <v>-1</v>
      </c>
      <c r="K172" s="11">
        <f t="shared" si="56"/>
        <v>-6</v>
      </c>
      <c r="L172" s="11">
        <f t="shared" si="56"/>
        <v>-6</v>
      </c>
      <c r="M172" s="11">
        <f t="shared" si="56"/>
        <v>9</v>
      </c>
      <c r="N172" s="11">
        <f t="shared" si="56"/>
        <v>34</v>
      </c>
      <c r="O172" s="11">
        <f t="shared" si="56"/>
        <v>43</v>
      </c>
      <c r="P172" s="11">
        <f t="shared" si="56"/>
        <v>20</v>
      </c>
      <c r="Q172" s="11">
        <f t="shared" si="56"/>
        <v>-23</v>
      </c>
      <c r="R172" s="11">
        <f t="shared" si="56"/>
        <v>11</v>
      </c>
      <c r="S172" s="11">
        <f t="shared" si="56"/>
        <v>25</v>
      </c>
      <c r="T172" s="11">
        <f t="shared" si="56"/>
        <v>-24</v>
      </c>
      <c r="U172" s="11">
        <f t="shared" si="56"/>
        <v>2</v>
      </c>
      <c r="V172" s="11">
        <f t="shared" si="56"/>
        <v>3.0000000000000027E-2</v>
      </c>
      <c r="W172" s="11">
        <f t="shared" si="56"/>
        <v>8.4999999999999964E-2</v>
      </c>
      <c r="X172" s="11">
        <f t="shared" si="56"/>
        <v>-5.0000000000000044E-3</v>
      </c>
      <c r="Y172" s="11">
        <f t="shared" si="56"/>
        <v>0</v>
      </c>
      <c r="Z172" s="11">
        <f t="shared" si="56"/>
        <v>0.30000000000001137</v>
      </c>
      <c r="AA172" s="11">
        <f t="shared" si="56"/>
        <v>6.2000000000000028</v>
      </c>
      <c r="AB172" s="11">
        <f t="shared" si="56"/>
        <v>2.8000000000000007</v>
      </c>
      <c r="AC172" s="11">
        <f t="shared" si="56"/>
        <v>-3.3000000000000007</v>
      </c>
      <c r="AD172" s="11">
        <f t="shared" si="56"/>
        <v>1.6000000000000005</v>
      </c>
      <c r="AE172" s="11"/>
      <c r="AF172" s="11">
        <f>AF170-AF171</f>
        <v>3.400000000000003E-2</v>
      </c>
      <c r="AG172" s="11"/>
    </row>
    <row r="173" spans="1:33" ht="15" thickBot="1" x14ac:dyDescent="0.25">
      <c r="A173">
        <v>1987</v>
      </c>
      <c r="B173" t="s">
        <v>100</v>
      </c>
      <c r="C173" s="6">
        <v>26.6</v>
      </c>
      <c r="D173" s="7">
        <v>4</v>
      </c>
      <c r="E173" s="7"/>
      <c r="F173" s="7">
        <v>960</v>
      </c>
      <c r="G173" s="7">
        <v>156</v>
      </c>
      <c r="H173" s="7">
        <v>303</v>
      </c>
      <c r="I173" s="7">
        <v>3</v>
      </c>
      <c r="J173" s="7">
        <v>21</v>
      </c>
      <c r="K173" s="7">
        <v>144</v>
      </c>
      <c r="L173" s="7">
        <v>175</v>
      </c>
      <c r="M173" s="7">
        <v>39</v>
      </c>
      <c r="N173" s="7">
        <v>126</v>
      </c>
      <c r="O173" s="7">
        <v>165</v>
      </c>
      <c r="P173" s="7">
        <v>101</v>
      </c>
      <c r="Q173" s="7">
        <v>39</v>
      </c>
      <c r="R173" s="7">
        <v>17</v>
      </c>
      <c r="S173" s="7">
        <v>63</v>
      </c>
      <c r="T173" s="7">
        <v>101</v>
      </c>
      <c r="U173" s="7">
        <v>459</v>
      </c>
      <c r="V173" s="7">
        <v>0.51500000000000001</v>
      </c>
      <c r="W173" s="7">
        <v>0.14299999999999999</v>
      </c>
      <c r="X173" s="7">
        <v>0.82299999999999995</v>
      </c>
      <c r="Y173" s="7">
        <v>240</v>
      </c>
      <c r="Z173" s="7">
        <v>114.8</v>
      </c>
      <c r="AA173" s="7">
        <v>41.3</v>
      </c>
      <c r="AB173" s="7">
        <v>25.3</v>
      </c>
      <c r="AC173" s="7">
        <v>9.8000000000000007</v>
      </c>
      <c r="AD173" s="14">
        <v>4.3</v>
      </c>
      <c r="AE173" s="9"/>
      <c r="AF173" s="13">
        <v>0.52</v>
      </c>
    </row>
    <row r="174" spans="1:33" ht="15" thickBot="1" x14ac:dyDescent="0.25">
      <c r="A174">
        <v>1987</v>
      </c>
      <c r="B174" t="s">
        <v>101</v>
      </c>
      <c r="C174" s="6">
        <v>26.6</v>
      </c>
      <c r="D174" s="7">
        <v>4</v>
      </c>
      <c r="E174" s="7"/>
      <c r="F174" s="7">
        <v>960</v>
      </c>
      <c r="G174" s="7">
        <v>163</v>
      </c>
      <c r="H174" s="7">
        <v>367</v>
      </c>
      <c r="I174" s="7">
        <v>5</v>
      </c>
      <c r="J174" s="7">
        <v>20</v>
      </c>
      <c r="K174" s="7">
        <v>83</v>
      </c>
      <c r="L174" s="7">
        <v>115</v>
      </c>
      <c r="M174" s="7">
        <v>76</v>
      </c>
      <c r="N174" s="7">
        <v>89</v>
      </c>
      <c r="O174" s="7">
        <v>165</v>
      </c>
      <c r="P174" s="7">
        <v>101</v>
      </c>
      <c r="Q174" s="7">
        <v>34</v>
      </c>
      <c r="R174" s="7">
        <v>17</v>
      </c>
      <c r="S174" s="7">
        <v>64</v>
      </c>
      <c r="T174" s="7">
        <v>121</v>
      </c>
      <c r="U174" s="7">
        <v>414</v>
      </c>
      <c r="V174" s="7">
        <v>0.44400000000000001</v>
      </c>
      <c r="W174" s="7">
        <v>0.25</v>
      </c>
      <c r="X174" s="7">
        <v>0.72199999999999998</v>
      </c>
      <c r="Y174" s="7">
        <v>240</v>
      </c>
      <c r="Z174" s="7">
        <v>103.5</v>
      </c>
      <c r="AA174" s="7">
        <v>41.3</v>
      </c>
      <c r="AB174" s="7">
        <v>25.3</v>
      </c>
      <c r="AC174" s="7">
        <v>8.5</v>
      </c>
      <c r="AD174" s="14">
        <v>4.3</v>
      </c>
      <c r="AE174" s="9"/>
      <c r="AF174" s="13">
        <v>0.45100000000000001</v>
      </c>
    </row>
    <row r="175" spans="1:33" ht="15" thickBot="1" x14ac:dyDescent="0.25">
      <c r="A175">
        <v>1987</v>
      </c>
      <c r="B175" s="11" t="s">
        <v>53</v>
      </c>
      <c r="C175" s="11"/>
      <c r="D175" s="11"/>
      <c r="E175" s="11"/>
      <c r="F175" s="11"/>
      <c r="G175" s="11">
        <f t="shared" ref="G175:AD175" si="57">G173-G174</f>
        <v>-7</v>
      </c>
      <c r="H175" s="11">
        <f t="shared" si="57"/>
        <v>-64</v>
      </c>
      <c r="I175" s="11">
        <f t="shared" si="57"/>
        <v>-2</v>
      </c>
      <c r="J175" s="11">
        <f t="shared" si="57"/>
        <v>1</v>
      </c>
      <c r="K175" s="11">
        <f t="shared" si="57"/>
        <v>61</v>
      </c>
      <c r="L175" s="11">
        <f t="shared" si="57"/>
        <v>60</v>
      </c>
      <c r="M175" s="11">
        <f t="shared" si="57"/>
        <v>-37</v>
      </c>
      <c r="N175" s="11">
        <f t="shared" si="57"/>
        <v>37</v>
      </c>
      <c r="O175" s="11">
        <f t="shared" si="57"/>
        <v>0</v>
      </c>
      <c r="P175" s="11">
        <f t="shared" si="57"/>
        <v>0</v>
      </c>
      <c r="Q175" s="11">
        <f t="shared" si="57"/>
        <v>5</v>
      </c>
      <c r="R175" s="11">
        <f t="shared" si="57"/>
        <v>0</v>
      </c>
      <c r="S175" s="11">
        <f t="shared" si="57"/>
        <v>-1</v>
      </c>
      <c r="T175" s="11">
        <f t="shared" si="57"/>
        <v>-20</v>
      </c>
      <c r="U175" s="11">
        <f t="shared" si="57"/>
        <v>45</v>
      </c>
      <c r="V175" s="11">
        <f t="shared" si="57"/>
        <v>7.1000000000000008E-2</v>
      </c>
      <c r="W175" s="11">
        <f t="shared" si="57"/>
        <v>-0.10700000000000001</v>
      </c>
      <c r="X175" s="11">
        <f t="shared" si="57"/>
        <v>0.10099999999999998</v>
      </c>
      <c r="Y175" s="11">
        <f t="shared" si="57"/>
        <v>0</v>
      </c>
      <c r="Z175" s="11">
        <f t="shared" si="57"/>
        <v>11.299999999999997</v>
      </c>
      <c r="AA175" s="11">
        <f t="shared" si="57"/>
        <v>0</v>
      </c>
      <c r="AB175" s="11">
        <f t="shared" si="57"/>
        <v>0</v>
      </c>
      <c r="AC175" s="11">
        <f t="shared" si="57"/>
        <v>1.3000000000000007</v>
      </c>
      <c r="AD175" s="11">
        <f t="shared" si="57"/>
        <v>0</v>
      </c>
      <c r="AE175" s="11"/>
      <c r="AF175" s="11">
        <f>AF173-AF174</f>
        <v>6.9000000000000006E-2</v>
      </c>
      <c r="AG175" s="11"/>
    </row>
    <row r="176" spans="1:33" ht="15" thickBot="1" x14ac:dyDescent="0.25">
      <c r="A176">
        <v>1987</v>
      </c>
      <c r="B176" t="s">
        <v>49</v>
      </c>
      <c r="C176" s="6">
        <v>26.6</v>
      </c>
      <c r="D176" s="7">
        <v>7</v>
      </c>
      <c r="E176" s="7"/>
      <c r="F176" s="7">
        <v>1680</v>
      </c>
      <c r="G176" s="7">
        <v>283</v>
      </c>
      <c r="H176" s="7">
        <v>567</v>
      </c>
      <c r="I176" s="7">
        <v>13</v>
      </c>
      <c r="J176" s="7">
        <v>51</v>
      </c>
      <c r="K176" s="7">
        <v>188</v>
      </c>
      <c r="L176" s="7">
        <v>234</v>
      </c>
      <c r="M176" s="7">
        <v>70</v>
      </c>
      <c r="N176" s="7">
        <v>199</v>
      </c>
      <c r="O176" s="7">
        <v>269</v>
      </c>
      <c r="P176" s="7">
        <v>173</v>
      </c>
      <c r="Q176" s="7">
        <v>35</v>
      </c>
      <c r="R176" s="7">
        <v>27</v>
      </c>
      <c r="S176" s="7">
        <v>100</v>
      </c>
      <c r="T176" s="7">
        <v>159</v>
      </c>
      <c r="U176" s="7">
        <v>767</v>
      </c>
      <c r="V176" s="7">
        <v>0.499</v>
      </c>
      <c r="W176" s="7">
        <v>0.255</v>
      </c>
      <c r="X176" s="7">
        <v>0.80300000000000005</v>
      </c>
      <c r="Y176" s="7">
        <v>240</v>
      </c>
      <c r="Z176" s="7">
        <v>109.6</v>
      </c>
      <c r="AA176" s="7">
        <v>38.4</v>
      </c>
      <c r="AB176" s="7">
        <v>24.7</v>
      </c>
      <c r="AC176" s="7">
        <v>5</v>
      </c>
      <c r="AD176" s="14">
        <v>3.9</v>
      </c>
      <c r="AE176" s="9"/>
      <c r="AF176" s="13">
        <v>0.51100000000000001</v>
      </c>
    </row>
    <row r="177" spans="1:33" ht="15" thickBot="1" x14ac:dyDescent="0.25">
      <c r="A177">
        <v>1987</v>
      </c>
      <c r="B177" t="s">
        <v>62</v>
      </c>
      <c r="C177" s="6">
        <v>26.6</v>
      </c>
      <c r="D177" s="7">
        <v>7</v>
      </c>
      <c r="E177" s="7"/>
      <c r="F177" s="7">
        <v>1680</v>
      </c>
      <c r="G177" s="7">
        <v>325</v>
      </c>
      <c r="H177" s="7">
        <v>618</v>
      </c>
      <c r="I177" s="7">
        <v>6</v>
      </c>
      <c r="J177" s="7">
        <v>20</v>
      </c>
      <c r="K177" s="7">
        <v>137</v>
      </c>
      <c r="L177" s="7">
        <v>202</v>
      </c>
      <c r="M177" s="7">
        <v>91</v>
      </c>
      <c r="N177" s="7">
        <v>210</v>
      </c>
      <c r="O177" s="7">
        <v>301</v>
      </c>
      <c r="P177" s="7">
        <v>174</v>
      </c>
      <c r="Q177" s="7">
        <v>44</v>
      </c>
      <c r="R177" s="7">
        <v>24</v>
      </c>
      <c r="S177" s="7">
        <v>82</v>
      </c>
      <c r="T177" s="7">
        <v>192</v>
      </c>
      <c r="U177" s="7">
        <v>793</v>
      </c>
      <c r="V177" s="7">
        <v>0.52600000000000002</v>
      </c>
      <c r="W177" s="7">
        <v>0.3</v>
      </c>
      <c r="X177" s="7">
        <v>0.67800000000000005</v>
      </c>
      <c r="Y177" s="7">
        <v>240</v>
      </c>
      <c r="Z177" s="7">
        <v>113.3</v>
      </c>
      <c r="AA177" s="7">
        <v>43</v>
      </c>
      <c r="AB177" s="7">
        <v>24.9</v>
      </c>
      <c r="AC177" s="7">
        <v>6.3</v>
      </c>
      <c r="AD177" s="14">
        <v>3.4</v>
      </c>
      <c r="AE177" s="9"/>
      <c r="AF177" s="13">
        <v>0.53100000000000003</v>
      </c>
    </row>
    <row r="178" spans="1:33" ht="15" thickBot="1" x14ac:dyDescent="0.25">
      <c r="A178">
        <v>1987</v>
      </c>
      <c r="B178" s="11" t="s">
        <v>102</v>
      </c>
      <c r="C178" s="11"/>
      <c r="D178" s="11"/>
      <c r="E178" s="11"/>
      <c r="F178" s="11"/>
      <c r="G178" s="11">
        <f t="shared" ref="G178:AD178" si="58">G176-G177</f>
        <v>-42</v>
      </c>
      <c r="H178" s="11">
        <f t="shared" si="58"/>
        <v>-51</v>
      </c>
      <c r="I178" s="11">
        <f t="shared" si="58"/>
        <v>7</v>
      </c>
      <c r="J178" s="11">
        <f t="shared" si="58"/>
        <v>31</v>
      </c>
      <c r="K178" s="11">
        <f t="shared" si="58"/>
        <v>51</v>
      </c>
      <c r="L178" s="11">
        <f t="shared" si="58"/>
        <v>32</v>
      </c>
      <c r="M178" s="11">
        <f t="shared" si="58"/>
        <v>-21</v>
      </c>
      <c r="N178" s="11">
        <f t="shared" si="58"/>
        <v>-11</v>
      </c>
      <c r="O178" s="11">
        <f t="shared" si="58"/>
        <v>-32</v>
      </c>
      <c r="P178" s="11">
        <f t="shared" si="58"/>
        <v>-1</v>
      </c>
      <c r="Q178" s="11">
        <f t="shared" si="58"/>
        <v>-9</v>
      </c>
      <c r="R178" s="11">
        <f t="shared" si="58"/>
        <v>3</v>
      </c>
      <c r="S178" s="11">
        <f t="shared" si="58"/>
        <v>18</v>
      </c>
      <c r="T178" s="11">
        <f t="shared" si="58"/>
        <v>-33</v>
      </c>
      <c r="U178" s="11">
        <f t="shared" si="58"/>
        <v>-26</v>
      </c>
      <c r="V178" s="11">
        <f t="shared" si="58"/>
        <v>-2.7000000000000024E-2</v>
      </c>
      <c r="W178" s="11">
        <f t="shared" si="58"/>
        <v>-4.4999999999999984E-2</v>
      </c>
      <c r="X178" s="11">
        <f t="shared" si="58"/>
        <v>0.125</v>
      </c>
      <c r="Y178" s="11">
        <f t="shared" si="58"/>
        <v>0</v>
      </c>
      <c r="Z178" s="11">
        <f t="shared" si="58"/>
        <v>-3.7000000000000028</v>
      </c>
      <c r="AA178" s="11">
        <f t="shared" si="58"/>
        <v>-4.6000000000000014</v>
      </c>
      <c r="AB178" s="11">
        <f t="shared" si="58"/>
        <v>-0.19999999999999929</v>
      </c>
      <c r="AC178" s="11">
        <f t="shared" si="58"/>
        <v>-1.2999999999999998</v>
      </c>
      <c r="AD178" s="11">
        <f t="shared" si="58"/>
        <v>0.5</v>
      </c>
      <c r="AE178" s="11"/>
      <c r="AF178" s="11">
        <f>AF176-AF177</f>
        <v>-2.0000000000000018E-2</v>
      </c>
      <c r="AG178" s="11"/>
    </row>
    <row r="179" spans="1:33" ht="15" thickBot="1" x14ac:dyDescent="0.25">
      <c r="A179">
        <v>1987</v>
      </c>
      <c r="B179" t="s">
        <v>45</v>
      </c>
      <c r="C179" s="6">
        <v>26.6</v>
      </c>
      <c r="D179" s="7">
        <v>6</v>
      </c>
      <c r="E179" s="7"/>
      <c r="F179" s="7">
        <v>1440</v>
      </c>
      <c r="G179" s="7">
        <v>280</v>
      </c>
      <c r="H179" s="7">
        <v>544</v>
      </c>
      <c r="I179" s="7">
        <v>16</v>
      </c>
      <c r="J179" s="7">
        <v>41</v>
      </c>
      <c r="K179" s="7">
        <v>115</v>
      </c>
      <c r="L179" s="7">
        <v>155</v>
      </c>
      <c r="M179" s="7">
        <v>77</v>
      </c>
      <c r="N179" s="7">
        <v>165</v>
      </c>
      <c r="O179" s="7">
        <v>242</v>
      </c>
      <c r="P179" s="7">
        <v>160</v>
      </c>
      <c r="Q179" s="7">
        <v>48</v>
      </c>
      <c r="R179" s="7">
        <v>35</v>
      </c>
      <c r="S179" s="7">
        <v>67</v>
      </c>
      <c r="T179" s="7">
        <v>143</v>
      </c>
      <c r="U179" s="7">
        <v>691</v>
      </c>
      <c r="V179" s="7">
        <v>0.51500000000000001</v>
      </c>
      <c r="W179" s="7">
        <v>0.39</v>
      </c>
      <c r="X179" s="7">
        <v>0.74199999999999999</v>
      </c>
      <c r="Y179" s="7">
        <v>240</v>
      </c>
      <c r="Z179" s="7">
        <v>115.2</v>
      </c>
      <c r="AA179" s="7">
        <v>40.299999999999997</v>
      </c>
      <c r="AB179" s="7">
        <v>26.7</v>
      </c>
      <c r="AC179" s="7">
        <v>8</v>
      </c>
      <c r="AD179" s="14">
        <v>5.8</v>
      </c>
      <c r="AE179" s="9"/>
      <c r="AF179" s="13">
        <v>0.52900000000000003</v>
      </c>
    </row>
    <row r="180" spans="1:33" ht="15" thickBot="1" x14ac:dyDescent="0.25">
      <c r="A180">
        <v>1987</v>
      </c>
      <c r="B180" t="s">
        <v>103</v>
      </c>
      <c r="C180" s="6">
        <v>26.6</v>
      </c>
      <c r="D180" s="7">
        <v>6</v>
      </c>
      <c r="E180" s="7"/>
      <c r="F180" s="7">
        <v>1440</v>
      </c>
      <c r="G180" s="7">
        <v>262</v>
      </c>
      <c r="H180" s="7">
        <v>517</v>
      </c>
      <c r="I180" s="7">
        <v>14</v>
      </c>
      <c r="J180" s="7">
        <v>42</v>
      </c>
      <c r="K180" s="7">
        <v>128</v>
      </c>
      <c r="L180" s="7">
        <v>162</v>
      </c>
      <c r="M180" s="7">
        <v>72</v>
      </c>
      <c r="N180" s="7">
        <v>176</v>
      </c>
      <c r="O180" s="7">
        <v>248</v>
      </c>
      <c r="P180" s="7">
        <v>167</v>
      </c>
      <c r="Q180" s="7">
        <v>30</v>
      </c>
      <c r="R180" s="7">
        <v>33</v>
      </c>
      <c r="S180" s="7">
        <v>82</v>
      </c>
      <c r="T180" s="7">
        <v>128</v>
      </c>
      <c r="U180" s="7">
        <v>666</v>
      </c>
      <c r="V180" s="7">
        <v>0.50700000000000001</v>
      </c>
      <c r="W180" s="7">
        <v>0.33300000000000002</v>
      </c>
      <c r="X180" s="7">
        <v>0.79</v>
      </c>
      <c r="Y180" s="7">
        <v>240</v>
      </c>
      <c r="Z180" s="7">
        <v>111</v>
      </c>
      <c r="AA180" s="7">
        <v>41.3</v>
      </c>
      <c r="AB180" s="7">
        <v>27.8</v>
      </c>
      <c r="AC180" s="7">
        <v>5</v>
      </c>
      <c r="AD180" s="14">
        <v>5.5</v>
      </c>
      <c r="AE180" s="15"/>
      <c r="AF180" s="8">
        <v>0.52</v>
      </c>
    </row>
    <row r="181" spans="1:33" ht="15" thickBot="1" x14ac:dyDescent="0.25">
      <c r="A181">
        <v>1987</v>
      </c>
      <c r="B181" s="11" t="s">
        <v>53</v>
      </c>
      <c r="C181" s="11"/>
      <c r="D181" s="11"/>
      <c r="E181" s="11"/>
      <c r="F181" s="11"/>
      <c r="G181" s="11">
        <f t="shared" ref="G181:AD181" si="59">G179-G180</f>
        <v>18</v>
      </c>
      <c r="H181" s="11">
        <f t="shared" si="59"/>
        <v>27</v>
      </c>
      <c r="I181" s="11">
        <f t="shared" si="59"/>
        <v>2</v>
      </c>
      <c r="J181" s="11">
        <f t="shared" si="59"/>
        <v>-1</v>
      </c>
      <c r="K181" s="11">
        <f t="shared" si="59"/>
        <v>-13</v>
      </c>
      <c r="L181" s="11">
        <f t="shared" si="59"/>
        <v>-7</v>
      </c>
      <c r="M181" s="11">
        <f t="shared" si="59"/>
        <v>5</v>
      </c>
      <c r="N181" s="11">
        <f t="shared" si="59"/>
        <v>-11</v>
      </c>
      <c r="O181" s="11">
        <f t="shared" si="59"/>
        <v>-6</v>
      </c>
      <c r="P181" s="11">
        <f t="shared" si="59"/>
        <v>-7</v>
      </c>
      <c r="Q181" s="11">
        <f t="shared" si="59"/>
        <v>18</v>
      </c>
      <c r="R181" s="11">
        <f t="shared" si="59"/>
        <v>2</v>
      </c>
      <c r="S181" s="11">
        <f t="shared" si="59"/>
        <v>-15</v>
      </c>
      <c r="T181" s="11">
        <f t="shared" si="59"/>
        <v>15</v>
      </c>
      <c r="U181" s="11">
        <f t="shared" si="59"/>
        <v>25</v>
      </c>
      <c r="V181" s="11">
        <f t="shared" si="59"/>
        <v>8.0000000000000071E-3</v>
      </c>
      <c r="W181" s="11">
        <f t="shared" si="59"/>
        <v>5.6999999999999995E-2</v>
      </c>
      <c r="X181" s="11">
        <f t="shared" si="59"/>
        <v>-4.8000000000000043E-2</v>
      </c>
      <c r="Y181" s="11">
        <f t="shared" si="59"/>
        <v>0</v>
      </c>
      <c r="Z181" s="11">
        <f t="shared" si="59"/>
        <v>4.2000000000000028</v>
      </c>
      <c r="AA181" s="11">
        <f t="shared" si="59"/>
        <v>-1</v>
      </c>
      <c r="AB181" s="11">
        <f t="shared" si="59"/>
        <v>-1.1000000000000014</v>
      </c>
      <c r="AC181" s="11">
        <f t="shared" si="59"/>
        <v>3</v>
      </c>
      <c r="AD181" s="11">
        <f t="shared" si="59"/>
        <v>0.29999999999999982</v>
      </c>
      <c r="AE181" s="11"/>
      <c r="AF181" s="11">
        <f>AF179-AF180</f>
        <v>9.000000000000008E-3</v>
      </c>
      <c r="AG181" s="11"/>
    </row>
    <row r="182" spans="1:33" ht="15" thickBot="1" x14ac:dyDescent="0.25">
      <c r="A182">
        <v>1988</v>
      </c>
      <c r="B182" t="s">
        <v>26</v>
      </c>
      <c r="C182" s="6">
        <v>26.8</v>
      </c>
      <c r="D182" s="7">
        <v>4</v>
      </c>
      <c r="E182" s="7"/>
      <c r="F182" s="7">
        <v>960</v>
      </c>
      <c r="G182" s="7">
        <v>152</v>
      </c>
      <c r="H182" s="7">
        <v>301</v>
      </c>
      <c r="I182" s="7">
        <v>12</v>
      </c>
      <c r="J182" s="7">
        <v>21</v>
      </c>
      <c r="K182" s="7">
        <v>118</v>
      </c>
      <c r="L182" s="7">
        <v>154</v>
      </c>
      <c r="M182" s="7">
        <v>33</v>
      </c>
      <c r="N182" s="7">
        <v>125</v>
      </c>
      <c r="O182" s="7">
        <v>158</v>
      </c>
      <c r="P182" s="7">
        <v>102</v>
      </c>
      <c r="Q182" s="7">
        <v>24</v>
      </c>
      <c r="R182" s="7">
        <v>29</v>
      </c>
      <c r="S182" s="7">
        <v>74</v>
      </c>
      <c r="T182" s="7">
        <v>97</v>
      </c>
      <c r="U182" s="7">
        <v>434</v>
      </c>
      <c r="V182" s="7">
        <v>0.505</v>
      </c>
      <c r="W182" s="7">
        <v>0.57099999999999995</v>
      </c>
      <c r="X182" s="7">
        <v>0.76600000000000001</v>
      </c>
      <c r="Y182" s="7">
        <v>240</v>
      </c>
      <c r="Z182" s="7">
        <v>108.5</v>
      </c>
      <c r="AA182" s="7">
        <v>39.5</v>
      </c>
      <c r="AB182" s="7">
        <v>25.5</v>
      </c>
      <c r="AC182" s="7">
        <v>6</v>
      </c>
      <c r="AD182" s="14">
        <v>7.3</v>
      </c>
      <c r="AE182" s="9"/>
      <c r="AF182" s="13">
        <v>0.52500000000000002</v>
      </c>
    </row>
    <row r="183" spans="1:33" ht="15" thickBot="1" x14ac:dyDescent="0.25">
      <c r="A183">
        <v>1988</v>
      </c>
      <c r="B183" t="s">
        <v>76</v>
      </c>
      <c r="C183" s="16">
        <v>26.8</v>
      </c>
      <c r="D183" s="7">
        <v>4</v>
      </c>
      <c r="E183" s="7"/>
      <c r="F183" s="7">
        <v>960</v>
      </c>
      <c r="G183" s="7">
        <v>164</v>
      </c>
      <c r="H183" s="7">
        <v>384</v>
      </c>
      <c r="I183" s="7">
        <v>10</v>
      </c>
      <c r="J183" s="7">
        <v>31</v>
      </c>
      <c r="K183" s="7">
        <v>79</v>
      </c>
      <c r="L183" s="7">
        <v>105</v>
      </c>
      <c r="M183" s="7">
        <v>76</v>
      </c>
      <c r="N183" s="7">
        <v>116</v>
      </c>
      <c r="O183" s="7">
        <v>192</v>
      </c>
      <c r="P183" s="7">
        <v>90</v>
      </c>
      <c r="Q183" s="7">
        <v>39</v>
      </c>
      <c r="R183" s="7">
        <v>17</v>
      </c>
      <c r="S183" s="7">
        <v>64</v>
      </c>
      <c r="T183" s="7">
        <v>116</v>
      </c>
      <c r="U183" s="7">
        <v>417</v>
      </c>
      <c r="V183" s="7">
        <v>0.42699999999999999</v>
      </c>
      <c r="W183" s="7">
        <v>0.32300000000000001</v>
      </c>
      <c r="X183" s="7">
        <v>0.752</v>
      </c>
      <c r="Y183" s="7">
        <v>240</v>
      </c>
      <c r="Z183" s="7">
        <v>104.3</v>
      </c>
      <c r="AA183" s="7">
        <v>48</v>
      </c>
      <c r="AB183" s="7">
        <v>22.5</v>
      </c>
      <c r="AC183" s="7">
        <v>9.8000000000000007</v>
      </c>
      <c r="AD183" s="14">
        <v>4.3</v>
      </c>
      <c r="AE183" s="9"/>
      <c r="AF183" s="13">
        <v>0.44</v>
      </c>
    </row>
    <row r="184" spans="1:33" x14ac:dyDescent="0.2">
      <c r="A184">
        <v>1988</v>
      </c>
      <c r="B184" s="17" t="s">
        <v>53</v>
      </c>
      <c r="C184" s="18"/>
      <c r="D184" s="17"/>
      <c r="E184" s="17"/>
      <c r="F184" s="17"/>
      <c r="G184" s="17">
        <f t="shared" ref="G184:AD184" si="60">G182-G183</f>
        <v>-12</v>
      </c>
      <c r="H184" s="17">
        <f t="shared" si="60"/>
        <v>-83</v>
      </c>
      <c r="I184" s="17">
        <f t="shared" si="60"/>
        <v>2</v>
      </c>
      <c r="J184" s="17">
        <f t="shared" si="60"/>
        <v>-10</v>
      </c>
      <c r="K184" s="17">
        <f t="shared" si="60"/>
        <v>39</v>
      </c>
      <c r="L184" s="17">
        <f t="shared" si="60"/>
        <v>49</v>
      </c>
      <c r="M184" s="17">
        <f t="shared" si="60"/>
        <v>-43</v>
      </c>
      <c r="N184" s="17">
        <f t="shared" si="60"/>
        <v>9</v>
      </c>
      <c r="O184" s="17">
        <f t="shared" si="60"/>
        <v>-34</v>
      </c>
      <c r="P184" s="17">
        <f t="shared" si="60"/>
        <v>12</v>
      </c>
      <c r="Q184" s="17">
        <f t="shared" si="60"/>
        <v>-15</v>
      </c>
      <c r="R184" s="17">
        <f t="shared" si="60"/>
        <v>12</v>
      </c>
      <c r="S184" s="17">
        <f t="shared" si="60"/>
        <v>10</v>
      </c>
      <c r="T184" s="17">
        <f t="shared" si="60"/>
        <v>-19</v>
      </c>
      <c r="U184" s="17">
        <f t="shared" si="60"/>
        <v>17</v>
      </c>
      <c r="V184" s="17">
        <f t="shared" si="60"/>
        <v>7.8000000000000014E-2</v>
      </c>
      <c r="W184" s="17">
        <f t="shared" si="60"/>
        <v>0.24799999999999994</v>
      </c>
      <c r="X184" s="17">
        <f t="shared" si="60"/>
        <v>1.4000000000000012E-2</v>
      </c>
      <c r="Y184" s="17">
        <f t="shared" si="60"/>
        <v>0</v>
      </c>
      <c r="Z184" s="17">
        <f t="shared" si="60"/>
        <v>4.2000000000000028</v>
      </c>
      <c r="AA184" s="17">
        <f t="shared" si="60"/>
        <v>-8.5</v>
      </c>
      <c r="AB184" s="17">
        <f t="shared" si="60"/>
        <v>3</v>
      </c>
      <c r="AC184" s="17">
        <f t="shared" si="60"/>
        <v>-3.8000000000000007</v>
      </c>
      <c r="AD184" s="17">
        <f t="shared" si="60"/>
        <v>3</v>
      </c>
      <c r="AE184" s="17"/>
      <c r="AF184" s="17">
        <f>AF182-AF183</f>
        <v>8.500000000000002E-2</v>
      </c>
      <c r="AG184" s="17"/>
    </row>
    <row r="185" spans="1:33" ht="15" thickBot="1" x14ac:dyDescent="0.25">
      <c r="A185">
        <v>1988</v>
      </c>
      <c r="B185" t="s">
        <v>31</v>
      </c>
      <c r="C185" s="19">
        <v>26.8</v>
      </c>
      <c r="D185" s="20">
        <v>3</v>
      </c>
      <c r="E185" s="20"/>
      <c r="F185" s="20">
        <v>720</v>
      </c>
      <c r="G185" s="20">
        <v>144</v>
      </c>
      <c r="H185" s="20">
        <v>261</v>
      </c>
      <c r="I185" s="20">
        <v>4</v>
      </c>
      <c r="J185" s="20">
        <v>8</v>
      </c>
      <c r="K185" s="20">
        <v>69</v>
      </c>
      <c r="L185" s="20">
        <v>90</v>
      </c>
      <c r="M185" s="20">
        <v>39</v>
      </c>
      <c r="N185" s="20">
        <v>102</v>
      </c>
      <c r="O185" s="20">
        <v>141</v>
      </c>
      <c r="P185" s="20">
        <v>95</v>
      </c>
      <c r="Q185" s="20">
        <v>25</v>
      </c>
      <c r="R185" s="20">
        <v>20</v>
      </c>
      <c r="S185" s="20">
        <v>58</v>
      </c>
      <c r="T185" s="20">
        <v>65</v>
      </c>
      <c r="U185" s="20">
        <v>361</v>
      </c>
      <c r="V185" s="20">
        <v>0.55200000000000005</v>
      </c>
      <c r="W185" s="20">
        <v>0.5</v>
      </c>
      <c r="X185" s="20">
        <v>0.76700000000000002</v>
      </c>
      <c r="Y185" s="20">
        <v>240</v>
      </c>
      <c r="Z185" s="20">
        <v>120.3</v>
      </c>
      <c r="AA185" s="20">
        <v>47</v>
      </c>
      <c r="AB185" s="20">
        <v>31.7</v>
      </c>
      <c r="AC185" s="20">
        <v>8.3000000000000007</v>
      </c>
      <c r="AD185" s="21">
        <v>6.7</v>
      </c>
      <c r="AE185" s="9"/>
      <c r="AF185" s="13">
        <v>0.55900000000000005</v>
      </c>
    </row>
    <row r="186" spans="1:33" ht="15" thickBot="1" x14ac:dyDescent="0.25">
      <c r="A186">
        <v>1988</v>
      </c>
      <c r="B186" t="s">
        <v>73</v>
      </c>
      <c r="C186" s="6">
        <v>26.8</v>
      </c>
      <c r="D186" s="7">
        <v>3</v>
      </c>
      <c r="E186" s="7"/>
      <c r="F186" s="7">
        <v>720</v>
      </c>
      <c r="G186" s="7">
        <v>137</v>
      </c>
      <c r="H186" s="7">
        <v>291</v>
      </c>
      <c r="I186" s="7">
        <v>7</v>
      </c>
      <c r="J186" s="7">
        <v>20</v>
      </c>
      <c r="K186" s="7">
        <v>48</v>
      </c>
      <c r="L186" s="7">
        <v>67</v>
      </c>
      <c r="M186" s="7">
        <v>45</v>
      </c>
      <c r="N186" s="7">
        <v>70</v>
      </c>
      <c r="O186" s="7">
        <v>115</v>
      </c>
      <c r="P186" s="7">
        <v>83</v>
      </c>
      <c r="Q186" s="7">
        <v>33</v>
      </c>
      <c r="R186" s="7">
        <v>11</v>
      </c>
      <c r="S186" s="7">
        <v>53</v>
      </c>
      <c r="T186" s="7">
        <v>72</v>
      </c>
      <c r="U186" s="7">
        <v>329</v>
      </c>
      <c r="V186" s="7">
        <v>0.47099999999999997</v>
      </c>
      <c r="W186" s="7">
        <v>0.35</v>
      </c>
      <c r="X186" s="7">
        <v>0.71599999999999997</v>
      </c>
      <c r="Y186" s="7">
        <v>240</v>
      </c>
      <c r="Z186" s="7">
        <v>109.7</v>
      </c>
      <c r="AA186" s="7">
        <v>38.299999999999997</v>
      </c>
      <c r="AB186" s="7">
        <v>27.7</v>
      </c>
      <c r="AC186" s="7">
        <v>11</v>
      </c>
      <c r="AD186" s="14">
        <v>3.7</v>
      </c>
      <c r="AE186" s="9"/>
      <c r="AF186" s="13">
        <v>0.48299999999999998</v>
      </c>
    </row>
    <row r="187" spans="1:33" ht="15" thickBot="1" x14ac:dyDescent="0.25">
      <c r="A187">
        <v>1988</v>
      </c>
      <c r="B187" s="11" t="s">
        <v>53</v>
      </c>
      <c r="C187" s="11"/>
      <c r="D187" s="11"/>
      <c r="E187" s="11"/>
      <c r="F187" s="11"/>
      <c r="G187" s="11">
        <f t="shared" ref="G187:AD187" si="61">G185-G186</f>
        <v>7</v>
      </c>
      <c r="H187" s="11">
        <f t="shared" si="61"/>
        <v>-30</v>
      </c>
      <c r="I187" s="11">
        <f t="shared" si="61"/>
        <v>-3</v>
      </c>
      <c r="J187" s="11">
        <f t="shared" si="61"/>
        <v>-12</v>
      </c>
      <c r="K187" s="11">
        <f t="shared" si="61"/>
        <v>21</v>
      </c>
      <c r="L187" s="11">
        <f t="shared" si="61"/>
        <v>23</v>
      </c>
      <c r="M187" s="11">
        <f t="shared" si="61"/>
        <v>-6</v>
      </c>
      <c r="N187" s="11">
        <f t="shared" si="61"/>
        <v>32</v>
      </c>
      <c r="O187" s="11">
        <f t="shared" si="61"/>
        <v>26</v>
      </c>
      <c r="P187" s="11">
        <f t="shared" si="61"/>
        <v>12</v>
      </c>
      <c r="Q187" s="11">
        <f t="shared" si="61"/>
        <v>-8</v>
      </c>
      <c r="R187" s="11">
        <f t="shared" si="61"/>
        <v>9</v>
      </c>
      <c r="S187" s="11">
        <f t="shared" si="61"/>
        <v>5</v>
      </c>
      <c r="T187" s="11">
        <f t="shared" si="61"/>
        <v>-7</v>
      </c>
      <c r="U187" s="11">
        <f t="shared" si="61"/>
        <v>32</v>
      </c>
      <c r="V187" s="11">
        <f t="shared" si="61"/>
        <v>8.1000000000000072E-2</v>
      </c>
      <c r="W187" s="11">
        <f t="shared" si="61"/>
        <v>0.15000000000000002</v>
      </c>
      <c r="X187" s="11">
        <f t="shared" si="61"/>
        <v>5.1000000000000045E-2</v>
      </c>
      <c r="Y187" s="11">
        <f t="shared" si="61"/>
        <v>0</v>
      </c>
      <c r="Z187" s="11">
        <f t="shared" si="61"/>
        <v>10.599999999999994</v>
      </c>
      <c r="AA187" s="11">
        <f t="shared" si="61"/>
        <v>8.7000000000000028</v>
      </c>
      <c r="AB187" s="11">
        <f t="shared" si="61"/>
        <v>4</v>
      </c>
      <c r="AC187" s="11">
        <f t="shared" si="61"/>
        <v>-2.6999999999999993</v>
      </c>
      <c r="AD187" s="11">
        <f t="shared" si="61"/>
        <v>3</v>
      </c>
      <c r="AE187" s="11"/>
      <c r="AF187" s="11">
        <f>AF185-AF186</f>
        <v>7.6000000000000068E-2</v>
      </c>
      <c r="AG187" s="11"/>
    </row>
    <row r="188" spans="1:33" ht="15" thickBot="1" x14ac:dyDescent="0.25">
      <c r="A188">
        <v>1988</v>
      </c>
      <c r="B188" t="s">
        <v>58</v>
      </c>
      <c r="C188" s="6">
        <v>26.8</v>
      </c>
      <c r="D188" s="7">
        <v>5</v>
      </c>
      <c r="E188" s="7"/>
      <c r="F188" s="7">
        <v>1200</v>
      </c>
      <c r="G188" s="7">
        <v>200</v>
      </c>
      <c r="H188" s="7">
        <v>442</v>
      </c>
      <c r="I188" s="7">
        <v>14</v>
      </c>
      <c r="J188" s="7">
        <v>55</v>
      </c>
      <c r="K188" s="7">
        <v>160</v>
      </c>
      <c r="L188" s="7">
        <v>189</v>
      </c>
      <c r="M188" s="7">
        <v>69</v>
      </c>
      <c r="N188" s="7">
        <v>132</v>
      </c>
      <c r="O188" s="7">
        <v>201</v>
      </c>
      <c r="P188" s="7">
        <v>97</v>
      </c>
      <c r="Q188" s="7">
        <v>35</v>
      </c>
      <c r="R188" s="7">
        <v>25</v>
      </c>
      <c r="S188" s="7">
        <v>55</v>
      </c>
      <c r="T188" s="7">
        <v>116</v>
      </c>
      <c r="U188" s="7">
        <v>574</v>
      </c>
      <c r="V188" s="7">
        <v>0.45200000000000001</v>
      </c>
      <c r="W188" s="7">
        <v>0.255</v>
      </c>
      <c r="X188" s="7">
        <v>0.84699999999999998</v>
      </c>
      <c r="Y188" s="7">
        <v>240</v>
      </c>
      <c r="Z188" s="7">
        <v>114.8</v>
      </c>
      <c r="AA188" s="7">
        <v>40.200000000000003</v>
      </c>
      <c r="AB188" s="7">
        <v>19.399999999999999</v>
      </c>
      <c r="AC188" s="7">
        <v>7</v>
      </c>
      <c r="AD188" s="14">
        <v>5</v>
      </c>
      <c r="AE188" s="9"/>
      <c r="AF188" s="13">
        <v>0.46800000000000003</v>
      </c>
    </row>
    <row r="189" spans="1:33" ht="15" thickBot="1" x14ac:dyDescent="0.25">
      <c r="A189">
        <v>1988</v>
      </c>
      <c r="B189" t="s">
        <v>34</v>
      </c>
      <c r="C189" s="6">
        <v>26.8</v>
      </c>
      <c r="D189" s="7">
        <v>5</v>
      </c>
      <c r="E189" s="7"/>
      <c r="F189" s="7">
        <v>1200</v>
      </c>
      <c r="G189" s="7">
        <v>230</v>
      </c>
      <c r="H189" s="7">
        <v>446</v>
      </c>
      <c r="I189" s="7">
        <v>11</v>
      </c>
      <c r="J189" s="7">
        <v>39</v>
      </c>
      <c r="K189" s="7">
        <v>100</v>
      </c>
      <c r="L189" s="7">
        <v>142</v>
      </c>
      <c r="M189" s="7">
        <v>69</v>
      </c>
      <c r="N189" s="7">
        <v>154</v>
      </c>
      <c r="O189" s="7">
        <v>223</v>
      </c>
      <c r="P189" s="7">
        <v>138</v>
      </c>
      <c r="Q189" s="7">
        <v>26</v>
      </c>
      <c r="R189" s="7">
        <v>20</v>
      </c>
      <c r="S189" s="7">
        <v>74</v>
      </c>
      <c r="T189" s="7">
        <v>149</v>
      </c>
      <c r="U189" s="7">
        <v>571</v>
      </c>
      <c r="V189" s="7">
        <v>0.51600000000000001</v>
      </c>
      <c r="W189" s="7">
        <v>0.28199999999999997</v>
      </c>
      <c r="X189" s="7">
        <v>0.70399999999999996</v>
      </c>
      <c r="Y189" s="7">
        <v>240</v>
      </c>
      <c r="Z189" s="7">
        <v>114.2</v>
      </c>
      <c r="AA189" s="7">
        <v>44.6</v>
      </c>
      <c r="AB189" s="7">
        <v>27.6</v>
      </c>
      <c r="AC189" s="7">
        <v>5.2</v>
      </c>
      <c r="AD189" s="14">
        <v>4</v>
      </c>
      <c r="AE189" s="9"/>
      <c r="AF189" s="13">
        <v>0.52800000000000002</v>
      </c>
    </row>
    <row r="190" spans="1:33" ht="15" thickBot="1" x14ac:dyDescent="0.25">
      <c r="A190">
        <v>1988</v>
      </c>
      <c r="B190" s="11" t="s">
        <v>53</v>
      </c>
      <c r="C190" s="11"/>
      <c r="D190" s="11"/>
      <c r="E190" s="11"/>
      <c r="F190" s="11"/>
      <c r="G190" s="11">
        <f t="shared" ref="G190:AD190" si="62">G188-G189</f>
        <v>-30</v>
      </c>
      <c r="H190" s="11">
        <f t="shared" si="62"/>
        <v>-4</v>
      </c>
      <c r="I190" s="11">
        <f t="shared" si="62"/>
        <v>3</v>
      </c>
      <c r="J190" s="11">
        <f t="shared" si="62"/>
        <v>16</v>
      </c>
      <c r="K190" s="11">
        <f t="shared" si="62"/>
        <v>60</v>
      </c>
      <c r="L190" s="11">
        <f t="shared" si="62"/>
        <v>47</v>
      </c>
      <c r="M190" s="11">
        <f t="shared" si="62"/>
        <v>0</v>
      </c>
      <c r="N190" s="11">
        <f t="shared" si="62"/>
        <v>-22</v>
      </c>
      <c r="O190" s="11">
        <f t="shared" si="62"/>
        <v>-22</v>
      </c>
      <c r="P190" s="11">
        <f t="shared" si="62"/>
        <v>-41</v>
      </c>
      <c r="Q190" s="11">
        <f t="shared" si="62"/>
        <v>9</v>
      </c>
      <c r="R190" s="11">
        <f t="shared" si="62"/>
        <v>5</v>
      </c>
      <c r="S190" s="11">
        <f t="shared" si="62"/>
        <v>-19</v>
      </c>
      <c r="T190" s="11">
        <f t="shared" si="62"/>
        <v>-33</v>
      </c>
      <c r="U190" s="11">
        <f t="shared" si="62"/>
        <v>3</v>
      </c>
      <c r="V190" s="11">
        <f t="shared" si="62"/>
        <v>-6.4000000000000001E-2</v>
      </c>
      <c r="W190" s="11">
        <f t="shared" si="62"/>
        <v>-2.6999999999999968E-2</v>
      </c>
      <c r="X190" s="11">
        <f t="shared" si="62"/>
        <v>0.14300000000000002</v>
      </c>
      <c r="Y190" s="11">
        <f t="shared" si="62"/>
        <v>0</v>
      </c>
      <c r="Z190" s="11">
        <f t="shared" si="62"/>
        <v>0.59999999999999432</v>
      </c>
      <c r="AA190" s="11">
        <f t="shared" si="62"/>
        <v>-4.3999999999999986</v>
      </c>
      <c r="AB190" s="11">
        <f t="shared" si="62"/>
        <v>-8.2000000000000028</v>
      </c>
      <c r="AC190" s="11">
        <f t="shared" si="62"/>
        <v>1.7999999999999998</v>
      </c>
      <c r="AD190" s="11">
        <f t="shared" si="62"/>
        <v>1</v>
      </c>
      <c r="AE190" s="11"/>
      <c r="AF190" s="11">
        <f>AF188-AF189</f>
        <v>-0.06</v>
      </c>
      <c r="AG190" s="11"/>
    </row>
    <row r="191" spans="1:33" ht="15" thickBot="1" x14ac:dyDescent="0.25">
      <c r="A191">
        <v>1988</v>
      </c>
      <c r="B191" t="s">
        <v>33</v>
      </c>
      <c r="C191" s="6">
        <v>26.8</v>
      </c>
      <c r="D191" s="7">
        <v>4</v>
      </c>
      <c r="E191" s="7"/>
      <c r="F191" s="7">
        <v>960</v>
      </c>
      <c r="G191" s="7">
        <v>168</v>
      </c>
      <c r="H191" s="7">
        <v>337</v>
      </c>
      <c r="I191" s="7">
        <v>6</v>
      </c>
      <c r="J191" s="7">
        <v>23</v>
      </c>
      <c r="K191" s="7">
        <v>86</v>
      </c>
      <c r="L191" s="7">
        <v>112</v>
      </c>
      <c r="M191" s="7">
        <v>56</v>
      </c>
      <c r="N191" s="7">
        <v>115</v>
      </c>
      <c r="O191" s="7">
        <v>171</v>
      </c>
      <c r="P191" s="7">
        <v>99</v>
      </c>
      <c r="Q191" s="7">
        <v>36</v>
      </c>
      <c r="R191" s="7">
        <v>24</v>
      </c>
      <c r="S191" s="7">
        <v>61</v>
      </c>
      <c r="T191" s="7">
        <v>92</v>
      </c>
      <c r="U191" s="7">
        <v>428</v>
      </c>
      <c r="V191" s="7">
        <v>0.499</v>
      </c>
      <c r="W191" s="7">
        <v>0.26100000000000001</v>
      </c>
      <c r="X191" s="7">
        <v>0.76800000000000002</v>
      </c>
      <c r="Y191" s="7">
        <v>240</v>
      </c>
      <c r="Z191" s="7">
        <v>107</v>
      </c>
      <c r="AA191" s="7">
        <v>42.8</v>
      </c>
      <c r="AB191" s="7">
        <v>24.8</v>
      </c>
      <c r="AC191" s="7">
        <v>9</v>
      </c>
      <c r="AD191" s="14">
        <v>6</v>
      </c>
      <c r="AE191" s="9"/>
      <c r="AF191" s="13">
        <v>0.50700000000000001</v>
      </c>
    </row>
    <row r="192" spans="1:33" ht="15" thickBot="1" x14ac:dyDescent="0.25">
      <c r="A192">
        <v>1988</v>
      </c>
      <c r="B192" t="s">
        <v>104</v>
      </c>
      <c r="C192" s="6">
        <v>26.8</v>
      </c>
      <c r="D192" s="7">
        <v>4</v>
      </c>
      <c r="E192" s="7"/>
      <c r="F192" s="7">
        <v>960</v>
      </c>
      <c r="G192" s="7">
        <v>156</v>
      </c>
      <c r="H192" s="7">
        <v>345</v>
      </c>
      <c r="I192" s="7">
        <v>9</v>
      </c>
      <c r="J192" s="7">
        <v>25</v>
      </c>
      <c r="K192" s="7">
        <v>97</v>
      </c>
      <c r="L192" s="7">
        <v>118</v>
      </c>
      <c r="M192" s="7">
        <v>64</v>
      </c>
      <c r="N192" s="7">
        <v>112</v>
      </c>
      <c r="O192" s="7">
        <v>176</v>
      </c>
      <c r="P192" s="7">
        <v>79</v>
      </c>
      <c r="Q192" s="7">
        <v>32</v>
      </c>
      <c r="R192" s="7">
        <v>17</v>
      </c>
      <c r="S192" s="7">
        <v>57</v>
      </c>
      <c r="T192" s="7">
        <v>90</v>
      </c>
      <c r="U192" s="7">
        <v>418</v>
      </c>
      <c r="V192" s="7">
        <v>0.45200000000000001</v>
      </c>
      <c r="W192" s="7">
        <v>0.36</v>
      </c>
      <c r="X192" s="7">
        <v>0.82199999999999995</v>
      </c>
      <c r="Y192" s="7">
        <v>240</v>
      </c>
      <c r="Z192" s="7">
        <v>104.5</v>
      </c>
      <c r="AA192" s="7">
        <v>44</v>
      </c>
      <c r="AB192" s="7">
        <v>19.8</v>
      </c>
      <c r="AC192" s="7">
        <v>8</v>
      </c>
      <c r="AD192" s="14">
        <v>4.3</v>
      </c>
      <c r="AE192" s="9"/>
      <c r="AF192" s="13">
        <v>0.46500000000000002</v>
      </c>
    </row>
    <row r="193" spans="1:33" ht="15" thickBot="1" x14ac:dyDescent="0.25">
      <c r="A193">
        <v>1988</v>
      </c>
      <c r="B193" s="11" t="s">
        <v>53</v>
      </c>
      <c r="C193" s="11"/>
      <c r="D193" s="11"/>
      <c r="E193" s="11"/>
      <c r="F193" s="11"/>
      <c r="G193" s="11">
        <f t="shared" ref="G193:AD193" si="63">G191-G192</f>
        <v>12</v>
      </c>
      <c r="H193" s="11">
        <f t="shared" si="63"/>
        <v>-8</v>
      </c>
      <c r="I193" s="11">
        <f t="shared" si="63"/>
        <v>-3</v>
      </c>
      <c r="J193" s="11">
        <f t="shared" si="63"/>
        <v>-2</v>
      </c>
      <c r="K193" s="11">
        <f t="shared" si="63"/>
        <v>-11</v>
      </c>
      <c r="L193" s="11">
        <f t="shared" si="63"/>
        <v>-6</v>
      </c>
      <c r="M193" s="11">
        <f t="shared" si="63"/>
        <v>-8</v>
      </c>
      <c r="N193" s="11">
        <f t="shared" si="63"/>
        <v>3</v>
      </c>
      <c r="O193" s="11">
        <f t="shared" si="63"/>
        <v>-5</v>
      </c>
      <c r="P193" s="11">
        <f t="shared" si="63"/>
        <v>20</v>
      </c>
      <c r="Q193" s="11">
        <f t="shared" si="63"/>
        <v>4</v>
      </c>
      <c r="R193" s="11">
        <f t="shared" si="63"/>
        <v>7</v>
      </c>
      <c r="S193" s="11">
        <f t="shared" si="63"/>
        <v>4</v>
      </c>
      <c r="T193" s="11">
        <f t="shared" si="63"/>
        <v>2</v>
      </c>
      <c r="U193" s="11">
        <f t="shared" si="63"/>
        <v>10</v>
      </c>
      <c r="V193" s="11">
        <f t="shared" si="63"/>
        <v>4.6999999999999986E-2</v>
      </c>
      <c r="W193" s="11">
        <f t="shared" si="63"/>
        <v>-9.8999999999999977E-2</v>
      </c>
      <c r="X193" s="11">
        <f t="shared" si="63"/>
        <v>-5.3999999999999937E-2</v>
      </c>
      <c r="Y193" s="11">
        <f t="shared" si="63"/>
        <v>0</v>
      </c>
      <c r="Z193" s="11">
        <f t="shared" si="63"/>
        <v>2.5</v>
      </c>
      <c r="AA193" s="11">
        <f t="shared" si="63"/>
        <v>-1.2000000000000028</v>
      </c>
      <c r="AB193" s="11">
        <f t="shared" si="63"/>
        <v>5</v>
      </c>
      <c r="AC193" s="11">
        <f t="shared" si="63"/>
        <v>1</v>
      </c>
      <c r="AD193" s="11">
        <f t="shared" si="63"/>
        <v>1.7000000000000002</v>
      </c>
      <c r="AE193" s="11"/>
      <c r="AF193" s="11">
        <f>AF191-AF192</f>
        <v>4.1999999999999982E-2</v>
      </c>
      <c r="AG193" s="11"/>
    </row>
    <row r="194" spans="1:33" ht="15" thickBot="1" x14ac:dyDescent="0.25">
      <c r="A194">
        <v>1988</v>
      </c>
      <c r="B194" t="s">
        <v>62</v>
      </c>
      <c r="C194" s="6">
        <v>26.8</v>
      </c>
      <c r="D194" s="7">
        <v>5</v>
      </c>
      <c r="E194" s="7"/>
      <c r="F194" s="7">
        <v>1225</v>
      </c>
      <c r="G194" s="7">
        <v>194</v>
      </c>
      <c r="H194" s="7">
        <v>416</v>
      </c>
      <c r="I194" s="7">
        <v>4</v>
      </c>
      <c r="J194" s="7">
        <v>14</v>
      </c>
      <c r="K194" s="7">
        <v>114</v>
      </c>
      <c r="L194" s="7">
        <v>151</v>
      </c>
      <c r="M194" s="7">
        <v>84</v>
      </c>
      <c r="N194" s="7">
        <v>139</v>
      </c>
      <c r="O194" s="7">
        <v>223</v>
      </c>
      <c r="P194" s="7">
        <v>109</v>
      </c>
      <c r="Q194" s="7">
        <v>42</v>
      </c>
      <c r="R194" s="7">
        <v>28</v>
      </c>
      <c r="S194" s="7">
        <v>75</v>
      </c>
      <c r="T194" s="7">
        <v>131</v>
      </c>
      <c r="U194" s="7">
        <v>506</v>
      </c>
      <c r="V194" s="7">
        <v>0.46600000000000003</v>
      </c>
      <c r="W194" s="7">
        <v>0.28599999999999998</v>
      </c>
      <c r="X194" s="7">
        <v>0.755</v>
      </c>
      <c r="Y194" s="7">
        <v>245</v>
      </c>
      <c r="Z194" s="7">
        <v>101.2</v>
      </c>
      <c r="AA194" s="7">
        <v>44.6</v>
      </c>
      <c r="AB194" s="7">
        <v>21.8</v>
      </c>
      <c r="AC194" s="7">
        <v>8.4</v>
      </c>
      <c r="AD194" s="14">
        <v>5.6</v>
      </c>
      <c r="AE194" s="9"/>
      <c r="AF194" s="13">
        <v>0.47099999999999997</v>
      </c>
    </row>
    <row r="195" spans="1:33" ht="15" thickBot="1" x14ac:dyDescent="0.25">
      <c r="A195">
        <v>1988</v>
      </c>
      <c r="B195" t="s">
        <v>78</v>
      </c>
      <c r="C195" s="6">
        <v>26.8</v>
      </c>
      <c r="D195" s="7">
        <v>5</v>
      </c>
      <c r="E195" s="7"/>
      <c r="F195" s="7">
        <v>1225</v>
      </c>
      <c r="G195" s="7">
        <v>182</v>
      </c>
      <c r="H195" s="7">
        <v>395</v>
      </c>
      <c r="I195" s="7">
        <v>1</v>
      </c>
      <c r="J195" s="7">
        <v>9</v>
      </c>
      <c r="K195" s="7">
        <v>121</v>
      </c>
      <c r="L195" s="7">
        <v>164</v>
      </c>
      <c r="M195" s="7">
        <v>67</v>
      </c>
      <c r="N195" s="7">
        <v>123</v>
      </c>
      <c r="O195" s="7">
        <v>190</v>
      </c>
      <c r="P195" s="7">
        <v>82</v>
      </c>
      <c r="Q195" s="7">
        <v>35</v>
      </c>
      <c r="R195" s="7">
        <v>26</v>
      </c>
      <c r="S195" s="7">
        <v>75</v>
      </c>
      <c r="T195" s="7">
        <v>123</v>
      </c>
      <c r="U195" s="7">
        <v>486</v>
      </c>
      <c r="V195" s="7">
        <v>0.46100000000000002</v>
      </c>
      <c r="W195" s="7">
        <v>0.111</v>
      </c>
      <c r="X195" s="7">
        <v>0.73799999999999999</v>
      </c>
      <c r="Y195" s="7">
        <v>245</v>
      </c>
      <c r="Z195" s="7">
        <v>97.2</v>
      </c>
      <c r="AA195" s="7">
        <v>38</v>
      </c>
      <c r="AB195" s="7">
        <v>16.399999999999999</v>
      </c>
      <c r="AC195" s="7">
        <v>7</v>
      </c>
      <c r="AD195" s="14">
        <v>5.2</v>
      </c>
      <c r="AE195" s="9"/>
      <c r="AF195" s="13">
        <v>0.46200000000000002</v>
      </c>
    </row>
    <row r="196" spans="1:33" ht="15" thickBot="1" x14ac:dyDescent="0.25">
      <c r="A196">
        <v>1988</v>
      </c>
      <c r="B196" s="11" t="s">
        <v>53</v>
      </c>
      <c r="C196" s="11"/>
      <c r="D196" s="11"/>
      <c r="E196" s="11"/>
      <c r="F196" s="11"/>
      <c r="G196" s="11">
        <f t="shared" ref="G196:AD196" si="64">G194-G195</f>
        <v>12</v>
      </c>
      <c r="H196" s="11">
        <f t="shared" si="64"/>
        <v>21</v>
      </c>
      <c r="I196" s="11">
        <f t="shared" si="64"/>
        <v>3</v>
      </c>
      <c r="J196" s="11">
        <f t="shared" si="64"/>
        <v>5</v>
      </c>
      <c r="K196" s="11">
        <f t="shared" si="64"/>
        <v>-7</v>
      </c>
      <c r="L196" s="11">
        <f t="shared" si="64"/>
        <v>-13</v>
      </c>
      <c r="M196" s="11">
        <f t="shared" si="64"/>
        <v>17</v>
      </c>
      <c r="N196" s="11">
        <f t="shared" si="64"/>
        <v>16</v>
      </c>
      <c r="O196" s="11">
        <f t="shared" si="64"/>
        <v>33</v>
      </c>
      <c r="P196" s="11">
        <f t="shared" si="64"/>
        <v>27</v>
      </c>
      <c r="Q196" s="11">
        <f t="shared" si="64"/>
        <v>7</v>
      </c>
      <c r="R196" s="11">
        <f t="shared" si="64"/>
        <v>2</v>
      </c>
      <c r="S196" s="11">
        <f t="shared" si="64"/>
        <v>0</v>
      </c>
      <c r="T196" s="11">
        <f t="shared" si="64"/>
        <v>8</v>
      </c>
      <c r="U196" s="11">
        <f t="shared" si="64"/>
        <v>20</v>
      </c>
      <c r="V196" s="11">
        <f t="shared" si="64"/>
        <v>5.0000000000000044E-3</v>
      </c>
      <c r="W196" s="11">
        <f t="shared" si="64"/>
        <v>0.17499999999999999</v>
      </c>
      <c r="X196" s="11">
        <f t="shared" si="64"/>
        <v>1.7000000000000015E-2</v>
      </c>
      <c r="Y196" s="11">
        <f t="shared" si="64"/>
        <v>0</v>
      </c>
      <c r="Z196" s="11">
        <f t="shared" si="64"/>
        <v>4</v>
      </c>
      <c r="AA196" s="11">
        <f t="shared" si="64"/>
        <v>6.6000000000000014</v>
      </c>
      <c r="AB196" s="11">
        <f t="shared" si="64"/>
        <v>5.4000000000000021</v>
      </c>
      <c r="AC196" s="11">
        <f t="shared" si="64"/>
        <v>1.4000000000000004</v>
      </c>
      <c r="AD196" s="11">
        <f t="shared" si="64"/>
        <v>0.39999999999999947</v>
      </c>
      <c r="AE196" s="11"/>
      <c r="AF196" s="11">
        <f>AF194-AF195</f>
        <v>8.9999999999999525E-3</v>
      </c>
      <c r="AG196" s="11"/>
    </row>
    <row r="197" spans="1:33" ht="15" thickBot="1" x14ac:dyDescent="0.25">
      <c r="A197">
        <v>1988</v>
      </c>
      <c r="B197" t="s">
        <v>105</v>
      </c>
      <c r="C197" s="6">
        <v>26.8</v>
      </c>
      <c r="D197" s="7">
        <v>5</v>
      </c>
      <c r="E197" s="7"/>
      <c r="F197" s="7">
        <v>1200</v>
      </c>
      <c r="G197" s="7">
        <v>210</v>
      </c>
      <c r="H197" s="7">
        <v>453</v>
      </c>
      <c r="I197" s="7">
        <v>0</v>
      </c>
      <c r="J197" s="7">
        <v>10</v>
      </c>
      <c r="K197" s="7">
        <v>90</v>
      </c>
      <c r="L197" s="7">
        <v>104</v>
      </c>
      <c r="M197" s="7">
        <v>84</v>
      </c>
      <c r="N197" s="7">
        <v>139</v>
      </c>
      <c r="O197" s="7">
        <v>223</v>
      </c>
      <c r="P197" s="7">
        <v>125</v>
      </c>
      <c r="Q197" s="7">
        <v>40</v>
      </c>
      <c r="R197" s="7">
        <v>21</v>
      </c>
      <c r="S197" s="7">
        <v>62</v>
      </c>
      <c r="T197" s="7">
        <v>122</v>
      </c>
      <c r="U197" s="7">
        <v>510</v>
      </c>
      <c r="V197" s="7">
        <v>0.46400000000000002</v>
      </c>
      <c r="W197" s="7">
        <v>0</v>
      </c>
      <c r="X197" s="7">
        <v>0.86499999999999999</v>
      </c>
      <c r="Y197" s="7">
        <v>240</v>
      </c>
      <c r="Z197" s="7">
        <v>102</v>
      </c>
      <c r="AA197" s="7">
        <v>44.6</v>
      </c>
      <c r="AB197" s="7">
        <v>25</v>
      </c>
      <c r="AC197" s="7">
        <v>8</v>
      </c>
      <c r="AD197" s="14">
        <v>4.2</v>
      </c>
      <c r="AE197" s="9"/>
      <c r="AF197" s="13">
        <v>0.46400000000000002</v>
      </c>
    </row>
    <row r="198" spans="1:33" ht="15" thickBot="1" x14ac:dyDescent="0.25">
      <c r="A198">
        <v>1988</v>
      </c>
      <c r="B198" t="s">
        <v>106</v>
      </c>
      <c r="C198" s="6">
        <v>26.8</v>
      </c>
      <c r="D198" s="7">
        <v>5</v>
      </c>
      <c r="E198" s="7"/>
      <c r="F198" s="7">
        <v>1200</v>
      </c>
      <c r="G198" s="7">
        <v>200</v>
      </c>
      <c r="H198" s="7">
        <v>403</v>
      </c>
      <c r="I198" s="7">
        <v>5</v>
      </c>
      <c r="J198" s="7">
        <v>24</v>
      </c>
      <c r="K198" s="7">
        <v>97</v>
      </c>
      <c r="L198" s="7">
        <v>132</v>
      </c>
      <c r="M198" s="7">
        <v>60</v>
      </c>
      <c r="N198" s="7">
        <v>142</v>
      </c>
      <c r="O198" s="7">
        <v>202</v>
      </c>
      <c r="P198" s="7">
        <v>119</v>
      </c>
      <c r="Q198" s="7">
        <v>29</v>
      </c>
      <c r="R198" s="7">
        <v>32</v>
      </c>
      <c r="S198" s="7">
        <v>78</v>
      </c>
      <c r="T198" s="7">
        <v>97</v>
      </c>
      <c r="U198" s="7">
        <v>502</v>
      </c>
      <c r="V198" s="7">
        <v>0.496</v>
      </c>
      <c r="W198" s="7">
        <v>0.20799999999999999</v>
      </c>
      <c r="X198" s="7">
        <v>0.73499999999999999</v>
      </c>
      <c r="Y198" s="7">
        <v>240</v>
      </c>
      <c r="Z198" s="7">
        <v>100.4</v>
      </c>
      <c r="AA198" s="7">
        <v>40.4</v>
      </c>
      <c r="AB198" s="7">
        <v>23.8</v>
      </c>
      <c r="AC198" s="7">
        <v>5.8</v>
      </c>
      <c r="AD198" s="14">
        <v>6.4</v>
      </c>
      <c r="AE198" s="9"/>
      <c r="AF198" s="13">
        <v>0.502</v>
      </c>
    </row>
    <row r="199" spans="1:33" ht="15" thickBot="1" x14ac:dyDescent="0.25">
      <c r="A199">
        <v>1988</v>
      </c>
      <c r="B199" s="11" t="s">
        <v>53</v>
      </c>
      <c r="C199" s="11"/>
      <c r="D199" s="11"/>
      <c r="E199" s="11"/>
      <c r="F199" s="11"/>
      <c r="G199" s="11">
        <f t="shared" ref="G199:AD199" si="65">G197-G198</f>
        <v>10</v>
      </c>
      <c r="H199" s="11">
        <f t="shared" si="65"/>
        <v>50</v>
      </c>
      <c r="I199" s="11">
        <f t="shared" si="65"/>
        <v>-5</v>
      </c>
      <c r="J199" s="11">
        <f t="shared" si="65"/>
        <v>-14</v>
      </c>
      <c r="K199" s="11">
        <f t="shared" si="65"/>
        <v>-7</v>
      </c>
      <c r="L199" s="11">
        <f t="shared" si="65"/>
        <v>-28</v>
      </c>
      <c r="M199" s="11">
        <f t="shared" si="65"/>
        <v>24</v>
      </c>
      <c r="N199" s="11">
        <f t="shared" si="65"/>
        <v>-3</v>
      </c>
      <c r="O199" s="11">
        <f t="shared" si="65"/>
        <v>21</v>
      </c>
      <c r="P199" s="11">
        <f t="shared" si="65"/>
        <v>6</v>
      </c>
      <c r="Q199" s="11">
        <f t="shared" si="65"/>
        <v>11</v>
      </c>
      <c r="R199" s="11">
        <f t="shared" si="65"/>
        <v>-11</v>
      </c>
      <c r="S199" s="11">
        <f t="shared" si="65"/>
        <v>-16</v>
      </c>
      <c r="T199" s="11">
        <f t="shared" si="65"/>
        <v>25</v>
      </c>
      <c r="U199" s="11">
        <f t="shared" si="65"/>
        <v>8</v>
      </c>
      <c r="V199" s="11">
        <f t="shared" si="65"/>
        <v>-3.1999999999999973E-2</v>
      </c>
      <c r="W199" s="11">
        <f t="shared" si="65"/>
        <v>-0.20799999999999999</v>
      </c>
      <c r="X199" s="11">
        <f t="shared" si="65"/>
        <v>0.13</v>
      </c>
      <c r="Y199" s="11">
        <f t="shared" si="65"/>
        <v>0</v>
      </c>
      <c r="Z199" s="11">
        <f t="shared" si="65"/>
        <v>1.5999999999999943</v>
      </c>
      <c r="AA199" s="11">
        <f t="shared" si="65"/>
        <v>4.2000000000000028</v>
      </c>
      <c r="AB199" s="11">
        <f t="shared" si="65"/>
        <v>1.1999999999999993</v>
      </c>
      <c r="AC199" s="11">
        <f t="shared" si="65"/>
        <v>2.2000000000000002</v>
      </c>
      <c r="AD199" s="11">
        <f t="shared" si="65"/>
        <v>-2.2000000000000002</v>
      </c>
      <c r="AE199" s="11"/>
      <c r="AF199" s="11">
        <f>AF197-AF198</f>
        <v>-3.7999999999999978E-2</v>
      </c>
      <c r="AG199" s="11"/>
    </row>
    <row r="200" spans="1:33" ht="15" thickBot="1" x14ac:dyDescent="0.25">
      <c r="A200">
        <v>1988</v>
      </c>
      <c r="B200" t="s">
        <v>41</v>
      </c>
      <c r="C200" s="6">
        <v>26.8</v>
      </c>
      <c r="D200" s="7">
        <v>4</v>
      </c>
      <c r="E200" s="7"/>
      <c r="F200" s="7">
        <v>960</v>
      </c>
      <c r="G200" s="7">
        <v>160</v>
      </c>
      <c r="H200" s="7">
        <v>316</v>
      </c>
      <c r="I200" s="7">
        <v>10</v>
      </c>
      <c r="J200" s="7">
        <v>25</v>
      </c>
      <c r="K200" s="7">
        <v>112</v>
      </c>
      <c r="L200" s="7">
        <v>136</v>
      </c>
      <c r="M200" s="7">
        <v>53</v>
      </c>
      <c r="N200" s="7">
        <v>110</v>
      </c>
      <c r="O200" s="7">
        <v>163</v>
      </c>
      <c r="P200" s="7">
        <v>118</v>
      </c>
      <c r="Q200" s="7">
        <v>38</v>
      </c>
      <c r="R200" s="7">
        <v>24</v>
      </c>
      <c r="S200" s="7">
        <v>60</v>
      </c>
      <c r="T200" s="7">
        <v>80</v>
      </c>
      <c r="U200" s="7">
        <v>442</v>
      </c>
      <c r="V200" s="7">
        <v>0.50600000000000001</v>
      </c>
      <c r="W200" s="7">
        <v>0.4</v>
      </c>
      <c r="X200" s="7">
        <v>0.82399999999999995</v>
      </c>
      <c r="Y200" s="7">
        <v>240</v>
      </c>
      <c r="Z200" s="7">
        <v>110.5</v>
      </c>
      <c r="AA200" s="7">
        <v>40.799999999999997</v>
      </c>
      <c r="AB200" s="7">
        <v>29.5</v>
      </c>
      <c r="AC200" s="7">
        <v>9.5</v>
      </c>
      <c r="AD200" s="14">
        <v>6</v>
      </c>
      <c r="AE200" s="9"/>
      <c r="AF200" s="13">
        <v>0.52200000000000002</v>
      </c>
    </row>
    <row r="201" spans="1:33" ht="15" thickBot="1" x14ac:dyDescent="0.25">
      <c r="A201">
        <v>1988</v>
      </c>
      <c r="B201" t="s">
        <v>107</v>
      </c>
      <c r="C201" s="6">
        <v>26.8</v>
      </c>
      <c r="D201" s="7">
        <v>4</v>
      </c>
      <c r="E201" s="7"/>
      <c r="F201" s="7">
        <v>960</v>
      </c>
      <c r="G201" s="7">
        <v>153</v>
      </c>
      <c r="H201" s="7">
        <v>348</v>
      </c>
      <c r="I201" s="7">
        <v>16</v>
      </c>
      <c r="J201" s="7">
        <v>47</v>
      </c>
      <c r="K201" s="7">
        <v>75</v>
      </c>
      <c r="L201" s="7">
        <v>92</v>
      </c>
      <c r="M201" s="7">
        <v>54</v>
      </c>
      <c r="N201" s="7">
        <v>109</v>
      </c>
      <c r="O201" s="7">
        <v>163</v>
      </c>
      <c r="P201" s="7">
        <v>102</v>
      </c>
      <c r="Q201" s="7">
        <v>33</v>
      </c>
      <c r="R201" s="7">
        <v>21</v>
      </c>
      <c r="S201" s="7">
        <v>63</v>
      </c>
      <c r="T201" s="7">
        <v>115</v>
      </c>
      <c r="U201" s="7">
        <v>397</v>
      </c>
      <c r="V201" s="7">
        <v>0.44</v>
      </c>
      <c r="W201" s="7">
        <v>0.34</v>
      </c>
      <c r="X201" s="7">
        <v>0.81499999999999995</v>
      </c>
      <c r="Y201" s="7">
        <v>240</v>
      </c>
      <c r="Z201" s="7">
        <v>99.3</v>
      </c>
      <c r="AA201" s="7">
        <v>40.799999999999997</v>
      </c>
      <c r="AB201" s="7">
        <v>25.5</v>
      </c>
      <c r="AC201" s="7">
        <v>8.3000000000000007</v>
      </c>
      <c r="AD201" s="14">
        <v>5.3</v>
      </c>
      <c r="AE201" s="9"/>
      <c r="AF201" s="10">
        <v>0.46300000000000002</v>
      </c>
    </row>
    <row r="202" spans="1:33" ht="15" thickBot="1" x14ac:dyDescent="0.25">
      <c r="A202">
        <v>1988</v>
      </c>
      <c r="B202" s="11" t="s">
        <v>53</v>
      </c>
      <c r="C202" s="11"/>
      <c r="D202" s="11"/>
      <c r="E202" s="11"/>
      <c r="F202" s="11"/>
      <c r="G202" s="11">
        <f t="shared" ref="G202:AD202" si="66">G200-G201</f>
        <v>7</v>
      </c>
      <c r="H202" s="11">
        <f t="shared" si="66"/>
        <v>-32</v>
      </c>
      <c r="I202" s="11">
        <f t="shared" si="66"/>
        <v>-6</v>
      </c>
      <c r="J202" s="11">
        <f t="shared" si="66"/>
        <v>-22</v>
      </c>
      <c r="K202" s="11">
        <f t="shared" si="66"/>
        <v>37</v>
      </c>
      <c r="L202" s="11">
        <f t="shared" si="66"/>
        <v>44</v>
      </c>
      <c r="M202" s="11">
        <f t="shared" si="66"/>
        <v>-1</v>
      </c>
      <c r="N202" s="11">
        <f t="shared" si="66"/>
        <v>1</v>
      </c>
      <c r="O202" s="11">
        <f t="shared" si="66"/>
        <v>0</v>
      </c>
      <c r="P202" s="11">
        <f t="shared" si="66"/>
        <v>16</v>
      </c>
      <c r="Q202" s="11">
        <f t="shared" si="66"/>
        <v>5</v>
      </c>
      <c r="R202" s="11">
        <f t="shared" si="66"/>
        <v>3</v>
      </c>
      <c r="S202" s="11">
        <f t="shared" si="66"/>
        <v>-3</v>
      </c>
      <c r="T202" s="11">
        <f t="shared" si="66"/>
        <v>-35</v>
      </c>
      <c r="U202" s="11">
        <f t="shared" si="66"/>
        <v>45</v>
      </c>
      <c r="V202" s="11">
        <f t="shared" si="66"/>
        <v>6.6000000000000003E-2</v>
      </c>
      <c r="W202" s="11">
        <f t="shared" si="66"/>
        <v>0.06</v>
      </c>
      <c r="X202" s="11">
        <f t="shared" si="66"/>
        <v>9.000000000000008E-3</v>
      </c>
      <c r="Y202" s="11">
        <f t="shared" si="66"/>
        <v>0</v>
      </c>
      <c r="Z202" s="11">
        <f t="shared" si="66"/>
        <v>11.200000000000003</v>
      </c>
      <c r="AA202" s="11">
        <f t="shared" si="66"/>
        <v>0</v>
      </c>
      <c r="AB202" s="11">
        <f t="shared" si="66"/>
        <v>4</v>
      </c>
      <c r="AC202" s="11">
        <f t="shared" si="66"/>
        <v>1.1999999999999993</v>
      </c>
      <c r="AD202" s="11">
        <f t="shared" si="66"/>
        <v>0.70000000000000018</v>
      </c>
      <c r="AE202" s="11"/>
      <c r="AF202" s="11">
        <f>AF200-AF201</f>
        <v>5.8999999999999997E-2</v>
      </c>
      <c r="AG202" s="11"/>
    </row>
    <row r="203" spans="1:33" ht="15" thickBot="1" x14ac:dyDescent="0.25">
      <c r="A203">
        <v>1988</v>
      </c>
      <c r="B203" t="s">
        <v>82</v>
      </c>
      <c r="C203" s="6">
        <v>26.8</v>
      </c>
      <c r="D203" s="7">
        <v>5</v>
      </c>
      <c r="E203" s="7"/>
      <c r="F203" s="7">
        <v>1200</v>
      </c>
      <c r="G203" s="7">
        <v>211</v>
      </c>
      <c r="H203" s="7">
        <v>407</v>
      </c>
      <c r="I203" s="7">
        <v>4</v>
      </c>
      <c r="J203" s="7">
        <v>15</v>
      </c>
      <c r="K203" s="7">
        <v>123</v>
      </c>
      <c r="L203" s="7">
        <v>163</v>
      </c>
      <c r="M203" s="7">
        <v>61</v>
      </c>
      <c r="N203" s="7">
        <v>136</v>
      </c>
      <c r="O203" s="7">
        <v>197</v>
      </c>
      <c r="P203" s="7">
        <v>125</v>
      </c>
      <c r="Q203" s="7">
        <v>41</v>
      </c>
      <c r="R203" s="7">
        <v>30</v>
      </c>
      <c r="S203" s="7">
        <v>68</v>
      </c>
      <c r="T203" s="7">
        <v>136</v>
      </c>
      <c r="U203" s="7">
        <v>549</v>
      </c>
      <c r="V203" s="7">
        <v>0.51800000000000002</v>
      </c>
      <c r="W203" s="7">
        <v>0.26700000000000002</v>
      </c>
      <c r="X203" s="7">
        <v>0.755</v>
      </c>
      <c r="Y203" s="7">
        <v>240</v>
      </c>
      <c r="Z203" s="7">
        <v>109.8</v>
      </c>
      <c r="AA203" s="7">
        <v>39.4</v>
      </c>
      <c r="AB203" s="7">
        <v>25</v>
      </c>
      <c r="AC203" s="7">
        <v>8.1999999999999993</v>
      </c>
      <c r="AD203" s="14">
        <v>6</v>
      </c>
      <c r="AE203" s="9"/>
      <c r="AF203" s="13">
        <v>0.52300000000000002</v>
      </c>
    </row>
    <row r="204" spans="1:33" ht="15" thickBot="1" x14ac:dyDescent="0.25">
      <c r="A204">
        <v>1988</v>
      </c>
      <c r="B204" t="s">
        <v>108</v>
      </c>
      <c r="C204" s="6">
        <v>26.8</v>
      </c>
      <c r="D204" s="7">
        <v>5</v>
      </c>
      <c r="E204" s="7"/>
      <c r="F204" s="7">
        <v>1200</v>
      </c>
      <c r="G204" s="7">
        <v>199</v>
      </c>
      <c r="H204" s="7">
        <v>416</v>
      </c>
      <c r="I204" s="7">
        <v>7</v>
      </c>
      <c r="J204" s="7">
        <v>26</v>
      </c>
      <c r="K204" s="7">
        <v>138</v>
      </c>
      <c r="L204" s="7">
        <v>179</v>
      </c>
      <c r="M204" s="7">
        <v>80</v>
      </c>
      <c r="N204" s="7">
        <v>140</v>
      </c>
      <c r="O204" s="7">
        <v>220</v>
      </c>
      <c r="P204" s="7">
        <v>123</v>
      </c>
      <c r="Q204" s="7">
        <v>33</v>
      </c>
      <c r="R204" s="7">
        <v>17</v>
      </c>
      <c r="S204" s="7">
        <v>74</v>
      </c>
      <c r="T204" s="7">
        <v>119</v>
      </c>
      <c r="U204" s="7">
        <v>543</v>
      </c>
      <c r="V204" s="7">
        <v>0.47799999999999998</v>
      </c>
      <c r="W204" s="7">
        <v>0.26900000000000002</v>
      </c>
      <c r="X204" s="7">
        <v>0.77100000000000002</v>
      </c>
      <c r="Y204" s="7">
        <v>240</v>
      </c>
      <c r="Z204" s="7">
        <v>108.6</v>
      </c>
      <c r="AA204" s="7">
        <v>44</v>
      </c>
      <c r="AB204" s="7">
        <v>24.6</v>
      </c>
      <c r="AC204" s="7">
        <v>6.6</v>
      </c>
      <c r="AD204" s="14">
        <v>3.4</v>
      </c>
      <c r="AE204" s="9"/>
      <c r="AF204" s="13">
        <v>0.48699999999999999</v>
      </c>
    </row>
    <row r="205" spans="1:33" ht="15" thickBot="1" x14ac:dyDescent="0.25">
      <c r="A205">
        <v>1988</v>
      </c>
      <c r="B205" s="11" t="s">
        <v>53</v>
      </c>
      <c r="C205" s="11"/>
      <c r="D205" s="11"/>
      <c r="E205" s="11"/>
      <c r="F205" s="11"/>
      <c r="G205" s="11">
        <f t="shared" ref="G205:AD205" si="67">G203-G204</f>
        <v>12</v>
      </c>
      <c r="H205" s="11">
        <f t="shared" si="67"/>
        <v>-9</v>
      </c>
      <c r="I205" s="11">
        <f t="shared" si="67"/>
        <v>-3</v>
      </c>
      <c r="J205" s="11">
        <f t="shared" si="67"/>
        <v>-11</v>
      </c>
      <c r="K205" s="11">
        <f t="shared" si="67"/>
        <v>-15</v>
      </c>
      <c r="L205" s="11">
        <f t="shared" si="67"/>
        <v>-16</v>
      </c>
      <c r="M205" s="11">
        <f t="shared" si="67"/>
        <v>-19</v>
      </c>
      <c r="N205" s="11">
        <f t="shared" si="67"/>
        <v>-4</v>
      </c>
      <c r="O205" s="11">
        <f t="shared" si="67"/>
        <v>-23</v>
      </c>
      <c r="P205" s="11">
        <f t="shared" si="67"/>
        <v>2</v>
      </c>
      <c r="Q205" s="11">
        <f t="shared" si="67"/>
        <v>8</v>
      </c>
      <c r="R205" s="11">
        <f t="shared" si="67"/>
        <v>13</v>
      </c>
      <c r="S205" s="11">
        <f t="shared" si="67"/>
        <v>-6</v>
      </c>
      <c r="T205" s="11">
        <f t="shared" si="67"/>
        <v>17</v>
      </c>
      <c r="U205" s="11">
        <f t="shared" si="67"/>
        <v>6</v>
      </c>
      <c r="V205" s="11">
        <f t="shared" si="67"/>
        <v>4.0000000000000036E-2</v>
      </c>
      <c r="W205" s="11">
        <f t="shared" si="67"/>
        <v>-2.0000000000000018E-3</v>
      </c>
      <c r="X205" s="11">
        <f t="shared" si="67"/>
        <v>-1.6000000000000014E-2</v>
      </c>
      <c r="Y205" s="11">
        <f t="shared" si="67"/>
        <v>0</v>
      </c>
      <c r="Z205" s="11">
        <f t="shared" si="67"/>
        <v>1.2000000000000028</v>
      </c>
      <c r="AA205" s="11">
        <f t="shared" si="67"/>
        <v>-4.6000000000000014</v>
      </c>
      <c r="AB205" s="11">
        <f t="shared" si="67"/>
        <v>0.39999999999999858</v>
      </c>
      <c r="AC205" s="11">
        <f t="shared" si="67"/>
        <v>1.5999999999999996</v>
      </c>
      <c r="AD205" s="11">
        <f t="shared" si="67"/>
        <v>2.6</v>
      </c>
      <c r="AE205" s="11"/>
      <c r="AF205" s="11">
        <f>AF203-AF204</f>
        <v>3.6000000000000032E-2</v>
      </c>
      <c r="AG205" s="11"/>
    </row>
    <row r="206" spans="1:33" ht="15" thickBot="1" x14ac:dyDescent="0.25">
      <c r="A206">
        <v>1988</v>
      </c>
      <c r="B206" t="s">
        <v>45</v>
      </c>
      <c r="C206" s="6">
        <v>26.8</v>
      </c>
      <c r="D206" s="7">
        <v>7</v>
      </c>
      <c r="E206" s="7"/>
      <c r="F206" s="7">
        <v>1680</v>
      </c>
      <c r="G206" s="7">
        <v>280</v>
      </c>
      <c r="H206" s="7">
        <v>593</v>
      </c>
      <c r="I206" s="7">
        <v>22</v>
      </c>
      <c r="J206" s="7">
        <v>50</v>
      </c>
      <c r="K206" s="7">
        <v>127</v>
      </c>
      <c r="L206" s="7">
        <v>162</v>
      </c>
      <c r="M206" s="7">
        <v>110</v>
      </c>
      <c r="N206" s="7">
        <v>195</v>
      </c>
      <c r="O206" s="7">
        <v>305</v>
      </c>
      <c r="P206" s="7">
        <v>152</v>
      </c>
      <c r="Q206" s="7">
        <v>51</v>
      </c>
      <c r="R206" s="7">
        <v>39</v>
      </c>
      <c r="S206" s="7">
        <v>97</v>
      </c>
      <c r="T206" s="7">
        <v>155</v>
      </c>
      <c r="U206" s="7">
        <v>709</v>
      </c>
      <c r="V206" s="7">
        <v>0.47199999999999998</v>
      </c>
      <c r="W206" s="7">
        <v>0.44</v>
      </c>
      <c r="X206" s="7">
        <v>0.78400000000000003</v>
      </c>
      <c r="Y206" s="7">
        <v>240</v>
      </c>
      <c r="Z206" s="7">
        <v>101.3</v>
      </c>
      <c r="AA206" s="7">
        <v>43.6</v>
      </c>
      <c r="AB206" s="7">
        <v>21.7</v>
      </c>
      <c r="AC206" s="7">
        <v>7.3</v>
      </c>
      <c r="AD206" s="14">
        <v>5.6</v>
      </c>
      <c r="AE206" s="9"/>
      <c r="AF206" s="13">
        <v>0.49099999999999999</v>
      </c>
    </row>
    <row r="207" spans="1:33" ht="15" thickBot="1" x14ac:dyDescent="0.25">
      <c r="A207">
        <v>1988</v>
      </c>
      <c r="B207" t="s">
        <v>26</v>
      </c>
      <c r="C207" s="6">
        <v>26.8</v>
      </c>
      <c r="D207" s="7">
        <v>7</v>
      </c>
      <c r="E207" s="7"/>
      <c r="F207" s="7">
        <v>1680</v>
      </c>
      <c r="G207" s="7">
        <v>270</v>
      </c>
      <c r="H207" s="7">
        <v>573</v>
      </c>
      <c r="I207" s="7">
        <v>13</v>
      </c>
      <c r="J207" s="7">
        <v>39</v>
      </c>
      <c r="K207" s="7">
        <v>150</v>
      </c>
      <c r="L207" s="7">
        <v>193</v>
      </c>
      <c r="M207" s="7">
        <v>83</v>
      </c>
      <c r="N207" s="7">
        <v>180</v>
      </c>
      <c r="O207" s="7">
        <v>263</v>
      </c>
      <c r="P207" s="7">
        <v>179</v>
      </c>
      <c r="Q207" s="7">
        <v>60</v>
      </c>
      <c r="R207" s="7">
        <v>44</v>
      </c>
      <c r="S207" s="7">
        <v>96</v>
      </c>
      <c r="T207" s="7">
        <v>149</v>
      </c>
      <c r="U207" s="7">
        <v>703</v>
      </c>
      <c r="V207" s="7">
        <v>0.47099999999999997</v>
      </c>
      <c r="W207" s="7">
        <v>0.33300000000000002</v>
      </c>
      <c r="X207" s="7">
        <v>0.77700000000000002</v>
      </c>
      <c r="Y207" s="7">
        <v>240</v>
      </c>
      <c r="Z207" s="7">
        <v>100.4</v>
      </c>
      <c r="AA207" s="7">
        <v>37.6</v>
      </c>
      <c r="AB207" s="7">
        <v>25.6</v>
      </c>
      <c r="AC207" s="7">
        <v>8.6</v>
      </c>
      <c r="AD207" s="14">
        <v>6.3</v>
      </c>
      <c r="AE207" s="9"/>
      <c r="AF207" s="13">
        <v>0.48299999999999998</v>
      </c>
    </row>
    <row r="208" spans="1:33" ht="15" thickBot="1" x14ac:dyDescent="0.25">
      <c r="A208">
        <v>1988</v>
      </c>
      <c r="B208" s="11" t="s">
        <v>53</v>
      </c>
      <c r="C208" s="11"/>
      <c r="D208" s="11"/>
      <c r="E208" s="11"/>
      <c r="F208" s="11"/>
      <c r="G208" s="11">
        <f t="shared" ref="G208:AD208" si="68">G206-G207</f>
        <v>10</v>
      </c>
      <c r="H208" s="11">
        <f t="shared" si="68"/>
        <v>20</v>
      </c>
      <c r="I208" s="11">
        <f t="shared" si="68"/>
        <v>9</v>
      </c>
      <c r="J208" s="11">
        <f t="shared" si="68"/>
        <v>11</v>
      </c>
      <c r="K208" s="11">
        <f t="shared" si="68"/>
        <v>-23</v>
      </c>
      <c r="L208" s="11">
        <f t="shared" si="68"/>
        <v>-31</v>
      </c>
      <c r="M208" s="11">
        <f t="shared" si="68"/>
        <v>27</v>
      </c>
      <c r="N208" s="11">
        <f t="shared" si="68"/>
        <v>15</v>
      </c>
      <c r="O208" s="11">
        <f t="shared" si="68"/>
        <v>42</v>
      </c>
      <c r="P208" s="11">
        <f t="shared" si="68"/>
        <v>-27</v>
      </c>
      <c r="Q208" s="11">
        <f t="shared" si="68"/>
        <v>-9</v>
      </c>
      <c r="R208" s="11">
        <f t="shared" si="68"/>
        <v>-5</v>
      </c>
      <c r="S208" s="11">
        <f t="shared" si="68"/>
        <v>1</v>
      </c>
      <c r="T208" s="11">
        <f t="shared" si="68"/>
        <v>6</v>
      </c>
      <c r="U208" s="11">
        <f t="shared" si="68"/>
        <v>6</v>
      </c>
      <c r="V208" s="11">
        <f t="shared" si="68"/>
        <v>1.0000000000000009E-3</v>
      </c>
      <c r="W208" s="11">
        <f t="shared" si="68"/>
        <v>0.10699999999999998</v>
      </c>
      <c r="X208" s="11">
        <f t="shared" si="68"/>
        <v>7.0000000000000062E-3</v>
      </c>
      <c r="Y208" s="11">
        <f t="shared" si="68"/>
        <v>0</v>
      </c>
      <c r="Z208" s="11">
        <f t="shared" si="68"/>
        <v>0.89999999999999147</v>
      </c>
      <c r="AA208" s="11">
        <f t="shared" si="68"/>
        <v>6</v>
      </c>
      <c r="AB208" s="11">
        <f t="shared" si="68"/>
        <v>-3.9000000000000021</v>
      </c>
      <c r="AC208" s="11">
        <f t="shared" si="68"/>
        <v>-1.2999999999999998</v>
      </c>
      <c r="AD208" s="11">
        <f t="shared" si="68"/>
        <v>-0.70000000000000018</v>
      </c>
      <c r="AE208" s="11"/>
      <c r="AF208" s="11">
        <f>AF206-AF207</f>
        <v>8.0000000000000071E-3</v>
      </c>
      <c r="AG208" s="11"/>
    </row>
    <row r="209" spans="1:33" ht="15" thickBot="1" x14ac:dyDescent="0.25">
      <c r="A209">
        <v>1988</v>
      </c>
      <c r="B209" t="s">
        <v>109</v>
      </c>
      <c r="C209" s="6">
        <v>26.8</v>
      </c>
      <c r="D209" s="7">
        <v>6</v>
      </c>
      <c r="E209" s="7"/>
      <c r="F209" s="7">
        <v>1440</v>
      </c>
      <c r="G209" s="7">
        <v>260</v>
      </c>
      <c r="H209" s="7">
        <v>512</v>
      </c>
      <c r="I209" s="7">
        <v>4</v>
      </c>
      <c r="J209" s="7">
        <v>22</v>
      </c>
      <c r="K209" s="7">
        <v>150</v>
      </c>
      <c r="L209" s="7">
        <v>200</v>
      </c>
      <c r="M209" s="7">
        <v>90</v>
      </c>
      <c r="N209" s="7">
        <v>205</v>
      </c>
      <c r="O209" s="7">
        <v>295</v>
      </c>
      <c r="P209" s="7">
        <v>142</v>
      </c>
      <c r="Q209" s="7">
        <v>36</v>
      </c>
      <c r="R209" s="7">
        <v>33</v>
      </c>
      <c r="S209" s="7">
        <v>97</v>
      </c>
      <c r="T209" s="7">
        <v>123</v>
      </c>
      <c r="U209" s="7">
        <v>674</v>
      </c>
      <c r="V209" s="7">
        <v>0.50800000000000001</v>
      </c>
      <c r="W209" s="7">
        <v>0.182</v>
      </c>
      <c r="X209" s="7">
        <v>0.75</v>
      </c>
      <c r="Y209" s="7">
        <v>240</v>
      </c>
      <c r="Z209" s="7">
        <v>112.3</v>
      </c>
      <c r="AA209" s="7">
        <v>49.2</v>
      </c>
      <c r="AB209" s="7">
        <v>23.7</v>
      </c>
      <c r="AC209" s="7">
        <v>6</v>
      </c>
      <c r="AD209" s="14">
        <v>5.5</v>
      </c>
      <c r="AE209" s="9"/>
      <c r="AF209" s="13">
        <v>0.51200000000000001</v>
      </c>
    </row>
    <row r="210" spans="1:33" ht="15" thickBot="1" x14ac:dyDescent="0.25">
      <c r="A210">
        <v>1988</v>
      </c>
      <c r="B210" t="s">
        <v>27</v>
      </c>
      <c r="C210" s="6">
        <v>26.8</v>
      </c>
      <c r="D210" s="7">
        <v>6</v>
      </c>
      <c r="E210" s="7"/>
      <c r="F210" s="7">
        <v>1440</v>
      </c>
      <c r="G210" s="7">
        <v>262</v>
      </c>
      <c r="H210" s="7">
        <v>581</v>
      </c>
      <c r="I210" s="7">
        <v>19</v>
      </c>
      <c r="J210" s="7">
        <v>65</v>
      </c>
      <c r="K210" s="7">
        <v>102</v>
      </c>
      <c r="L210" s="7">
        <v>128</v>
      </c>
      <c r="M210" s="7">
        <v>97</v>
      </c>
      <c r="N210" s="7">
        <v>167</v>
      </c>
      <c r="O210" s="7">
        <v>264</v>
      </c>
      <c r="P210" s="7">
        <v>155</v>
      </c>
      <c r="Q210" s="7">
        <v>40</v>
      </c>
      <c r="R210" s="7">
        <v>28</v>
      </c>
      <c r="S210" s="7">
        <v>67</v>
      </c>
      <c r="T210" s="7">
        <v>156</v>
      </c>
      <c r="U210" s="7">
        <v>645</v>
      </c>
      <c r="V210" s="7">
        <v>0.45100000000000001</v>
      </c>
      <c r="W210" s="7">
        <v>0.29199999999999998</v>
      </c>
      <c r="X210" s="7">
        <v>0.79700000000000004</v>
      </c>
      <c r="Y210" s="7">
        <v>240</v>
      </c>
      <c r="Z210" s="7">
        <v>107.5</v>
      </c>
      <c r="AA210" s="7">
        <v>44</v>
      </c>
      <c r="AB210" s="7">
        <v>25.8</v>
      </c>
      <c r="AC210" s="7">
        <v>6.7</v>
      </c>
      <c r="AD210" s="14">
        <v>4.7</v>
      </c>
      <c r="AE210" s="9"/>
      <c r="AF210" s="13">
        <v>0.46700000000000003</v>
      </c>
    </row>
    <row r="211" spans="1:33" ht="15" thickBot="1" x14ac:dyDescent="0.25">
      <c r="A211">
        <v>1988</v>
      </c>
      <c r="B211" s="11" t="s">
        <v>110</v>
      </c>
      <c r="C211" s="11"/>
      <c r="D211" s="11"/>
      <c r="E211" s="11"/>
      <c r="F211" s="11"/>
      <c r="G211" s="11">
        <f t="shared" ref="G211:AD211" si="69">G209-G210</f>
        <v>-2</v>
      </c>
      <c r="H211" s="11">
        <f t="shared" si="69"/>
        <v>-69</v>
      </c>
      <c r="I211" s="11">
        <f t="shared" si="69"/>
        <v>-15</v>
      </c>
      <c r="J211" s="11">
        <f t="shared" si="69"/>
        <v>-43</v>
      </c>
      <c r="K211" s="11">
        <f t="shared" si="69"/>
        <v>48</v>
      </c>
      <c r="L211" s="11">
        <f t="shared" si="69"/>
        <v>72</v>
      </c>
      <c r="M211" s="11">
        <f t="shared" si="69"/>
        <v>-7</v>
      </c>
      <c r="N211" s="11">
        <f t="shared" si="69"/>
        <v>38</v>
      </c>
      <c r="O211" s="11">
        <f t="shared" si="69"/>
        <v>31</v>
      </c>
      <c r="P211" s="11">
        <f t="shared" si="69"/>
        <v>-13</v>
      </c>
      <c r="Q211" s="11">
        <f t="shared" si="69"/>
        <v>-4</v>
      </c>
      <c r="R211" s="11">
        <f t="shared" si="69"/>
        <v>5</v>
      </c>
      <c r="S211" s="11">
        <f t="shared" si="69"/>
        <v>30</v>
      </c>
      <c r="T211" s="11">
        <f t="shared" si="69"/>
        <v>-33</v>
      </c>
      <c r="U211" s="11">
        <f t="shared" si="69"/>
        <v>29</v>
      </c>
      <c r="V211" s="11">
        <f t="shared" si="69"/>
        <v>5.6999999999999995E-2</v>
      </c>
      <c r="W211" s="11">
        <f t="shared" si="69"/>
        <v>-0.10999999999999999</v>
      </c>
      <c r="X211" s="11">
        <f t="shared" si="69"/>
        <v>-4.7000000000000042E-2</v>
      </c>
      <c r="Y211" s="11">
        <f t="shared" si="69"/>
        <v>0</v>
      </c>
      <c r="Z211" s="11">
        <f t="shared" si="69"/>
        <v>4.7999999999999972</v>
      </c>
      <c r="AA211" s="11">
        <f t="shared" si="69"/>
        <v>5.2000000000000028</v>
      </c>
      <c r="AB211" s="11">
        <f t="shared" si="69"/>
        <v>-2.1000000000000014</v>
      </c>
      <c r="AC211" s="11">
        <f t="shared" si="69"/>
        <v>-0.70000000000000018</v>
      </c>
      <c r="AD211" s="11">
        <f t="shared" si="69"/>
        <v>0.79999999999999982</v>
      </c>
      <c r="AE211" s="11"/>
      <c r="AF211" s="11">
        <f>AF209-AF210</f>
        <v>4.4999999999999984E-2</v>
      </c>
      <c r="AG211" s="11"/>
    </row>
    <row r="212" spans="1:33" ht="15" thickBot="1" x14ac:dyDescent="0.25">
      <c r="A212">
        <v>1988</v>
      </c>
      <c r="B212" t="s">
        <v>111</v>
      </c>
      <c r="C212" s="6">
        <v>26.8</v>
      </c>
      <c r="D212" s="7">
        <v>5</v>
      </c>
      <c r="E212" s="7"/>
      <c r="F212" s="7">
        <v>1200</v>
      </c>
      <c r="G212" s="7">
        <v>191</v>
      </c>
      <c r="H212" s="7">
        <v>434</v>
      </c>
      <c r="I212" s="7">
        <v>3</v>
      </c>
      <c r="J212" s="7">
        <v>13</v>
      </c>
      <c r="K212" s="7">
        <v>102</v>
      </c>
      <c r="L212" s="7">
        <v>132</v>
      </c>
      <c r="M212" s="7">
        <v>78</v>
      </c>
      <c r="N212" s="7">
        <v>160</v>
      </c>
      <c r="O212" s="7">
        <v>238</v>
      </c>
      <c r="P212" s="7">
        <v>109</v>
      </c>
      <c r="Q212" s="7">
        <v>40</v>
      </c>
      <c r="R212" s="7">
        <v>19</v>
      </c>
      <c r="S212" s="7">
        <v>63</v>
      </c>
      <c r="T212" s="7">
        <v>108</v>
      </c>
      <c r="U212" s="7">
        <v>487</v>
      </c>
      <c r="V212" s="7">
        <v>0.44</v>
      </c>
      <c r="W212" s="7">
        <v>0.23100000000000001</v>
      </c>
      <c r="X212" s="7">
        <v>0.77300000000000002</v>
      </c>
      <c r="Y212" s="7">
        <v>240</v>
      </c>
      <c r="Z212" s="7">
        <v>97.4</v>
      </c>
      <c r="AA212" s="7">
        <v>47.6</v>
      </c>
      <c r="AB212" s="7">
        <v>21.8</v>
      </c>
      <c r="AC212" s="7">
        <v>8</v>
      </c>
      <c r="AD212" s="14">
        <v>3.8</v>
      </c>
      <c r="AE212" s="9"/>
      <c r="AF212" s="13">
        <v>0.44400000000000001</v>
      </c>
    </row>
    <row r="213" spans="1:33" ht="15" thickBot="1" x14ac:dyDescent="0.25">
      <c r="A213">
        <v>1988</v>
      </c>
      <c r="B213" t="s">
        <v>112</v>
      </c>
      <c r="C213" s="6">
        <v>26.8</v>
      </c>
      <c r="D213" s="7">
        <v>5</v>
      </c>
      <c r="E213" s="7"/>
      <c r="F213" s="7">
        <v>1200</v>
      </c>
      <c r="G213" s="7">
        <v>174</v>
      </c>
      <c r="H213" s="7">
        <v>398</v>
      </c>
      <c r="I213" s="7">
        <v>8</v>
      </c>
      <c r="J213" s="7">
        <v>21</v>
      </c>
      <c r="K213" s="7">
        <v>82</v>
      </c>
      <c r="L213" s="7">
        <v>108</v>
      </c>
      <c r="M213" s="7">
        <v>59</v>
      </c>
      <c r="N213" s="7">
        <v>148</v>
      </c>
      <c r="O213" s="7">
        <v>207</v>
      </c>
      <c r="P213" s="7">
        <v>109</v>
      </c>
      <c r="Q213" s="7">
        <v>31</v>
      </c>
      <c r="R213" s="7">
        <v>19</v>
      </c>
      <c r="S213" s="7">
        <v>78</v>
      </c>
      <c r="T213" s="7">
        <v>116</v>
      </c>
      <c r="U213" s="7">
        <v>438</v>
      </c>
      <c r="V213" s="7">
        <v>0.437</v>
      </c>
      <c r="W213" s="7">
        <v>0.38100000000000001</v>
      </c>
      <c r="X213" s="7">
        <v>0.75900000000000001</v>
      </c>
      <c r="Y213" s="7">
        <v>240</v>
      </c>
      <c r="Z213" s="7">
        <v>87.6</v>
      </c>
      <c r="AA213" s="7">
        <v>41.4</v>
      </c>
      <c r="AB213" s="7">
        <v>21.8</v>
      </c>
      <c r="AC213" s="7">
        <v>6.2</v>
      </c>
      <c r="AD213" s="14">
        <v>3.8</v>
      </c>
      <c r="AE213" s="9"/>
      <c r="AF213" s="13">
        <v>0.44700000000000001</v>
      </c>
    </row>
    <row r="214" spans="1:33" ht="15" thickBot="1" x14ac:dyDescent="0.25">
      <c r="A214">
        <v>1988</v>
      </c>
      <c r="B214" s="11" t="s">
        <v>53</v>
      </c>
      <c r="C214" s="11"/>
      <c r="D214" s="11"/>
      <c r="E214" s="11"/>
      <c r="F214" s="11"/>
      <c r="G214" s="11">
        <f t="shared" ref="G214:AD214" si="70">G212-G213</f>
        <v>17</v>
      </c>
      <c r="H214" s="11">
        <f t="shared" si="70"/>
        <v>36</v>
      </c>
      <c r="I214" s="11">
        <f t="shared" si="70"/>
        <v>-5</v>
      </c>
      <c r="J214" s="11">
        <f t="shared" si="70"/>
        <v>-8</v>
      </c>
      <c r="K214" s="11">
        <f t="shared" si="70"/>
        <v>20</v>
      </c>
      <c r="L214" s="11">
        <f t="shared" si="70"/>
        <v>24</v>
      </c>
      <c r="M214" s="11">
        <f t="shared" si="70"/>
        <v>19</v>
      </c>
      <c r="N214" s="11">
        <f t="shared" si="70"/>
        <v>12</v>
      </c>
      <c r="O214" s="11">
        <f t="shared" si="70"/>
        <v>31</v>
      </c>
      <c r="P214" s="11">
        <f t="shared" si="70"/>
        <v>0</v>
      </c>
      <c r="Q214" s="11">
        <f t="shared" si="70"/>
        <v>9</v>
      </c>
      <c r="R214" s="11">
        <f t="shared" si="70"/>
        <v>0</v>
      </c>
      <c r="S214" s="11">
        <f t="shared" si="70"/>
        <v>-15</v>
      </c>
      <c r="T214" s="11">
        <f t="shared" si="70"/>
        <v>-8</v>
      </c>
      <c r="U214" s="11">
        <f t="shared" si="70"/>
        <v>49</v>
      </c>
      <c r="V214" s="11">
        <f t="shared" si="70"/>
        <v>3.0000000000000027E-3</v>
      </c>
      <c r="W214" s="11">
        <f t="shared" si="70"/>
        <v>-0.15</v>
      </c>
      <c r="X214" s="11">
        <f t="shared" si="70"/>
        <v>1.4000000000000012E-2</v>
      </c>
      <c r="Y214" s="11">
        <f t="shared" si="70"/>
        <v>0</v>
      </c>
      <c r="Z214" s="11">
        <f t="shared" si="70"/>
        <v>9.8000000000000114</v>
      </c>
      <c r="AA214" s="11">
        <f t="shared" si="70"/>
        <v>6.2000000000000028</v>
      </c>
      <c r="AB214" s="11">
        <f t="shared" si="70"/>
        <v>0</v>
      </c>
      <c r="AC214" s="11">
        <f t="shared" si="70"/>
        <v>1.7999999999999998</v>
      </c>
      <c r="AD214" s="11">
        <f t="shared" si="70"/>
        <v>0</v>
      </c>
      <c r="AE214" s="11"/>
      <c r="AF214" s="11">
        <f>AF212-AF213</f>
        <v>-3.0000000000000027E-3</v>
      </c>
      <c r="AG214" s="11"/>
    </row>
    <row r="215" spans="1:33" ht="15" thickBot="1" x14ac:dyDescent="0.25">
      <c r="A215">
        <v>1988</v>
      </c>
      <c r="B215" t="s">
        <v>49</v>
      </c>
      <c r="C215" s="6">
        <v>26.8</v>
      </c>
      <c r="D215" s="7">
        <v>7</v>
      </c>
      <c r="E215" s="7"/>
      <c r="F215" s="7">
        <v>1680</v>
      </c>
      <c r="G215" s="7">
        <v>277</v>
      </c>
      <c r="H215" s="7">
        <v>533</v>
      </c>
      <c r="I215" s="7">
        <v>14</v>
      </c>
      <c r="J215" s="7">
        <v>44</v>
      </c>
      <c r="K215" s="7">
        <v>175</v>
      </c>
      <c r="L215" s="7">
        <v>214</v>
      </c>
      <c r="M215" s="7">
        <v>77</v>
      </c>
      <c r="N215" s="7">
        <v>196</v>
      </c>
      <c r="O215" s="7">
        <v>273</v>
      </c>
      <c r="P215" s="7">
        <v>192</v>
      </c>
      <c r="Q215" s="7">
        <v>28</v>
      </c>
      <c r="R215" s="7">
        <v>27</v>
      </c>
      <c r="S215" s="7">
        <v>110</v>
      </c>
      <c r="T215" s="7">
        <v>153</v>
      </c>
      <c r="U215" s="7">
        <v>743</v>
      </c>
      <c r="V215" s="7">
        <v>0.52</v>
      </c>
      <c r="W215" s="7">
        <v>0.318</v>
      </c>
      <c r="X215" s="7">
        <v>0.81799999999999995</v>
      </c>
      <c r="Y215" s="7">
        <v>240</v>
      </c>
      <c r="Z215" s="7">
        <v>106.1</v>
      </c>
      <c r="AA215" s="7">
        <v>39</v>
      </c>
      <c r="AB215" s="7">
        <v>27.4</v>
      </c>
      <c r="AC215" s="7">
        <v>4</v>
      </c>
      <c r="AD215" s="14">
        <v>3.9</v>
      </c>
      <c r="AE215" s="9"/>
      <c r="AF215" s="13">
        <v>0.53300000000000003</v>
      </c>
    </row>
    <row r="216" spans="1:33" ht="15" thickBot="1" x14ac:dyDescent="0.25">
      <c r="A216">
        <v>1988</v>
      </c>
      <c r="B216" t="s">
        <v>39</v>
      </c>
      <c r="C216" s="6">
        <v>26.8</v>
      </c>
      <c r="D216" s="7">
        <v>7</v>
      </c>
      <c r="E216" s="7"/>
      <c r="F216" s="7">
        <v>1680</v>
      </c>
      <c r="G216" s="7">
        <v>300</v>
      </c>
      <c r="H216" s="7">
        <v>609</v>
      </c>
      <c r="I216" s="7">
        <v>10</v>
      </c>
      <c r="J216" s="7">
        <v>39</v>
      </c>
      <c r="K216" s="7">
        <v>144</v>
      </c>
      <c r="L216" s="7">
        <v>177</v>
      </c>
      <c r="M216" s="7">
        <v>90</v>
      </c>
      <c r="N216" s="7">
        <v>176</v>
      </c>
      <c r="O216" s="7">
        <v>266</v>
      </c>
      <c r="P216" s="7">
        <v>192</v>
      </c>
      <c r="Q216" s="7">
        <v>50</v>
      </c>
      <c r="R216" s="7">
        <v>31</v>
      </c>
      <c r="S216" s="7">
        <v>74</v>
      </c>
      <c r="T216" s="7">
        <v>178</v>
      </c>
      <c r="U216" s="7">
        <v>754</v>
      </c>
      <c r="V216" s="7">
        <v>0.49299999999999999</v>
      </c>
      <c r="W216" s="7">
        <v>0.25600000000000001</v>
      </c>
      <c r="X216" s="7">
        <v>0.81399999999999995</v>
      </c>
      <c r="Y216" s="7">
        <v>240</v>
      </c>
      <c r="Z216" s="7">
        <v>107.7</v>
      </c>
      <c r="AA216" s="7">
        <v>38</v>
      </c>
      <c r="AB216" s="7">
        <v>27.4</v>
      </c>
      <c r="AC216" s="7">
        <v>7.1</v>
      </c>
      <c r="AD216" s="14">
        <v>4.4000000000000004</v>
      </c>
      <c r="AE216" s="9"/>
      <c r="AF216" s="13">
        <v>0.501</v>
      </c>
    </row>
    <row r="217" spans="1:33" ht="15" thickBot="1" x14ac:dyDescent="0.25">
      <c r="A217">
        <v>1988</v>
      </c>
      <c r="B217" s="11" t="s">
        <v>53</v>
      </c>
      <c r="C217" s="11"/>
      <c r="D217" s="11"/>
      <c r="E217" s="11"/>
      <c r="F217" s="11"/>
      <c r="G217" s="11">
        <f t="shared" ref="G217:AD217" si="71">G215-G216</f>
        <v>-23</v>
      </c>
      <c r="H217" s="11">
        <f t="shared" si="71"/>
        <v>-76</v>
      </c>
      <c r="I217" s="11">
        <f t="shared" si="71"/>
        <v>4</v>
      </c>
      <c r="J217" s="11">
        <f t="shared" si="71"/>
        <v>5</v>
      </c>
      <c r="K217" s="11">
        <f t="shared" si="71"/>
        <v>31</v>
      </c>
      <c r="L217" s="11">
        <f t="shared" si="71"/>
        <v>37</v>
      </c>
      <c r="M217" s="11">
        <f t="shared" si="71"/>
        <v>-13</v>
      </c>
      <c r="N217" s="11">
        <f t="shared" si="71"/>
        <v>20</v>
      </c>
      <c r="O217" s="11">
        <f t="shared" si="71"/>
        <v>7</v>
      </c>
      <c r="P217" s="11">
        <f t="shared" si="71"/>
        <v>0</v>
      </c>
      <c r="Q217" s="11">
        <f t="shared" si="71"/>
        <v>-22</v>
      </c>
      <c r="R217" s="11">
        <f t="shared" si="71"/>
        <v>-4</v>
      </c>
      <c r="S217" s="11">
        <f t="shared" si="71"/>
        <v>36</v>
      </c>
      <c r="T217" s="11">
        <f t="shared" si="71"/>
        <v>-25</v>
      </c>
      <c r="U217" s="11">
        <f t="shared" si="71"/>
        <v>-11</v>
      </c>
      <c r="V217" s="11">
        <f t="shared" si="71"/>
        <v>2.7000000000000024E-2</v>
      </c>
      <c r="W217" s="11">
        <f t="shared" si="71"/>
        <v>6.2E-2</v>
      </c>
      <c r="X217" s="11">
        <f t="shared" si="71"/>
        <v>4.0000000000000036E-3</v>
      </c>
      <c r="Y217" s="11">
        <f t="shared" si="71"/>
        <v>0</v>
      </c>
      <c r="Z217" s="11">
        <f t="shared" si="71"/>
        <v>-1.6000000000000085</v>
      </c>
      <c r="AA217" s="11">
        <f t="shared" si="71"/>
        <v>1</v>
      </c>
      <c r="AB217" s="11">
        <f t="shared" si="71"/>
        <v>0</v>
      </c>
      <c r="AC217" s="11">
        <f t="shared" si="71"/>
        <v>-3.0999999999999996</v>
      </c>
      <c r="AD217" s="11">
        <f t="shared" si="71"/>
        <v>-0.50000000000000044</v>
      </c>
      <c r="AE217" s="11"/>
      <c r="AF217" s="11">
        <f>AF215-AF216</f>
        <v>3.2000000000000028E-2</v>
      </c>
      <c r="AG217" s="11"/>
    </row>
    <row r="218" spans="1:33" ht="15" thickBot="1" x14ac:dyDescent="0.25">
      <c r="A218">
        <v>1988</v>
      </c>
      <c r="B218" t="s">
        <v>45</v>
      </c>
      <c r="C218" s="6">
        <v>26.8</v>
      </c>
      <c r="D218" s="7">
        <v>7</v>
      </c>
      <c r="E218" s="7"/>
      <c r="F218" s="7">
        <v>1680</v>
      </c>
      <c r="G218" s="7">
        <v>308</v>
      </c>
      <c r="H218" s="7">
        <v>577</v>
      </c>
      <c r="I218" s="7">
        <v>21</v>
      </c>
      <c r="J218" s="7">
        <v>47</v>
      </c>
      <c r="K218" s="7">
        <v>136</v>
      </c>
      <c r="L218" s="7">
        <v>165</v>
      </c>
      <c r="M218" s="7">
        <v>92</v>
      </c>
      <c r="N218" s="7">
        <v>172</v>
      </c>
      <c r="O218" s="7">
        <v>264</v>
      </c>
      <c r="P218" s="7">
        <v>208</v>
      </c>
      <c r="Q218" s="7">
        <v>56</v>
      </c>
      <c r="R218" s="7">
        <v>33</v>
      </c>
      <c r="S218" s="7">
        <v>82</v>
      </c>
      <c r="T218" s="7">
        <v>134</v>
      </c>
      <c r="U218" s="7">
        <v>773</v>
      </c>
      <c r="V218" s="7">
        <v>0.53400000000000003</v>
      </c>
      <c r="W218" s="7">
        <v>0.44700000000000001</v>
      </c>
      <c r="X218" s="7">
        <v>0.82399999999999995</v>
      </c>
      <c r="Y218" s="7">
        <v>240</v>
      </c>
      <c r="Z218" s="7">
        <v>110.4</v>
      </c>
      <c r="AA218" s="7">
        <v>37.700000000000003</v>
      </c>
      <c r="AB218" s="7">
        <v>29.7</v>
      </c>
      <c r="AC218" s="7">
        <v>8</v>
      </c>
      <c r="AD218" s="14">
        <v>4.7</v>
      </c>
      <c r="AE218" s="9"/>
      <c r="AF218" s="13">
        <v>0.55200000000000005</v>
      </c>
    </row>
    <row r="219" spans="1:33" ht="15" thickBot="1" x14ac:dyDescent="0.25">
      <c r="A219">
        <v>1988</v>
      </c>
      <c r="B219" t="s">
        <v>33</v>
      </c>
      <c r="C219" s="6">
        <v>26.8</v>
      </c>
      <c r="D219" s="7">
        <v>7</v>
      </c>
      <c r="E219" s="7"/>
      <c r="F219" s="7">
        <v>1680</v>
      </c>
      <c r="G219" s="7">
        <v>302</v>
      </c>
      <c r="H219" s="7">
        <v>624</v>
      </c>
      <c r="I219" s="7">
        <v>15</v>
      </c>
      <c r="J219" s="7">
        <v>48</v>
      </c>
      <c r="K219" s="7">
        <v>113</v>
      </c>
      <c r="L219" s="7">
        <v>150</v>
      </c>
      <c r="M219" s="7">
        <v>133</v>
      </c>
      <c r="N219" s="7">
        <v>162</v>
      </c>
      <c r="O219" s="7">
        <v>295</v>
      </c>
      <c r="P219" s="7">
        <v>170</v>
      </c>
      <c r="Q219" s="7">
        <v>54</v>
      </c>
      <c r="R219" s="7">
        <v>30</v>
      </c>
      <c r="S219" s="7">
        <v>86</v>
      </c>
      <c r="T219" s="7">
        <v>138</v>
      </c>
      <c r="U219" s="7">
        <v>732</v>
      </c>
      <c r="V219" s="7">
        <v>0.48399999999999999</v>
      </c>
      <c r="W219" s="7">
        <v>0.313</v>
      </c>
      <c r="X219" s="7">
        <v>0.753</v>
      </c>
      <c r="Y219" s="7">
        <v>240</v>
      </c>
      <c r="Z219" s="7">
        <v>104.6</v>
      </c>
      <c r="AA219" s="7">
        <v>42.1</v>
      </c>
      <c r="AB219" s="7">
        <v>24.3</v>
      </c>
      <c r="AC219" s="7">
        <v>7.7</v>
      </c>
      <c r="AD219" s="14">
        <v>4.3</v>
      </c>
      <c r="AE219" s="9"/>
      <c r="AF219" s="13">
        <v>0.496</v>
      </c>
    </row>
    <row r="220" spans="1:33" ht="15" thickBot="1" x14ac:dyDescent="0.25">
      <c r="A220">
        <v>1988</v>
      </c>
      <c r="B220" s="11" t="s">
        <v>53</v>
      </c>
      <c r="C220" s="11"/>
      <c r="D220" s="11"/>
      <c r="E220" s="11"/>
      <c r="F220" s="11"/>
      <c r="G220" s="11">
        <f t="shared" ref="G220:AD220" si="72">G218-G219</f>
        <v>6</v>
      </c>
      <c r="H220" s="11">
        <f t="shared" si="72"/>
        <v>-47</v>
      </c>
      <c r="I220" s="11">
        <f t="shared" si="72"/>
        <v>6</v>
      </c>
      <c r="J220" s="11">
        <f t="shared" si="72"/>
        <v>-1</v>
      </c>
      <c r="K220" s="11">
        <f t="shared" si="72"/>
        <v>23</v>
      </c>
      <c r="L220" s="11">
        <f t="shared" si="72"/>
        <v>15</v>
      </c>
      <c r="M220" s="11">
        <f t="shared" si="72"/>
        <v>-41</v>
      </c>
      <c r="N220" s="11">
        <f t="shared" si="72"/>
        <v>10</v>
      </c>
      <c r="O220" s="11">
        <f t="shared" si="72"/>
        <v>-31</v>
      </c>
      <c r="P220" s="11">
        <f t="shared" si="72"/>
        <v>38</v>
      </c>
      <c r="Q220" s="11">
        <f t="shared" si="72"/>
        <v>2</v>
      </c>
      <c r="R220" s="11">
        <f t="shared" si="72"/>
        <v>3</v>
      </c>
      <c r="S220" s="11">
        <f t="shared" si="72"/>
        <v>-4</v>
      </c>
      <c r="T220" s="11">
        <f t="shared" si="72"/>
        <v>-4</v>
      </c>
      <c r="U220" s="11">
        <f t="shared" si="72"/>
        <v>41</v>
      </c>
      <c r="V220" s="11">
        <f t="shared" si="72"/>
        <v>5.0000000000000044E-2</v>
      </c>
      <c r="W220" s="11">
        <f t="shared" si="72"/>
        <v>0.13400000000000001</v>
      </c>
      <c r="X220" s="11">
        <f t="shared" si="72"/>
        <v>7.0999999999999952E-2</v>
      </c>
      <c r="Y220" s="11">
        <f t="shared" si="72"/>
        <v>0</v>
      </c>
      <c r="Z220" s="11">
        <f t="shared" si="72"/>
        <v>5.8000000000000114</v>
      </c>
      <c r="AA220" s="11">
        <f t="shared" si="72"/>
        <v>-4.3999999999999986</v>
      </c>
      <c r="AB220" s="11">
        <f t="shared" si="72"/>
        <v>5.3999999999999986</v>
      </c>
      <c r="AC220" s="11">
        <f t="shared" si="72"/>
        <v>0.29999999999999982</v>
      </c>
      <c r="AD220" s="11">
        <f t="shared" si="72"/>
        <v>0.40000000000000036</v>
      </c>
      <c r="AE220" s="11"/>
      <c r="AF220" s="11">
        <f>AF218-AF219</f>
        <v>5.600000000000005E-2</v>
      </c>
      <c r="AG220" s="11"/>
    </row>
    <row r="221" spans="1:33" ht="15" thickBot="1" x14ac:dyDescent="0.25">
      <c r="A221">
        <v>1988</v>
      </c>
      <c r="B221" t="s">
        <v>98</v>
      </c>
      <c r="C221" s="6">
        <v>26.8</v>
      </c>
      <c r="D221" s="7">
        <v>6</v>
      </c>
      <c r="E221" s="7"/>
      <c r="F221" s="7">
        <v>1515</v>
      </c>
      <c r="G221" s="7">
        <v>228</v>
      </c>
      <c r="H221" s="7">
        <v>483</v>
      </c>
      <c r="I221" s="7">
        <v>5</v>
      </c>
      <c r="J221" s="7">
        <v>22</v>
      </c>
      <c r="K221" s="7">
        <v>131</v>
      </c>
      <c r="L221" s="7">
        <v>181</v>
      </c>
      <c r="M221" s="7">
        <v>65</v>
      </c>
      <c r="N221" s="7">
        <v>188</v>
      </c>
      <c r="O221" s="7">
        <v>253</v>
      </c>
      <c r="P221" s="7">
        <v>133</v>
      </c>
      <c r="Q221" s="7">
        <v>40</v>
      </c>
      <c r="R221" s="7">
        <v>24</v>
      </c>
      <c r="S221" s="7">
        <v>86</v>
      </c>
      <c r="T221" s="7">
        <v>167</v>
      </c>
      <c r="U221" s="7">
        <v>592</v>
      </c>
      <c r="V221" s="7">
        <v>0.47199999999999998</v>
      </c>
      <c r="W221" s="7">
        <v>0.22700000000000001</v>
      </c>
      <c r="X221" s="7">
        <v>0.72399999999999998</v>
      </c>
      <c r="Y221" s="7">
        <v>252.5</v>
      </c>
      <c r="Z221" s="7">
        <v>98.7</v>
      </c>
      <c r="AA221" s="7">
        <v>42.2</v>
      </c>
      <c r="AB221" s="7">
        <v>22.2</v>
      </c>
      <c r="AC221" s="7">
        <v>6.7</v>
      </c>
      <c r="AD221" s="14">
        <v>4</v>
      </c>
      <c r="AE221" s="9"/>
      <c r="AF221" s="13">
        <v>0.47699999999999998</v>
      </c>
    </row>
    <row r="222" spans="1:33" ht="15" thickBot="1" x14ac:dyDescent="0.25">
      <c r="A222">
        <v>1988</v>
      </c>
      <c r="B222" t="s">
        <v>103</v>
      </c>
      <c r="C222" s="6">
        <v>26.8</v>
      </c>
      <c r="D222" s="7">
        <v>6</v>
      </c>
      <c r="E222" s="7"/>
      <c r="F222" s="7">
        <v>1515</v>
      </c>
      <c r="G222" s="7">
        <v>208</v>
      </c>
      <c r="H222" s="7">
        <v>506</v>
      </c>
      <c r="I222" s="7">
        <v>16</v>
      </c>
      <c r="J222" s="7">
        <v>47</v>
      </c>
      <c r="K222" s="7">
        <v>142</v>
      </c>
      <c r="L222" s="7">
        <v>176</v>
      </c>
      <c r="M222" s="7">
        <v>73</v>
      </c>
      <c r="N222" s="7">
        <v>178</v>
      </c>
      <c r="O222" s="7">
        <v>251</v>
      </c>
      <c r="P222" s="7">
        <v>145</v>
      </c>
      <c r="Q222" s="7">
        <v>36</v>
      </c>
      <c r="R222" s="7">
        <v>31</v>
      </c>
      <c r="S222" s="7">
        <v>81</v>
      </c>
      <c r="T222" s="7">
        <v>149</v>
      </c>
      <c r="U222" s="7">
        <v>574</v>
      </c>
      <c r="V222" s="7">
        <v>0.41099999999999998</v>
      </c>
      <c r="W222" s="7">
        <v>0.34</v>
      </c>
      <c r="X222" s="7">
        <v>0.80700000000000005</v>
      </c>
      <c r="Y222" s="7">
        <v>252.5</v>
      </c>
      <c r="Z222" s="7">
        <v>95.7</v>
      </c>
      <c r="AA222" s="7">
        <v>41.8</v>
      </c>
      <c r="AB222" s="7">
        <v>24.2</v>
      </c>
      <c r="AC222" s="7">
        <v>6</v>
      </c>
      <c r="AD222" s="14">
        <v>5.2</v>
      </c>
      <c r="AE222" s="9"/>
      <c r="AF222" s="13">
        <v>0.42699999999999999</v>
      </c>
    </row>
    <row r="223" spans="1:33" ht="15" thickBot="1" x14ac:dyDescent="0.25">
      <c r="A223">
        <v>1988</v>
      </c>
      <c r="B223" s="11" t="s">
        <v>53</v>
      </c>
      <c r="C223" s="11"/>
      <c r="D223" s="11"/>
      <c r="E223" s="11"/>
      <c r="F223" s="11"/>
      <c r="G223" s="11">
        <f t="shared" ref="G223:AD223" si="73">G221-G222</f>
        <v>20</v>
      </c>
      <c r="H223" s="11">
        <f t="shared" si="73"/>
        <v>-23</v>
      </c>
      <c r="I223" s="11">
        <f t="shared" si="73"/>
        <v>-11</v>
      </c>
      <c r="J223" s="11">
        <f t="shared" si="73"/>
        <v>-25</v>
      </c>
      <c r="K223" s="11">
        <f t="shared" si="73"/>
        <v>-11</v>
      </c>
      <c r="L223" s="11">
        <f t="shared" si="73"/>
        <v>5</v>
      </c>
      <c r="M223" s="11">
        <f t="shared" si="73"/>
        <v>-8</v>
      </c>
      <c r="N223" s="11">
        <f t="shared" si="73"/>
        <v>10</v>
      </c>
      <c r="O223" s="11">
        <f t="shared" si="73"/>
        <v>2</v>
      </c>
      <c r="P223" s="11">
        <f t="shared" si="73"/>
        <v>-12</v>
      </c>
      <c r="Q223" s="11">
        <f t="shared" si="73"/>
        <v>4</v>
      </c>
      <c r="R223" s="11">
        <f t="shared" si="73"/>
        <v>-7</v>
      </c>
      <c r="S223" s="11">
        <f t="shared" si="73"/>
        <v>5</v>
      </c>
      <c r="T223" s="11">
        <f t="shared" si="73"/>
        <v>18</v>
      </c>
      <c r="U223" s="11">
        <f t="shared" si="73"/>
        <v>18</v>
      </c>
      <c r="V223" s="11">
        <f t="shared" si="73"/>
        <v>6.0999999999999999E-2</v>
      </c>
      <c r="W223" s="11">
        <f t="shared" si="73"/>
        <v>-0.11300000000000002</v>
      </c>
      <c r="X223" s="11">
        <f t="shared" si="73"/>
        <v>-8.3000000000000074E-2</v>
      </c>
      <c r="Y223" s="11">
        <f t="shared" si="73"/>
        <v>0</v>
      </c>
      <c r="Z223" s="11">
        <f t="shared" si="73"/>
        <v>3</v>
      </c>
      <c r="AA223" s="11">
        <f t="shared" si="73"/>
        <v>0.40000000000000568</v>
      </c>
      <c r="AB223" s="11">
        <f t="shared" si="73"/>
        <v>-2</v>
      </c>
      <c r="AC223" s="11">
        <f t="shared" si="73"/>
        <v>0.70000000000000018</v>
      </c>
      <c r="AD223" s="11">
        <f t="shared" si="73"/>
        <v>-1.2000000000000002</v>
      </c>
      <c r="AE223" s="11"/>
      <c r="AF223" s="11">
        <f>AF221-AF222</f>
        <v>4.9999999999999989E-2</v>
      </c>
      <c r="AG223" s="11"/>
    </row>
    <row r="224" spans="1:33" ht="15" thickBot="1" x14ac:dyDescent="0.25">
      <c r="A224">
        <v>1988</v>
      </c>
      <c r="B224" t="s">
        <v>45</v>
      </c>
      <c r="C224" s="6">
        <v>26.8</v>
      </c>
      <c r="D224" s="7">
        <v>7</v>
      </c>
      <c r="E224" s="7"/>
      <c r="F224" s="7">
        <v>1680</v>
      </c>
      <c r="G224" s="7">
        <v>248</v>
      </c>
      <c r="H224" s="7">
        <v>531</v>
      </c>
      <c r="I224" s="7">
        <v>10</v>
      </c>
      <c r="J224" s="7">
        <v>40</v>
      </c>
      <c r="K224" s="7">
        <v>185</v>
      </c>
      <c r="L224" s="7">
        <v>247</v>
      </c>
      <c r="M224" s="7">
        <v>72</v>
      </c>
      <c r="N224" s="7">
        <v>191</v>
      </c>
      <c r="O224" s="7">
        <v>263</v>
      </c>
      <c r="P224" s="7">
        <v>166</v>
      </c>
      <c r="Q224" s="7">
        <v>41</v>
      </c>
      <c r="R224" s="7">
        <v>21</v>
      </c>
      <c r="S224" s="7">
        <v>92</v>
      </c>
      <c r="T224" s="7">
        <v>154</v>
      </c>
      <c r="U224" s="7">
        <v>691</v>
      </c>
      <c r="V224" s="7">
        <v>0.46700000000000003</v>
      </c>
      <c r="W224" s="7">
        <v>0.25</v>
      </c>
      <c r="X224" s="7">
        <v>0.749</v>
      </c>
      <c r="Y224" s="7">
        <v>240</v>
      </c>
      <c r="Z224" s="7">
        <v>98.7</v>
      </c>
      <c r="AA224" s="7">
        <v>37.6</v>
      </c>
      <c r="AB224" s="7">
        <v>23.7</v>
      </c>
      <c r="AC224" s="7">
        <v>5.9</v>
      </c>
      <c r="AD224" s="14">
        <v>3</v>
      </c>
      <c r="AE224" s="9"/>
      <c r="AF224" s="13">
        <v>0.47599999999999998</v>
      </c>
    </row>
    <row r="225" spans="1:33" ht="15" thickBot="1" x14ac:dyDescent="0.25">
      <c r="A225">
        <v>1988</v>
      </c>
      <c r="B225" t="s">
        <v>113</v>
      </c>
      <c r="C225" s="6">
        <v>26.8</v>
      </c>
      <c r="D225" s="7">
        <v>7</v>
      </c>
      <c r="E225" s="7"/>
      <c r="F225" s="7">
        <v>1680</v>
      </c>
      <c r="G225" s="7">
        <v>270</v>
      </c>
      <c r="H225" s="7">
        <v>567</v>
      </c>
      <c r="I225" s="7">
        <v>9</v>
      </c>
      <c r="J225" s="7">
        <v>31</v>
      </c>
      <c r="K225" s="7">
        <v>160</v>
      </c>
      <c r="L225" s="7">
        <v>208</v>
      </c>
      <c r="M225" s="7">
        <v>95</v>
      </c>
      <c r="N225" s="7">
        <v>210</v>
      </c>
      <c r="O225" s="7">
        <v>305</v>
      </c>
      <c r="P225" s="7">
        <v>163</v>
      </c>
      <c r="Q225" s="7">
        <v>48</v>
      </c>
      <c r="R225" s="7">
        <v>34</v>
      </c>
      <c r="S225" s="7">
        <v>82</v>
      </c>
      <c r="T225" s="7">
        <v>187</v>
      </c>
      <c r="U225" s="7">
        <v>709</v>
      </c>
      <c r="V225" s="7">
        <v>0.47599999999999998</v>
      </c>
      <c r="W225" s="7">
        <v>0.28999999999999998</v>
      </c>
      <c r="X225" s="7">
        <v>0.76900000000000002</v>
      </c>
      <c r="Y225" s="7">
        <v>240</v>
      </c>
      <c r="Z225" s="7">
        <v>101.3</v>
      </c>
      <c r="AA225" s="7">
        <v>43.6</v>
      </c>
      <c r="AB225" s="7">
        <v>23.3</v>
      </c>
      <c r="AC225" s="7">
        <v>6.9</v>
      </c>
      <c r="AD225" s="14">
        <v>4.9000000000000004</v>
      </c>
      <c r="AE225" s="9"/>
      <c r="AF225" s="13">
        <v>0.48399999999999999</v>
      </c>
    </row>
    <row r="226" spans="1:33" ht="15" thickBot="1" x14ac:dyDescent="0.25">
      <c r="A226">
        <v>1988</v>
      </c>
      <c r="B226" s="11" t="s">
        <v>53</v>
      </c>
      <c r="C226" s="11"/>
      <c r="D226" s="11"/>
      <c r="E226" s="11"/>
      <c r="F226" s="11"/>
      <c r="G226" s="11">
        <f t="shared" ref="G226:AD226" si="74">G224-G225</f>
        <v>-22</v>
      </c>
      <c r="H226" s="11">
        <f t="shared" si="74"/>
        <v>-36</v>
      </c>
      <c r="I226" s="11">
        <f t="shared" si="74"/>
        <v>1</v>
      </c>
      <c r="J226" s="11">
        <f t="shared" si="74"/>
        <v>9</v>
      </c>
      <c r="K226" s="11">
        <f t="shared" si="74"/>
        <v>25</v>
      </c>
      <c r="L226" s="11">
        <f t="shared" si="74"/>
        <v>39</v>
      </c>
      <c r="M226" s="11">
        <f t="shared" si="74"/>
        <v>-23</v>
      </c>
      <c r="N226" s="11">
        <f t="shared" si="74"/>
        <v>-19</v>
      </c>
      <c r="O226" s="11">
        <f t="shared" si="74"/>
        <v>-42</v>
      </c>
      <c r="P226" s="11">
        <f t="shared" si="74"/>
        <v>3</v>
      </c>
      <c r="Q226" s="11">
        <f t="shared" si="74"/>
        <v>-7</v>
      </c>
      <c r="R226" s="11">
        <f t="shared" si="74"/>
        <v>-13</v>
      </c>
      <c r="S226" s="11">
        <f t="shared" si="74"/>
        <v>10</v>
      </c>
      <c r="T226" s="11">
        <f t="shared" si="74"/>
        <v>-33</v>
      </c>
      <c r="U226" s="11">
        <f t="shared" si="74"/>
        <v>-18</v>
      </c>
      <c r="V226" s="11">
        <f t="shared" si="74"/>
        <v>-8.9999999999999525E-3</v>
      </c>
      <c r="W226" s="11">
        <f t="shared" si="74"/>
        <v>-3.999999999999998E-2</v>
      </c>
      <c r="X226" s="11">
        <f t="shared" si="74"/>
        <v>-2.0000000000000018E-2</v>
      </c>
      <c r="Y226" s="11">
        <f t="shared" si="74"/>
        <v>0</v>
      </c>
      <c r="Z226" s="11">
        <f t="shared" si="74"/>
        <v>-2.5999999999999943</v>
      </c>
      <c r="AA226" s="11">
        <f t="shared" si="74"/>
        <v>-6</v>
      </c>
      <c r="AB226" s="11">
        <f t="shared" si="74"/>
        <v>0.39999999999999858</v>
      </c>
      <c r="AC226" s="11">
        <f t="shared" si="74"/>
        <v>-1</v>
      </c>
      <c r="AD226" s="11">
        <f t="shared" si="74"/>
        <v>-1.9000000000000004</v>
      </c>
      <c r="AE226" s="11"/>
      <c r="AF226" s="11">
        <f>AF224-AF225</f>
        <v>-8.0000000000000071E-3</v>
      </c>
      <c r="AG226" s="11"/>
    </row>
    <row r="227" spans="1:33" ht="15" thickBot="1" x14ac:dyDescent="0.25">
      <c r="A227">
        <v>1989</v>
      </c>
      <c r="B227" t="s">
        <v>90</v>
      </c>
      <c r="C227" s="6">
        <v>26.9</v>
      </c>
      <c r="D227" s="7">
        <v>4</v>
      </c>
      <c r="E227" s="7"/>
      <c r="F227" s="7">
        <v>960</v>
      </c>
      <c r="G227" s="7">
        <v>163</v>
      </c>
      <c r="H227" s="7">
        <v>345</v>
      </c>
      <c r="I227" s="7">
        <v>9</v>
      </c>
      <c r="J227" s="7">
        <v>38</v>
      </c>
      <c r="K227" s="7">
        <v>90</v>
      </c>
      <c r="L227" s="7">
        <v>119</v>
      </c>
      <c r="M227" s="7">
        <v>62</v>
      </c>
      <c r="N227" s="7">
        <v>116</v>
      </c>
      <c r="O227" s="7">
        <v>178</v>
      </c>
      <c r="P227" s="7">
        <v>98</v>
      </c>
      <c r="Q227" s="7">
        <v>35</v>
      </c>
      <c r="R227" s="7">
        <v>35</v>
      </c>
      <c r="S227" s="7">
        <v>65</v>
      </c>
      <c r="T227" s="7">
        <v>105</v>
      </c>
      <c r="U227" s="7">
        <v>425</v>
      </c>
      <c r="V227" s="7">
        <v>0.47199999999999998</v>
      </c>
      <c r="W227" s="7">
        <v>0.23699999999999999</v>
      </c>
      <c r="X227" s="7">
        <v>0.75600000000000001</v>
      </c>
      <c r="Y227" s="7">
        <v>240</v>
      </c>
      <c r="Z227" s="7">
        <v>106.3</v>
      </c>
      <c r="AA227" s="7">
        <v>44.5</v>
      </c>
      <c r="AB227" s="7">
        <v>24.5</v>
      </c>
      <c r="AC227" s="7">
        <v>8.8000000000000007</v>
      </c>
      <c r="AD227" s="14">
        <v>8.8000000000000007</v>
      </c>
      <c r="AE227" s="6">
        <v>0.53500000000000003</v>
      </c>
      <c r="AF227" s="14">
        <v>0.48599999999999999</v>
      </c>
    </row>
    <row r="228" spans="1:33" x14ac:dyDescent="0.2">
      <c r="A228">
        <v>1989</v>
      </c>
      <c r="B228" t="s">
        <v>104</v>
      </c>
      <c r="C228" s="22">
        <v>26.9</v>
      </c>
      <c r="D228" s="22">
        <v>4</v>
      </c>
      <c r="E228" s="22"/>
      <c r="F228" s="22">
        <v>960</v>
      </c>
      <c r="G228" s="22">
        <v>160</v>
      </c>
      <c r="H228" s="22">
        <v>339</v>
      </c>
      <c r="I228" s="22">
        <v>11</v>
      </c>
      <c r="J228" s="22">
        <v>29</v>
      </c>
      <c r="K228" s="22">
        <v>95</v>
      </c>
      <c r="L228" s="22">
        <v>130</v>
      </c>
      <c r="M228" s="22">
        <v>51</v>
      </c>
      <c r="N228" s="22">
        <v>106</v>
      </c>
      <c r="O228" s="22">
        <v>157</v>
      </c>
      <c r="P228" s="22">
        <v>97</v>
      </c>
      <c r="Q228" s="22">
        <v>37</v>
      </c>
      <c r="R228" s="22">
        <v>21</v>
      </c>
      <c r="S228" s="22">
        <v>64</v>
      </c>
      <c r="T228" s="22">
        <v>100</v>
      </c>
      <c r="U228" s="22">
        <v>426</v>
      </c>
      <c r="V228" s="22">
        <v>0.47199999999999998</v>
      </c>
      <c r="W228" s="22">
        <v>0.379</v>
      </c>
      <c r="X228" s="22">
        <v>0.73099999999999998</v>
      </c>
      <c r="Y228" s="22">
        <v>240</v>
      </c>
      <c r="Z228" s="22">
        <v>106.5</v>
      </c>
      <c r="AA228" s="22">
        <v>39.299999999999997</v>
      </c>
      <c r="AB228" s="22">
        <v>24.3</v>
      </c>
      <c r="AC228" s="22">
        <v>9.3000000000000007</v>
      </c>
      <c r="AD228" s="22">
        <v>5.3</v>
      </c>
      <c r="AE228" s="22">
        <v>0.53800000000000003</v>
      </c>
      <c r="AF228" s="22">
        <v>0.48799999999999999</v>
      </c>
    </row>
    <row r="229" spans="1:33" ht="15" thickBot="1" x14ac:dyDescent="0.25">
      <c r="A229">
        <v>1989</v>
      </c>
      <c r="B229" s="11" t="s">
        <v>53</v>
      </c>
      <c r="C229" s="11"/>
      <c r="D229" s="11"/>
      <c r="E229" s="11"/>
      <c r="F229" s="11"/>
      <c r="G229" s="11">
        <f t="shared" ref="G229:AF229" si="75">G227-G228</f>
        <v>3</v>
      </c>
      <c r="H229" s="11">
        <f t="shared" si="75"/>
        <v>6</v>
      </c>
      <c r="I229" s="11">
        <f t="shared" si="75"/>
        <v>-2</v>
      </c>
      <c r="J229" s="11">
        <f t="shared" si="75"/>
        <v>9</v>
      </c>
      <c r="K229" s="11">
        <f t="shared" si="75"/>
        <v>-5</v>
      </c>
      <c r="L229" s="11">
        <f t="shared" si="75"/>
        <v>-11</v>
      </c>
      <c r="M229" s="11">
        <f t="shared" si="75"/>
        <v>11</v>
      </c>
      <c r="N229" s="11">
        <f t="shared" si="75"/>
        <v>10</v>
      </c>
      <c r="O229" s="11">
        <f t="shared" si="75"/>
        <v>21</v>
      </c>
      <c r="P229" s="11">
        <f t="shared" si="75"/>
        <v>1</v>
      </c>
      <c r="Q229" s="11">
        <f t="shared" si="75"/>
        <v>-2</v>
      </c>
      <c r="R229" s="11">
        <f t="shared" si="75"/>
        <v>14</v>
      </c>
      <c r="S229" s="11">
        <f t="shared" si="75"/>
        <v>1</v>
      </c>
      <c r="T229" s="11">
        <f t="shared" si="75"/>
        <v>5</v>
      </c>
      <c r="U229" s="11">
        <f t="shared" si="75"/>
        <v>-1</v>
      </c>
      <c r="V229" s="11">
        <f t="shared" si="75"/>
        <v>0</v>
      </c>
      <c r="W229" s="11">
        <f t="shared" si="75"/>
        <v>-0.14200000000000002</v>
      </c>
      <c r="X229" s="11">
        <f t="shared" si="75"/>
        <v>2.5000000000000022E-2</v>
      </c>
      <c r="Y229" s="11">
        <f t="shared" si="75"/>
        <v>0</v>
      </c>
      <c r="Z229" s="11">
        <f t="shared" si="75"/>
        <v>-0.20000000000000284</v>
      </c>
      <c r="AA229" s="11">
        <f t="shared" si="75"/>
        <v>5.2000000000000028</v>
      </c>
      <c r="AB229" s="11">
        <f t="shared" si="75"/>
        <v>0.19999999999999929</v>
      </c>
      <c r="AC229" s="11">
        <f t="shared" si="75"/>
        <v>-0.5</v>
      </c>
      <c r="AD229" s="11">
        <f t="shared" si="75"/>
        <v>3.5000000000000009</v>
      </c>
      <c r="AE229" s="11">
        <f t="shared" si="75"/>
        <v>-3.0000000000000027E-3</v>
      </c>
      <c r="AF229" s="11">
        <f t="shared" si="75"/>
        <v>-2.0000000000000018E-3</v>
      </c>
      <c r="AG229" s="11"/>
    </row>
    <row r="230" spans="1:33" ht="15" thickBot="1" x14ac:dyDescent="0.25">
      <c r="A230">
        <v>1989</v>
      </c>
      <c r="B230" t="s">
        <v>29</v>
      </c>
      <c r="C230" s="6">
        <v>26.9</v>
      </c>
      <c r="D230" s="7">
        <v>3</v>
      </c>
      <c r="E230" s="7"/>
      <c r="F230" s="7">
        <v>720</v>
      </c>
      <c r="G230" s="7">
        <v>126</v>
      </c>
      <c r="H230" s="7">
        <v>264</v>
      </c>
      <c r="I230" s="7">
        <v>9</v>
      </c>
      <c r="J230" s="7">
        <v>32</v>
      </c>
      <c r="K230" s="7">
        <v>105</v>
      </c>
      <c r="L230" s="7">
        <v>126</v>
      </c>
      <c r="M230" s="7">
        <v>40</v>
      </c>
      <c r="N230" s="7">
        <v>118</v>
      </c>
      <c r="O230" s="7">
        <v>158</v>
      </c>
      <c r="P230" s="7">
        <v>76</v>
      </c>
      <c r="Q230" s="7">
        <v>33</v>
      </c>
      <c r="R230" s="7">
        <v>10</v>
      </c>
      <c r="S230" s="7">
        <v>48</v>
      </c>
      <c r="T230" s="7">
        <v>69</v>
      </c>
      <c r="U230" s="7">
        <v>366</v>
      </c>
      <c r="V230" s="7">
        <v>0.47699999999999998</v>
      </c>
      <c r="W230" s="7">
        <v>0.28100000000000003</v>
      </c>
      <c r="X230" s="7">
        <v>0.83299999999999996</v>
      </c>
      <c r="Y230" s="7">
        <v>240</v>
      </c>
      <c r="Z230" s="7">
        <v>122</v>
      </c>
      <c r="AA230" s="7">
        <v>52.7</v>
      </c>
      <c r="AB230" s="7">
        <v>25.3</v>
      </c>
      <c r="AC230" s="7">
        <v>11</v>
      </c>
      <c r="AD230" s="14">
        <v>3.3</v>
      </c>
      <c r="AE230" s="6">
        <v>0.57299999999999995</v>
      </c>
      <c r="AF230" s="14">
        <v>0.49399999999999999</v>
      </c>
    </row>
    <row r="231" spans="1:33" ht="15" thickBot="1" x14ac:dyDescent="0.25">
      <c r="A231">
        <v>1989</v>
      </c>
      <c r="B231" t="s">
        <v>92</v>
      </c>
      <c r="C231" s="6">
        <v>26.9</v>
      </c>
      <c r="D231" s="7">
        <v>3</v>
      </c>
      <c r="E231" s="7"/>
      <c r="F231" s="7">
        <v>720</v>
      </c>
      <c r="G231" s="7">
        <v>130</v>
      </c>
      <c r="H231" s="7">
        <v>284</v>
      </c>
      <c r="I231" s="7">
        <v>16</v>
      </c>
      <c r="J231" s="7">
        <v>39</v>
      </c>
      <c r="K231" s="7">
        <v>62</v>
      </c>
      <c r="L231" s="7">
        <v>77</v>
      </c>
      <c r="M231" s="7">
        <v>36</v>
      </c>
      <c r="N231" s="7">
        <v>97</v>
      </c>
      <c r="O231" s="7">
        <v>133</v>
      </c>
      <c r="P231" s="7">
        <v>72</v>
      </c>
      <c r="Q231" s="7">
        <v>23</v>
      </c>
      <c r="R231" s="7">
        <v>5</v>
      </c>
      <c r="S231" s="7">
        <v>50</v>
      </c>
      <c r="T231" s="7">
        <v>87</v>
      </c>
      <c r="U231" s="7">
        <v>338</v>
      </c>
      <c r="V231" s="7">
        <v>0.45800000000000002</v>
      </c>
      <c r="W231" s="7">
        <v>0.41</v>
      </c>
      <c r="X231" s="7">
        <v>0.80500000000000005</v>
      </c>
      <c r="Y231" s="7">
        <v>240</v>
      </c>
      <c r="Z231" s="7">
        <v>112.7</v>
      </c>
      <c r="AA231" s="7">
        <v>44.3</v>
      </c>
      <c r="AB231" s="7">
        <v>24</v>
      </c>
      <c r="AC231" s="7">
        <v>7.7</v>
      </c>
      <c r="AD231" s="14">
        <v>1.7</v>
      </c>
      <c r="AE231" s="6">
        <v>0.53200000000000003</v>
      </c>
      <c r="AF231" s="14">
        <v>0.48599999999999999</v>
      </c>
    </row>
    <row r="232" spans="1:33" ht="15" thickBot="1" x14ac:dyDescent="0.25">
      <c r="A232">
        <v>1989</v>
      </c>
      <c r="B232" s="11" t="s">
        <v>53</v>
      </c>
      <c r="C232" s="11"/>
      <c r="D232" s="11"/>
      <c r="E232" s="11"/>
      <c r="F232" s="11"/>
      <c r="G232" s="11">
        <f t="shared" ref="G232:AF232" si="76">G230-G231</f>
        <v>-4</v>
      </c>
      <c r="H232" s="11">
        <f t="shared" si="76"/>
        <v>-20</v>
      </c>
      <c r="I232" s="11">
        <f t="shared" si="76"/>
        <v>-7</v>
      </c>
      <c r="J232" s="11">
        <f t="shared" si="76"/>
        <v>-7</v>
      </c>
      <c r="K232" s="11">
        <f t="shared" si="76"/>
        <v>43</v>
      </c>
      <c r="L232" s="11">
        <f t="shared" si="76"/>
        <v>49</v>
      </c>
      <c r="M232" s="11">
        <f t="shared" si="76"/>
        <v>4</v>
      </c>
      <c r="N232" s="11">
        <f t="shared" si="76"/>
        <v>21</v>
      </c>
      <c r="O232" s="11">
        <f t="shared" si="76"/>
        <v>25</v>
      </c>
      <c r="P232" s="11">
        <f t="shared" si="76"/>
        <v>4</v>
      </c>
      <c r="Q232" s="11">
        <f t="shared" si="76"/>
        <v>10</v>
      </c>
      <c r="R232" s="11">
        <f t="shared" si="76"/>
        <v>5</v>
      </c>
      <c r="S232" s="11">
        <f t="shared" si="76"/>
        <v>-2</v>
      </c>
      <c r="T232" s="11">
        <f t="shared" si="76"/>
        <v>-18</v>
      </c>
      <c r="U232" s="11">
        <f t="shared" si="76"/>
        <v>28</v>
      </c>
      <c r="V232" s="11">
        <f t="shared" si="76"/>
        <v>1.8999999999999961E-2</v>
      </c>
      <c r="W232" s="11">
        <f t="shared" si="76"/>
        <v>-0.12899999999999995</v>
      </c>
      <c r="X232" s="11">
        <f t="shared" si="76"/>
        <v>2.7999999999999914E-2</v>
      </c>
      <c r="Y232" s="11">
        <f t="shared" si="76"/>
        <v>0</v>
      </c>
      <c r="Z232" s="11">
        <f t="shared" si="76"/>
        <v>9.2999999999999972</v>
      </c>
      <c r="AA232" s="11">
        <f t="shared" si="76"/>
        <v>8.4000000000000057</v>
      </c>
      <c r="AB232" s="11">
        <f t="shared" si="76"/>
        <v>1.3000000000000007</v>
      </c>
      <c r="AC232" s="11">
        <f t="shared" si="76"/>
        <v>3.3</v>
      </c>
      <c r="AD232" s="11">
        <f t="shared" si="76"/>
        <v>1.5999999999999999</v>
      </c>
      <c r="AE232" s="11">
        <f t="shared" si="76"/>
        <v>4.0999999999999925E-2</v>
      </c>
      <c r="AF232" s="11">
        <f t="shared" si="76"/>
        <v>8.0000000000000071E-3</v>
      </c>
      <c r="AG232" s="11"/>
    </row>
    <row r="233" spans="1:33" ht="15" thickBot="1" x14ac:dyDescent="0.25">
      <c r="A233">
        <v>1989</v>
      </c>
      <c r="B233" t="s">
        <v>31</v>
      </c>
      <c r="C233" s="6">
        <v>26.9</v>
      </c>
      <c r="D233" s="7">
        <v>3</v>
      </c>
      <c r="E233" s="7"/>
      <c r="F233" s="7">
        <v>720</v>
      </c>
      <c r="G233" s="7">
        <v>129</v>
      </c>
      <c r="H233" s="7">
        <v>248</v>
      </c>
      <c r="I233" s="7">
        <v>18</v>
      </c>
      <c r="J233" s="7">
        <v>35</v>
      </c>
      <c r="K233" s="7">
        <v>81</v>
      </c>
      <c r="L233" s="7">
        <v>110</v>
      </c>
      <c r="M233" s="7">
        <v>43</v>
      </c>
      <c r="N233" s="7">
        <v>93</v>
      </c>
      <c r="O233" s="7">
        <v>136</v>
      </c>
      <c r="P233" s="7">
        <v>71</v>
      </c>
      <c r="Q233" s="7">
        <v>22</v>
      </c>
      <c r="R233" s="7">
        <v>11</v>
      </c>
      <c r="S233" s="7">
        <v>49</v>
      </c>
      <c r="T233" s="7">
        <v>69</v>
      </c>
      <c r="U233" s="7">
        <v>357</v>
      </c>
      <c r="V233" s="7">
        <v>0.52</v>
      </c>
      <c r="W233" s="7">
        <v>0.51400000000000001</v>
      </c>
      <c r="X233" s="7">
        <v>0.73599999999999999</v>
      </c>
      <c r="Y233" s="7">
        <v>240</v>
      </c>
      <c r="Z233" s="7">
        <v>119</v>
      </c>
      <c r="AA233" s="7">
        <v>45.3</v>
      </c>
      <c r="AB233" s="7">
        <v>23.7</v>
      </c>
      <c r="AC233" s="7">
        <v>7.3</v>
      </c>
      <c r="AD233" s="14">
        <v>3.7</v>
      </c>
      <c r="AE233" s="6">
        <v>0.60199999999999998</v>
      </c>
      <c r="AF233" s="14">
        <v>0.55600000000000005</v>
      </c>
    </row>
    <row r="234" spans="1:33" ht="15" thickBot="1" x14ac:dyDescent="0.25">
      <c r="A234">
        <v>1989</v>
      </c>
      <c r="B234" t="s">
        <v>114</v>
      </c>
      <c r="C234" s="6">
        <v>26.9</v>
      </c>
      <c r="D234" s="7">
        <v>3</v>
      </c>
      <c r="E234" s="7"/>
      <c r="F234" s="7">
        <v>720</v>
      </c>
      <c r="G234" s="7">
        <v>128</v>
      </c>
      <c r="H234" s="7">
        <v>282</v>
      </c>
      <c r="I234" s="7">
        <v>9</v>
      </c>
      <c r="J234" s="7">
        <v>29</v>
      </c>
      <c r="K234" s="7">
        <v>56</v>
      </c>
      <c r="L234" s="7">
        <v>74</v>
      </c>
      <c r="M234" s="7">
        <v>53</v>
      </c>
      <c r="N234" s="7">
        <v>71</v>
      </c>
      <c r="O234" s="7">
        <v>124</v>
      </c>
      <c r="P234" s="7">
        <v>81</v>
      </c>
      <c r="Q234" s="7">
        <v>21</v>
      </c>
      <c r="R234" s="7">
        <v>16</v>
      </c>
      <c r="S234" s="7">
        <v>39</v>
      </c>
      <c r="T234" s="7">
        <v>74</v>
      </c>
      <c r="U234" s="7">
        <v>321</v>
      </c>
      <c r="V234" s="7">
        <v>0.45400000000000001</v>
      </c>
      <c r="W234" s="7">
        <v>0.31</v>
      </c>
      <c r="X234" s="7">
        <v>0.75700000000000001</v>
      </c>
      <c r="Y234" s="7">
        <v>240</v>
      </c>
      <c r="Z234" s="7">
        <v>107</v>
      </c>
      <c r="AA234" s="7">
        <v>41.3</v>
      </c>
      <c r="AB234" s="7">
        <v>27</v>
      </c>
      <c r="AC234" s="7">
        <v>7</v>
      </c>
      <c r="AD234" s="14">
        <v>5.3</v>
      </c>
      <c r="AE234" s="6">
        <v>0.51</v>
      </c>
      <c r="AF234" s="14">
        <v>0.47</v>
      </c>
    </row>
    <row r="235" spans="1:33" ht="15" thickBot="1" x14ac:dyDescent="0.25">
      <c r="A235">
        <v>1989</v>
      </c>
      <c r="B235" s="11" t="s">
        <v>53</v>
      </c>
      <c r="C235" s="11"/>
      <c r="D235" s="11"/>
      <c r="E235" s="11"/>
      <c r="F235" s="11"/>
      <c r="G235" s="11">
        <f t="shared" ref="G235:AF235" si="77">G233-G234</f>
        <v>1</v>
      </c>
      <c r="H235" s="11">
        <f t="shared" si="77"/>
        <v>-34</v>
      </c>
      <c r="I235" s="11">
        <f t="shared" si="77"/>
        <v>9</v>
      </c>
      <c r="J235" s="11">
        <f t="shared" si="77"/>
        <v>6</v>
      </c>
      <c r="K235" s="11">
        <f t="shared" si="77"/>
        <v>25</v>
      </c>
      <c r="L235" s="11">
        <f t="shared" si="77"/>
        <v>36</v>
      </c>
      <c r="M235" s="11">
        <f t="shared" si="77"/>
        <v>-10</v>
      </c>
      <c r="N235" s="11">
        <f t="shared" si="77"/>
        <v>22</v>
      </c>
      <c r="O235" s="11">
        <f t="shared" si="77"/>
        <v>12</v>
      </c>
      <c r="P235" s="11">
        <f t="shared" si="77"/>
        <v>-10</v>
      </c>
      <c r="Q235" s="11">
        <f t="shared" si="77"/>
        <v>1</v>
      </c>
      <c r="R235" s="11">
        <f t="shared" si="77"/>
        <v>-5</v>
      </c>
      <c r="S235" s="11">
        <f t="shared" si="77"/>
        <v>10</v>
      </c>
      <c r="T235" s="11">
        <f t="shared" si="77"/>
        <v>-5</v>
      </c>
      <c r="U235" s="11">
        <f t="shared" si="77"/>
        <v>36</v>
      </c>
      <c r="V235" s="11">
        <f t="shared" si="77"/>
        <v>6.6000000000000003E-2</v>
      </c>
      <c r="W235" s="11">
        <f t="shared" si="77"/>
        <v>0.20400000000000001</v>
      </c>
      <c r="X235" s="11">
        <f t="shared" si="77"/>
        <v>-2.1000000000000019E-2</v>
      </c>
      <c r="Y235" s="11">
        <f t="shared" si="77"/>
        <v>0</v>
      </c>
      <c r="Z235" s="11">
        <f t="shared" si="77"/>
        <v>12</v>
      </c>
      <c r="AA235" s="11">
        <f t="shared" si="77"/>
        <v>4</v>
      </c>
      <c r="AB235" s="11">
        <f t="shared" si="77"/>
        <v>-3.3000000000000007</v>
      </c>
      <c r="AC235" s="11">
        <f t="shared" si="77"/>
        <v>0.29999999999999982</v>
      </c>
      <c r="AD235" s="11">
        <f t="shared" si="77"/>
        <v>-1.5999999999999996</v>
      </c>
      <c r="AE235" s="11">
        <f t="shared" si="77"/>
        <v>9.1999999999999971E-2</v>
      </c>
      <c r="AF235" s="11">
        <f t="shared" si="77"/>
        <v>8.6000000000000076E-2</v>
      </c>
      <c r="AG235" s="11"/>
    </row>
    <row r="236" spans="1:33" ht="15" thickBot="1" x14ac:dyDescent="0.25">
      <c r="A236">
        <v>1989</v>
      </c>
      <c r="B236" t="s">
        <v>93</v>
      </c>
      <c r="C236" s="6">
        <v>26.9</v>
      </c>
      <c r="D236" s="7">
        <v>3</v>
      </c>
      <c r="E236" s="7"/>
      <c r="F236" s="7">
        <v>720</v>
      </c>
      <c r="G236" s="7">
        <v>132</v>
      </c>
      <c r="H236" s="7">
        <v>268</v>
      </c>
      <c r="I236" s="7">
        <v>10</v>
      </c>
      <c r="J236" s="7">
        <v>35</v>
      </c>
      <c r="K236" s="7">
        <v>68</v>
      </c>
      <c r="L236" s="7">
        <v>83</v>
      </c>
      <c r="M236" s="7">
        <v>39</v>
      </c>
      <c r="N236" s="7">
        <v>91</v>
      </c>
      <c r="O236" s="7">
        <v>130</v>
      </c>
      <c r="P236" s="7">
        <v>71</v>
      </c>
      <c r="Q236" s="7">
        <v>31</v>
      </c>
      <c r="R236" s="7">
        <v>34</v>
      </c>
      <c r="S236" s="7">
        <v>39</v>
      </c>
      <c r="T236" s="7">
        <v>71</v>
      </c>
      <c r="U236" s="7">
        <v>342</v>
      </c>
      <c r="V236" s="7">
        <v>0.49299999999999999</v>
      </c>
      <c r="W236" s="7">
        <v>0.28599999999999998</v>
      </c>
      <c r="X236" s="7">
        <v>0.81899999999999995</v>
      </c>
      <c r="Y236" s="7">
        <v>240</v>
      </c>
      <c r="Z236" s="7">
        <v>114</v>
      </c>
      <c r="AA236" s="7">
        <v>43.3</v>
      </c>
      <c r="AB236" s="7">
        <v>23.7</v>
      </c>
      <c r="AC236" s="7">
        <v>10.3</v>
      </c>
      <c r="AD236" s="14">
        <v>11.3</v>
      </c>
      <c r="AE236" s="6">
        <v>0.56200000000000006</v>
      </c>
      <c r="AF236" s="14">
        <v>0.51100000000000001</v>
      </c>
    </row>
    <row r="237" spans="1:33" ht="15" thickBot="1" x14ac:dyDescent="0.25">
      <c r="A237">
        <v>1989</v>
      </c>
      <c r="B237" t="s">
        <v>115</v>
      </c>
      <c r="C237" s="6">
        <v>26.9</v>
      </c>
      <c r="D237" s="7">
        <v>3</v>
      </c>
      <c r="E237" s="7"/>
      <c r="F237" s="7">
        <v>720</v>
      </c>
      <c r="G237" s="7">
        <v>115</v>
      </c>
      <c r="H237" s="7">
        <v>269</v>
      </c>
      <c r="I237" s="7">
        <v>12</v>
      </c>
      <c r="J237" s="7">
        <v>34</v>
      </c>
      <c r="K237" s="7">
        <v>74</v>
      </c>
      <c r="L237" s="7">
        <v>89</v>
      </c>
      <c r="M237" s="7">
        <v>54</v>
      </c>
      <c r="N237" s="7">
        <v>96</v>
      </c>
      <c r="O237" s="7">
        <v>150</v>
      </c>
      <c r="P237" s="7">
        <v>54</v>
      </c>
      <c r="Q237" s="7">
        <v>21</v>
      </c>
      <c r="R237" s="7">
        <v>15</v>
      </c>
      <c r="S237" s="7">
        <v>55</v>
      </c>
      <c r="T237" s="7">
        <v>78</v>
      </c>
      <c r="U237" s="7">
        <v>316</v>
      </c>
      <c r="V237" s="7">
        <v>0.42799999999999999</v>
      </c>
      <c r="W237" s="7">
        <v>0.35299999999999998</v>
      </c>
      <c r="X237" s="7">
        <v>0.83099999999999996</v>
      </c>
      <c r="Y237" s="7">
        <v>240</v>
      </c>
      <c r="Z237" s="7">
        <v>105.3</v>
      </c>
      <c r="AA237" s="7">
        <v>50</v>
      </c>
      <c r="AB237" s="7">
        <v>18</v>
      </c>
      <c r="AC237" s="7">
        <v>7</v>
      </c>
      <c r="AD237" s="14">
        <v>5</v>
      </c>
      <c r="AE237" s="6">
        <v>0.51300000000000001</v>
      </c>
      <c r="AF237" s="14">
        <v>0.45</v>
      </c>
    </row>
    <row r="238" spans="1:33" ht="15" thickBot="1" x14ac:dyDescent="0.25">
      <c r="A238">
        <v>1989</v>
      </c>
      <c r="B238" s="11" t="s">
        <v>53</v>
      </c>
      <c r="C238" s="11"/>
      <c r="D238" s="11"/>
      <c r="E238" s="11"/>
      <c r="F238" s="11"/>
      <c r="G238" s="11">
        <f t="shared" ref="G238:AF238" si="78">G236-G237</f>
        <v>17</v>
      </c>
      <c r="H238" s="11">
        <f t="shared" si="78"/>
        <v>-1</v>
      </c>
      <c r="I238" s="11">
        <f t="shared" si="78"/>
        <v>-2</v>
      </c>
      <c r="J238" s="11">
        <f t="shared" si="78"/>
        <v>1</v>
      </c>
      <c r="K238" s="11">
        <f t="shared" si="78"/>
        <v>-6</v>
      </c>
      <c r="L238" s="11">
        <f t="shared" si="78"/>
        <v>-6</v>
      </c>
      <c r="M238" s="11">
        <f t="shared" si="78"/>
        <v>-15</v>
      </c>
      <c r="N238" s="11">
        <f t="shared" si="78"/>
        <v>-5</v>
      </c>
      <c r="O238" s="11">
        <f t="shared" si="78"/>
        <v>-20</v>
      </c>
      <c r="P238" s="11">
        <f t="shared" si="78"/>
        <v>17</v>
      </c>
      <c r="Q238" s="11">
        <f t="shared" si="78"/>
        <v>10</v>
      </c>
      <c r="R238" s="11">
        <f t="shared" si="78"/>
        <v>19</v>
      </c>
      <c r="S238" s="11">
        <f t="shared" si="78"/>
        <v>-16</v>
      </c>
      <c r="T238" s="11">
        <f t="shared" si="78"/>
        <v>-7</v>
      </c>
      <c r="U238" s="11">
        <f t="shared" si="78"/>
        <v>26</v>
      </c>
      <c r="V238" s="11">
        <f t="shared" si="78"/>
        <v>6.5000000000000002E-2</v>
      </c>
      <c r="W238" s="11">
        <f t="shared" si="78"/>
        <v>-6.7000000000000004E-2</v>
      </c>
      <c r="X238" s="11">
        <f t="shared" si="78"/>
        <v>-1.2000000000000011E-2</v>
      </c>
      <c r="Y238" s="11">
        <f t="shared" si="78"/>
        <v>0</v>
      </c>
      <c r="Z238" s="11">
        <f t="shared" si="78"/>
        <v>8.7000000000000028</v>
      </c>
      <c r="AA238" s="11">
        <f t="shared" si="78"/>
        <v>-6.7000000000000028</v>
      </c>
      <c r="AB238" s="11">
        <f t="shared" si="78"/>
        <v>5.6999999999999993</v>
      </c>
      <c r="AC238" s="11">
        <f t="shared" si="78"/>
        <v>3.3000000000000007</v>
      </c>
      <c r="AD238" s="11">
        <f t="shared" si="78"/>
        <v>6.3000000000000007</v>
      </c>
      <c r="AE238" s="11">
        <f t="shared" si="78"/>
        <v>4.9000000000000044E-2</v>
      </c>
      <c r="AF238" s="11">
        <f t="shared" si="78"/>
        <v>6.0999999999999999E-2</v>
      </c>
      <c r="AG238" s="11"/>
    </row>
    <row r="239" spans="1:33" ht="15" thickBot="1" x14ac:dyDescent="0.25">
      <c r="A239">
        <v>1989</v>
      </c>
      <c r="B239" t="s">
        <v>116</v>
      </c>
      <c r="C239" s="6">
        <v>26.9</v>
      </c>
      <c r="D239" s="7">
        <v>3</v>
      </c>
      <c r="E239" s="7"/>
      <c r="F239" s="7">
        <v>745</v>
      </c>
      <c r="G239" s="7">
        <v>126</v>
      </c>
      <c r="H239" s="7">
        <v>261</v>
      </c>
      <c r="I239" s="7">
        <v>9</v>
      </c>
      <c r="J239" s="7">
        <v>28</v>
      </c>
      <c r="K239" s="7">
        <v>64</v>
      </c>
      <c r="L239" s="7">
        <v>86</v>
      </c>
      <c r="M239" s="7">
        <v>47</v>
      </c>
      <c r="N239" s="7">
        <v>101</v>
      </c>
      <c r="O239" s="7">
        <v>148</v>
      </c>
      <c r="P239" s="7">
        <v>69</v>
      </c>
      <c r="Q239" s="7">
        <v>17</v>
      </c>
      <c r="R239" s="7">
        <v>13</v>
      </c>
      <c r="S239" s="7">
        <v>47</v>
      </c>
      <c r="T239" s="7">
        <v>73</v>
      </c>
      <c r="U239" s="7">
        <v>325</v>
      </c>
      <c r="V239" s="7">
        <v>0.48299999999999998</v>
      </c>
      <c r="W239" s="7">
        <v>0.32100000000000001</v>
      </c>
      <c r="X239" s="7">
        <v>0.74399999999999999</v>
      </c>
      <c r="Y239" s="7">
        <v>248.3</v>
      </c>
      <c r="Z239" s="7">
        <v>108.3</v>
      </c>
      <c r="AA239" s="7">
        <v>49.3</v>
      </c>
      <c r="AB239" s="7">
        <v>23</v>
      </c>
      <c r="AC239" s="7">
        <v>5.7</v>
      </c>
      <c r="AD239" s="14">
        <v>4.3</v>
      </c>
      <c r="AE239" s="6">
        <v>0.54400000000000004</v>
      </c>
      <c r="AF239" s="14">
        <v>0.5</v>
      </c>
    </row>
    <row r="240" spans="1:33" ht="15" thickBot="1" x14ac:dyDescent="0.25">
      <c r="A240">
        <v>1989</v>
      </c>
      <c r="B240" t="s">
        <v>117</v>
      </c>
      <c r="C240" s="6">
        <v>26.9</v>
      </c>
      <c r="D240" s="7">
        <v>3</v>
      </c>
      <c r="E240" s="7"/>
      <c r="F240" s="7">
        <v>745</v>
      </c>
      <c r="G240" s="7">
        <v>128</v>
      </c>
      <c r="H240" s="7">
        <v>265</v>
      </c>
      <c r="I240" s="7">
        <v>4</v>
      </c>
      <c r="J240" s="7">
        <v>21</v>
      </c>
      <c r="K240" s="7">
        <v>57</v>
      </c>
      <c r="L240" s="7">
        <v>81</v>
      </c>
      <c r="M240" s="7">
        <v>32</v>
      </c>
      <c r="N240" s="7">
        <v>88</v>
      </c>
      <c r="O240" s="7">
        <v>120</v>
      </c>
      <c r="P240" s="7">
        <v>87</v>
      </c>
      <c r="Q240" s="7">
        <v>20</v>
      </c>
      <c r="R240" s="7">
        <v>14</v>
      </c>
      <c r="S240" s="7">
        <v>35</v>
      </c>
      <c r="T240" s="7">
        <v>75</v>
      </c>
      <c r="U240" s="7">
        <v>317</v>
      </c>
      <c r="V240" s="7">
        <v>0.48299999999999998</v>
      </c>
      <c r="W240" s="7">
        <v>0.19</v>
      </c>
      <c r="X240" s="7">
        <v>0.70399999999999996</v>
      </c>
      <c r="Y240" s="7">
        <v>248.3</v>
      </c>
      <c r="Z240" s="7">
        <v>105.7</v>
      </c>
      <c r="AA240" s="7">
        <v>40</v>
      </c>
      <c r="AB240" s="7">
        <v>29</v>
      </c>
      <c r="AC240" s="7">
        <v>6.7</v>
      </c>
      <c r="AD240" s="14">
        <v>4.7</v>
      </c>
      <c r="AE240" s="6">
        <v>0.52700000000000002</v>
      </c>
      <c r="AF240" s="14">
        <v>0.49099999999999999</v>
      </c>
    </row>
    <row r="241" spans="1:33" ht="15" thickBot="1" x14ac:dyDescent="0.25">
      <c r="A241">
        <v>1989</v>
      </c>
      <c r="B241" s="11" t="s">
        <v>53</v>
      </c>
      <c r="C241" s="11"/>
      <c r="D241" s="11"/>
      <c r="E241" s="11"/>
      <c r="F241" s="11"/>
      <c r="G241" s="11">
        <f t="shared" ref="G241:AF241" si="79">G239-G240</f>
        <v>-2</v>
      </c>
      <c r="H241" s="11">
        <f t="shared" si="79"/>
        <v>-4</v>
      </c>
      <c r="I241" s="11">
        <f t="shared" si="79"/>
        <v>5</v>
      </c>
      <c r="J241" s="11">
        <f t="shared" si="79"/>
        <v>7</v>
      </c>
      <c r="K241" s="11">
        <f t="shared" si="79"/>
        <v>7</v>
      </c>
      <c r="L241" s="11">
        <f t="shared" si="79"/>
        <v>5</v>
      </c>
      <c r="M241" s="11">
        <f t="shared" si="79"/>
        <v>15</v>
      </c>
      <c r="N241" s="11">
        <f t="shared" si="79"/>
        <v>13</v>
      </c>
      <c r="O241" s="11">
        <f t="shared" si="79"/>
        <v>28</v>
      </c>
      <c r="P241" s="11">
        <f t="shared" si="79"/>
        <v>-18</v>
      </c>
      <c r="Q241" s="11">
        <f t="shared" si="79"/>
        <v>-3</v>
      </c>
      <c r="R241" s="11">
        <f t="shared" si="79"/>
        <v>-1</v>
      </c>
      <c r="S241" s="11">
        <f t="shared" si="79"/>
        <v>12</v>
      </c>
      <c r="T241" s="11">
        <f t="shared" si="79"/>
        <v>-2</v>
      </c>
      <c r="U241" s="11">
        <f t="shared" si="79"/>
        <v>8</v>
      </c>
      <c r="V241" s="11">
        <f t="shared" si="79"/>
        <v>0</v>
      </c>
      <c r="W241" s="11">
        <f t="shared" si="79"/>
        <v>0.13100000000000001</v>
      </c>
      <c r="X241" s="11">
        <f t="shared" si="79"/>
        <v>4.0000000000000036E-2</v>
      </c>
      <c r="Y241" s="11">
        <f t="shared" si="79"/>
        <v>0</v>
      </c>
      <c r="Z241" s="11">
        <f t="shared" si="79"/>
        <v>2.5999999999999943</v>
      </c>
      <c r="AA241" s="11">
        <f t="shared" si="79"/>
        <v>9.2999999999999972</v>
      </c>
      <c r="AB241" s="11">
        <f t="shared" si="79"/>
        <v>-6</v>
      </c>
      <c r="AC241" s="11">
        <f t="shared" si="79"/>
        <v>-1</v>
      </c>
      <c r="AD241" s="11">
        <f t="shared" si="79"/>
        <v>-0.40000000000000036</v>
      </c>
      <c r="AE241" s="11">
        <f t="shared" si="79"/>
        <v>1.7000000000000015E-2</v>
      </c>
      <c r="AF241" s="11">
        <f t="shared" si="79"/>
        <v>9.000000000000008E-3</v>
      </c>
      <c r="AG241" s="11"/>
    </row>
    <row r="242" spans="1:33" ht="15" thickBot="1" x14ac:dyDescent="0.25">
      <c r="A242">
        <v>1989</v>
      </c>
      <c r="B242" t="s">
        <v>39</v>
      </c>
      <c r="C242" s="6">
        <v>26.9</v>
      </c>
      <c r="D242" s="7">
        <v>5</v>
      </c>
      <c r="E242" s="7"/>
      <c r="F242" s="7">
        <v>1250</v>
      </c>
      <c r="G242" s="7">
        <v>192</v>
      </c>
      <c r="H242" s="7">
        <v>402</v>
      </c>
      <c r="I242" s="7">
        <v>13</v>
      </c>
      <c r="J242" s="7">
        <v>41</v>
      </c>
      <c r="K242" s="7">
        <v>122</v>
      </c>
      <c r="L242" s="7">
        <v>139</v>
      </c>
      <c r="M242" s="7">
        <v>57</v>
      </c>
      <c r="N242" s="7">
        <v>126</v>
      </c>
      <c r="O242" s="7">
        <v>183</v>
      </c>
      <c r="P242" s="7">
        <v>127</v>
      </c>
      <c r="Q242" s="7">
        <v>30</v>
      </c>
      <c r="R242" s="7">
        <v>11</v>
      </c>
      <c r="S242" s="7">
        <v>60</v>
      </c>
      <c r="T242" s="7">
        <v>145</v>
      </c>
      <c r="U242" s="7">
        <v>519</v>
      </c>
      <c r="V242" s="7">
        <v>0.47799999999999998</v>
      </c>
      <c r="W242" s="7">
        <v>0.317</v>
      </c>
      <c r="X242" s="7">
        <v>0.878</v>
      </c>
      <c r="Y242" s="7">
        <v>250</v>
      </c>
      <c r="Z242" s="7">
        <v>103.8</v>
      </c>
      <c r="AA242" s="7">
        <v>36.6</v>
      </c>
      <c r="AB242" s="7">
        <v>25.4</v>
      </c>
      <c r="AC242" s="7">
        <v>6</v>
      </c>
      <c r="AD242" s="14">
        <v>2.2000000000000002</v>
      </c>
      <c r="AE242" s="6">
        <v>0.56000000000000005</v>
      </c>
      <c r="AF242" s="14">
        <v>0.49399999999999999</v>
      </c>
    </row>
    <row r="243" spans="1:33" ht="15" thickBot="1" x14ac:dyDescent="0.25">
      <c r="A243">
        <v>1989</v>
      </c>
      <c r="B243" t="s">
        <v>118</v>
      </c>
      <c r="C243" s="6">
        <v>26.9</v>
      </c>
      <c r="D243" s="7">
        <v>5</v>
      </c>
      <c r="E243" s="7"/>
      <c r="F243" s="7">
        <v>1250</v>
      </c>
      <c r="G243" s="7">
        <v>177</v>
      </c>
      <c r="H243" s="7">
        <v>393</v>
      </c>
      <c r="I243" s="7">
        <v>13</v>
      </c>
      <c r="J243" s="7">
        <v>46</v>
      </c>
      <c r="K243" s="7">
        <v>149</v>
      </c>
      <c r="L243" s="7">
        <v>193</v>
      </c>
      <c r="M243" s="7">
        <v>76</v>
      </c>
      <c r="N243" s="7">
        <v>132</v>
      </c>
      <c r="O243" s="7">
        <v>208</v>
      </c>
      <c r="P243" s="7">
        <v>128</v>
      </c>
      <c r="Q243" s="7">
        <v>27</v>
      </c>
      <c r="R243" s="7">
        <v>29</v>
      </c>
      <c r="S243" s="7">
        <v>65</v>
      </c>
      <c r="T243" s="7">
        <v>120</v>
      </c>
      <c r="U243" s="7">
        <v>516</v>
      </c>
      <c r="V243" s="7">
        <v>0.45</v>
      </c>
      <c r="W243" s="7">
        <v>0.28299999999999997</v>
      </c>
      <c r="X243" s="7">
        <v>0.77200000000000002</v>
      </c>
      <c r="Y243" s="7">
        <v>250</v>
      </c>
      <c r="Z243" s="7">
        <v>103.2</v>
      </c>
      <c r="AA243" s="7">
        <v>41.6</v>
      </c>
      <c r="AB243" s="7">
        <v>25.6</v>
      </c>
      <c r="AC243" s="7">
        <v>5.4</v>
      </c>
      <c r="AD243" s="14">
        <v>5.8</v>
      </c>
      <c r="AE243" s="6">
        <v>0.54</v>
      </c>
      <c r="AF243" s="14">
        <v>0.46700000000000003</v>
      </c>
    </row>
    <row r="244" spans="1:33" ht="15" thickBot="1" x14ac:dyDescent="0.25">
      <c r="A244">
        <v>1989</v>
      </c>
      <c r="B244" s="11" t="s">
        <v>53</v>
      </c>
      <c r="C244" s="11"/>
      <c r="D244" s="11"/>
      <c r="E244" s="11"/>
      <c r="F244" s="11"/>
      <c r="G244" s="11">
        <f t="shared" ref="G244:AF244" si="80">G242-G243</f>
        <v>15</v>
      </c>
      <c r="H244" s="11">
        <f t="shared" si="80"/>
        <v>9</v>
      </c>
      <c r="I244" s="11">
        <f t="shared" si="80"/>
        <v>0</v>
      </c>
      <c r="J244" s="11">
        <f t="shared" si="80"/>
        <v>-5</v>
      </c>
      <c r="K244" s="11">
        <f t="shared" si="80"/>
        <v>-27</v>
      </c>
      <c r="L244" s="11">
        <f t="shared" si="80"/>
        <v>-54</v>
      </c>
      <c r="M244" s="11">
        <f t="shared" si="80"/>
        <v>-19</v>
      </c>
      <c r="N244" s="11">
        <f t="shared" si="80"/>
        <v>-6</v>
      </c>
      <c r="O244" s="11">
        <f t="shared" si="80"/>
        <v>-25</v>
      </c>
      <c r="P244" s="11">
        <f t="shared" si="80"/>
        <v>-1</v>
      </c>
      <c r="Q244" s="11">
        <f t="shared" si="80"/>
        <v>3</v>
      </c>
      <c r="R244" s="11">
        <f t="shared" si="80"/>
        <v>-18</v>
      </c>
      <c r="S244" s="11">
        <f t="shared" si="80"/>
        <v>-5</v>
      </c>
      <c r="T244" s="11">
        <f t="shared" si="80"/>
        <v>25</v>
      </c>
      <c r="U244" s="11">
        <f t="shared" si="80"/>
        <v>3</v>
      </c>
      <c r="V244" s="11">
        <f t="shared" si="80"/>
        <v>2.7999999999999969E-2</v>
      </c>
      <c r="W244" s="11">
        <f t="shared" si="80"/>
        <v>3.400000000000003E-2</v>
      </c>
      <c r="X244" s="11">
        <f t="shared" si="80"/>
        <v>0.10599999999999998</v>
      </c>
      <c r="Y244" s="11">
        <f t="shared" si="80"/>
        <v>0</v>
      </c>
      <c r="Z244" s="11">
        <f t="shared" si="80"/>
        <v>0.59999999999999432</v>
      </c>
      <c r="AA244" s="11">
        <f t="shared" si="80"/>
        <v>-5</v>
      </c>
      <c r="AB244" s="11">
        <f t="shared" si="80"/>
        <v>-0.20000000000000284</v>
      </c>
      <c r="AC244" s="11">
        <f t="shared" si="80"/>
        <v>0.59999999999999964</v>
      </c>
      <c r="AD244" s="11">
        <f t="shared" si="80"/>
        <v>-3.5999999999999996</v>
      </c>
      <c r="AE244" s="11">
        <f t="shared" si="80"/>
        <v>2.0000000000000018E-2</v>
      </c>
      <c r="AF244" s="11">
        <f t="shared" si="80"/>
        <v>2.6999999999999968E-2</v>
      </c>
      <c r="AG244" s="11"/>
    </row>
    <row r="245" spans="1:33" ht="15" thickBot="1" x14ac:dyDescent="0.25">
      <c r="A245">
        <v>1989</v>
      </c>
      <c r="B245" t="s">
        <v>119</v>
      </c>
      <c r="C245" s="6">
        <v>26.9</v>
      </c>
      <c r="D245" s="7">
        <v>3</v>
      </c>
      <c r="E245" s="7"/>
      <c r="F245" s="7">
        <v>720</v>
      </c>
      <c r="G245" s="7">
        <v>121</v>
      </c>
      <c r="H245" s="7">
        <v>251</v>
      </c>
      <c r="I245" s="7">
        <v>8</v>
      </c>
      <c r="J245" s="7">
        <v>22</v>
      </c>
      <c r="K245" s="7">
        <v>53</v>
      </c>
      <c r="L245" s="7">
        <v>67</v>
      </c>
      <c r="M245" s="7">
        <v>34</v>
      </c>
      <c r="N245" s="7">
        <v>94</v>
      </c>
      <c r="O245" s="7">
        <v>128</v>
      </c>
      <c r="P245" s="7">
        <v>68</v>
      </c>
      <c r="Q245" s="7">
        <v>20</v>
      </c>
      <c r="R245" s="7">
        <v>21</v>
      </c>
      <c r="S245" s="7">
        <v>33</v>
      </c>
      <c r="T245" s="7">
        <v>71</v>
      </c>
      <c r="U245" s="7">
        <v>303</v>
      </c>
      <c r="V245" s="7">
        <v>0.48199999999999998</v>
      </c>
      <c r="W245" s="7">
        <v>0.36399999999999999</v>
      </c>
      <c r="X245" s="7">
        <v>0.79100000000000004</v>
      </c>
      <c r="Y245" s="7">
        <v>240</v>
      </c>
      <c r="Z245" s="7">
        <v>101</v>
      </c>
      <c r="AA245" s="7">
        <v>42.7</v>
      </c>
      <c r="AB245" s="7">
        <v>22.7</v>
      </c>
      <c r="AC245" s="7">
        <v>6.7</v>
      </c>
      <c r="AD245" s="14">
        <v>7</v>
      </c>
      <c r="AE245" s="6">
        <v>0.54</v>
      </c>
      <c r="AF245" s="14">
        <v>0.498</v>
      </c>
    </row>
    <row r="246" spans="1:33" ht="15" thickBot="1" x14ac:dyDescent="0.25">
      <c r="A246">
        <v>1989</v>
      </c>
      <c r="B246" t="s">
        <v>120</v>
      </c>
      <c r="C246" s="6">
        <v>26.9</v>
      </c>
      <c r="D246" s="7">
        <v>3</v>
      </c>
      <c r="E246" s="7"/>
      <c r="F246" s="7">
        <v>720</v>
      </c>
      <c r="G246" s="7">
        <v>111</v>
      </c>
      <c r="H246" s="7">
        <v>250</v>
      </c>
      <c r="I246" s="7">
        <v>0</v>
      </c>
      <c r="J246" s="7">
        <v>8</v>
      </c>
      <c r="K246" s="7">
        <v>49</v>
      </c>
      <c r="L246" s="7">
        <v>67</v>
      </c>
      <c r="M246" s="7">
        <v>29</v>
      </c>
      <c r="N246" s="7">
        <v>91</v>
      </c>
      <c r="O246" s="7">
        <v>120</v>
      </c>
      <c r="P246" s="7">
        <v>65</v>
      </c>
      <c r="Q246" s="7">
        <v>20</v>
      </c>
      <c r="R246" s="7">
        <v>7</v>
      </c>
      <c r="S246" s="7">
        <v>41</v>
      </c>
      <c r="T246" s="7">
        <v>72</v>
      </c>
      <c r="U246" s="7">
        <v>271</v>
      </c>
      <c r="V246" s="7">
        <v>0.44400000000000001</v>
      </c>
      <c r="W246" s="7">
        <v>0</v>
      </c>
      <c r="X246" s="7">
        <v>0.73099999999999998</v>
      </c>
      <c r="Y246" s="7">
        <v>240</v>
      </c>
      <c r="Z246" s="7">
        <v>90.3</v>
      </c>
      <c r="AA246" s="7">
        <v>40</v>
      </c>
      <c r="AB246" s="7">
        <v>21.7</v>
      </c>
      <c r="AC246" s="7">
        <v>6.7</v>
      </c>
      <c r="AD246" s="14">
        <v>2.2999999999999998</v>
      </c>
      <c r="AE246" s="6">
        <v>0.48499999999999999</v>
      </c>
      <c r="AF246" s="14">
        <v>0.44400000000000001</v>
      </c>
    </row>
    <row r="247" spans="1:33" ht="15" thickBot="1" x14ac:dyDescent="0.25">
      <c r="A247">
        <v>1989</v>
      </c>
      <c r="B247" s="11" t="s">
        <v>53</v>
      </c>
      <c r="C247" s="11"/>
      <c r="D247" s="11"/>
      <c r="E247" s="11"/>
      <c r="F247" s="11"/>
      <c r="G247" s="11">
        <f t="shared" ref="G247:AF247" si="81">G245-G246</f>
        <v>10</v>
      </c>
      <c r="H247" s="11">
        <f t="shared" si="81"/>
        <v>1</v>
      </c>
      <c r="I247" s="11">
        <f t="shared" si="81"/>
        <v>8</v>
      </c>
      <c r="J247" s="11">
        <f t="shared" si="81"/>
        <v>14</v>
      </c>
      <c r="K247" s="11">
        <f t="shared" si="81"/>
        <v>4</v>
      </c>
      <c r="L247" s="11">
        <f t="shared" si="81"/>
        <v>0</v>
      </c>
      <c r="M247" s="11">
        <f t="shared" si="81"/>
        <v>5</v>
      </c>
      <c r="N247" s="11">
        <f t="shared" si="81"/>
        <v>3</v>
      </c>
      <c r="O247" s="11">
        <f t="shared" si="81"/>
        <v>8</v>
      </c>
      <c r="P247" s="11">
        <f t="shared" si="81"/>
        <v>3</v>
      </c>
      <c r="Q247" s="11">
        <f t="shared" si="81"/>
        <v>0</v>
      </c>
      <c r="R247" s="11">
        <f t="shared" si="81"/>
        <v>14</v>
      </c>
      <c r="S247" s="11">
        <f t="shared" si="81"/>
        <v>-8</v>
      </c>
      <c r="T247" s="11">
        <f t="shared" si="81"/>
        <v>-1</v>
      </c>
      <c r="U247" s="11">
        <f t="shared" si="81"/>
        <v>32</v>
      </c>
      <c r="V247" s="11">
        <f t="shared" si="81"/>
        <v>3.7999999999999978E-2</v>
      </c>
      <c r="W247" s="11">
        <f t="shared" si="81"/>
        <v>0.36399999999999999</v>
      </c>
      <c r="X247" s="11">
        <f t="shared" si="81"/>
        <v>6.0000000000000053E-2</v>
      </c>
      <c r="Y247" s="11">
        <f t="shared" si="81"/>
        <v>0</v>
      </c>
      <c r="Z247" s="11">
        <f t="shared" si="81"/>
        <v>10.700000000000003</v>
      </c>
      <c r="AA247" s="11">
        <f t="shared" si="81"/>
        <v>2.7000000000000028</v>
      </c>
      <c r="AB247" s="11">
        <f t="shared" si="81"/>
        <v>1</v>
      </c>
      <c r="AC247" s="11">
        <f t="shared" si="81"/>
        <v>0</v>
      </c>
      <c r="AD247" s="11">
        <f t="shared" si="81"/>
        <v>4.7</v>
      </c>
      <c r="AE247" s="11">
        <f t="shared" si="81"/>
        <v>5.5000000000000049E-2</v>
      </c>
      <c r="AF247" s="11">
        <f t="shared" si="81"/>
        <v>5.3999999999999992E-2</v>
      </c>
      <c r="AG247" s="11"/>
    </row>
    <row r="248" spans="1:33" ht="15" thickBot="1" x14ac:dyDescent="0.25">
      <c r="A248">
        <v>1989</v>
      </c>
      <c r="B248" t="s">
        <v>105</v>
      </c>
      <c r="C248" s="6">
        <v>26.9</v>
      </c>
      <c r="D248" s="7">
        <v>5</v>
      </c>
      <c r="E248" s="7"/>
      <c r="F248" s="7">
        <v>1225</v>
      </c>
      <c r="G248" s="7">
        <v>188</v>
      </c>
      <c r="H248" s="7">
        <v>414</v>
      </c>
      <c r="I248" s="7">
        <v>22</v>
      </c>
      <c r="J248" s="7">
        <v>53</v>
      </c>
      <c r="K248" s="7">
        <v>92</v>
      </c>
      <c r="L248" s="7">
        <v>124</v>
      </c>
      <c r="M248" s="7">
        <v>67</v>
      </c>
      <c r="N248" s="7">
        <v>149</v>
      </c>
      <c r="O248" s="7">
        <v>216</v>
      </c>
      <c r="P248" s="7">
        <v>121</v>
      </c>
      <c r="Q248" s="7">
        <v>46</v>
      </c>
      <c r="R248" s="7">
        <v>18</v>
      </c>
      <c r="S248" s="7">
        <v>71</v>
      </c>
      <c r="T248" s="7">
        <v>133</v>
      </c>
      <c r="U248" s="7">
        <v>490</v>
      </c>
      <c r="V248" s="7">
        <v>0.45400000000000001</v>
      </c>
      <c r="W248" s="7">
        <v>0.41499999999999998</v>
      </c>
      <c r="X248" s="7">
        <v>0.74199999999999999</v>
      </c>
      <c r="Y248" s="7">
        <v>245</v>
      </c>
      <c r="Z248" s="7">
        <v>98</v>
      </c>
      <c r="AA248" s="7">
        <v>43.2</v>
      </c>
      <c r="AB248" s="7">
        <v>24.2</v>
      </c>
      <c r="AC248" s="7">
        <v>9.1999999999999993</v>
      </c>
      <c r="AD248" s="14">
        <v>3.6</v>
      </c>
      <c r="AE248" s="6">
        <v>0.52300000000000002</v>
      </c>
      <c r="AF248" s="14">
        <v>0.48099999999999998</v>
      </c>
    </row>
    <row r="249" spans="1:33" ht="15" thickBot="1" x14ac:dyDescent="0.25">
      <c r="A249">
        <v>1989</v>
      </c>
      <c r="B249" t="s">
        <v>106</v>
      </c>
      <c r="C249" s="6">
        <v>26.9</v>
      </c>
      <c r="D249" s="7">
        <v>5</v>
      </c>
      <c r="E249" s="7"/>
      <c r="F249" s="7">
        <v>1225</v>
      </c>
      <c r="G249" s="7">
        <v>182</v>
      </c>
      <c r="H249" s="7">
        <v>388</v>
      </c>
      <c r="I249" s="7">
        <v>11</v>
      </c>
      <c r="J249" s="7">
        <v>33</v>
      </c>
      <c r="K249" s="7">
        <v>111</v>
      </c>
      <c r="L249" s="7">
        <v>155</v>
      </c>
      <c r="M249" s="7">
        <v>62</v>
      </c>
      <c r="N249" s="7">
        <v>139</v>
      </c>
      <c r="O249" s="7">
        <v>201</v>
      </c>
      <c r="P249" s="7">
        <v>115</v>
      </c>
      <c r="Q249" s="7">
        <v>38</v>
      </c>
      <c r="R249" s="7">
        <v>37</v>
      </c>
      <c r="S249" s="7">
        <v>76</v>
      </c>
      <c r="T249" s="7">
        <v>105</v>
      </c>
      <c r="U249" s="7">
        <v>486</v>
      </c>
      <c r="V249" s="7">
        <v>0.46899999999999997</v>
      </c>
      <c r="W249" s="7">
        <v>0.33300000000000002</v>
      </c>
      <c r="X249" s="7">
        <v>0.71599999999999997</v>
      </c>
      <c r="Y249" s="7">
        <v>245</v>
      </c>
      <c r="Z249" s="7">
        <v>97.2</v>
      </c>
      <c r="AA249" s="7">
        <v>40.200000000000003</v>
      </c>
      <c r="AB249" s="7">
        <v>23</v>
      </c>
      <c r="AC249" s="7">
        <v>7.6</v>
      </c>
      <c r="AD249" s="14">
        <v>7.4</v>
      </c>
      <c r="AE249" s="6">
        <v>0.53300000000000003</v>
      </c>
      <c r="AF249" s="14">
        <v>0.48299999999999998</v>
      </c>
    </row>
    <row r="250" spans="1:33" ht="15" thickBot="1" x14ac:dyDescent="0.25">
      <c r="A250">
        <v>1989</v>
      </c>
      <c r="B250" s="11" t="s">
        <v>53</v>
      </c>
      <c r="C250" s="11"/>
      <c r="D250" s="11"/>
      <c r="E250" s="11"/>
      <c r="F250" s="11"/>
      <c r="G250" s="11">
        <f t="shared" ref="G250:AF250" si="82">G248-G249</f>
        <v>6</v>
      </c>
      <c r="H250" s="11">
        <f t="shared" si="82"/>
        <v>26</v>
      </c>
      <c r="I250" s="11">
        <f t="shared" si="82"/>
        <v>11</v>
      </c>
      <c r="J250" s="11">
        <f t="shared" si="82"/>
        <v>20</v>
      </c>
      <c r="K250" s="11">
        <f t="shared" si="82"/>
        <v>-19</v>
      </c>
      <c r="L250" s="11">
        <f t="shared" si="82"/>
        <v>-31</v>
      </c>
      <c r="M250" s="11">
        <f t="shared" si="82"/>
        <v>5</v>
      </c>
      <c r="N250" s="11">
        <f t="shared" si="82"/>
        <v>10</v>
      </c>
      <c r="O250" s="11">
        <f t="shared" si="82"/>
        <v>15</v>
      </c>
      <c r="P250" s="11">
        <f t="shared" si="82"/>
        <v>6</v>
      </c>
      <c r="Q250" s="11">
        <f t="shared" si="82"/>
        <v>8</v>
      </c>
      <c r="R250" s="11">
        <f t="shared" si="82"/>
        <v>-19</v>
      </c>
      <c r="S250" s="11">
        <f t="shared" si="82"/>
        <v>-5</v>
      </c>
      <c r="T250" s="11">
        <f t="shared" si="82"/>
        <v>28</v>
      </c>
      <c r="U250" s="11">
        <f t="shared" si="82"/>
        <v>4</v>
      </c>
      <c r="V250" s="11">
        <f t="shared" si="82"/>
        <v>-1.4999999999999958E-2</v>
      </c>
      <c r="W250" s="11">
        <f t="shared" si="82"/>
        <v>8.1999999999999962E-2</v>
      </c>
      <c r="X250" s="11">
        <f t="shared" si="82"/>
        <v>2.6000000000000023E-2</v>
      </c>
      <c r="Y250" s="11">
        <f t="shared" si="82"/>
        <v>0</v>
      </c>
      <c r="Z250" s="11">
        <f t="shared" si="82"/>
        <v>0.79999999999999716</v>
      </c>
      <c r="AA250" s="11">
        <f t="shared" si="82"/>
        <v>3</v>
      </c>
      <c r="AB250" s="11">
        <f t="shared" si="82"/>
        <v>1.1999999999999993</v>
      </c>
      <c r="AC250" s="11">
        <f t="shared" si="82"/>
        <v>1.5999999999999996</v>
      </c>
      <c r="AD250" s="11">
        <f t="shared" si="82"/>
        <v>-3.8000000000000003</v>
      </c>
      <c r="AE250" s="11">
        <f t="shared" si="82"/>
        <v>-1.0000000000000009E-2</v>
      </c>
      <c r="AF250" s="11">
        <f t="shared" si="82"/>
        <v>-2.0000000000000018E-3</v>
      </c>
      <c r="AG250" s="11"/>
    </row>
    <row r="251" spans="1:33" ht="15" thickBot="1" x14ac:dyDescent="0.25">
      <c r="A251">
        <v>1989</v>
      </c>
      <c r="B251" t="s">
        <v>43</v>
      </c>
      <c r="C251" s="6">
        <v>26.9</v>
      </c>
      <c r="D251" s="7">
        <v>5</v>
      </c>
      <c r="E251" s="7"/>
      <c r="F251" s="7">
        <v>1200</v>
      </c>
      <c r="G251" s="7">
        <v>238</v>
      </c>
      <c r="H251" s="7">
        <v>501</v>
      </c>
      <c r="I251" s="7">
        <v>16</v>
      </c>
      <c r="J251" s="7">
        <v>44</v>
      </c>
      <c r="K251" s="7">
        <v>124</v>
      </c>
      <c r="L251" s="7">
        <v>147</v>
      </c>
      <c r="M251" s="7">
        <v>111</v>
      </c>
      <c r="N251" s="7">
        <v>172</v>
      </c>
      <c r="O251" s="7">
        <v>283</v>
      </c>
      <c r="P251" s="7">
        <v>141</v>
      </c>
      <c r="Q251" s="7">
        <v>47</v>
      </c>
      <c r="R251" s="7">
        <v>28</v>
      </c>
      <c r="S251" s="7">
        <v>86</v>
      </c>
      <c r="T251" s="7">
        <v>111</v>
      </c>
      <c r="U251" s="7">
        <v>616</v>
      </c>
      <c r="V251" s="7">
        <v>0.47499999999999998</v>
      </c>
      <c r="W251" s="7">
        <v>0.36399999999999999</v>
      </c>
      <c r="X251" s="7">
        <v>0.84399999999999997</v>
      </c>
      <c r="Y251" s="7">
        <v>240</v>
      </c>
      <c r="Z251" s="7">
        <v>123.2</v>
      </c>
      <c r="AA251" s="7">
        <v>56.6</v>
      </c>
      <c r="AB251" s="7">
        <v>28.2</v>
      </c>
      <c r="AC251" s="7">
        <v>9.4</v>
      </c>
      <c r="AD251" s="14">
        <v>5.6</v>
      </c>
      <c r="AE251" s="6">
        <v>0.54400000000000004</v>
      </c>
      <c r="AF251" s="14">
        <v>0.49099999999999999</v>
      </c>
    </row>
    <row r="252" spans="1:33" ht="15" thickBot="1" x14ac:dyDescent="0.25">
      <c r="A252">
        <v>1989</v>
      </c>
      <c r="B252" t="s">
        <v>97</v>
      </c>
      <c r="C252" s="6">
        <v>26.9</v>
      </c>
      <c r="D252" s="7">
        <v>5</v>
      </c>
      <c r="E252" s="7"/>
      <c r="F252" s="7">
        <v>1200</v>
      </c>
      <c r="G252" s="7">
        <v>210</v>
      </c>
      <c r="H252" s="7">
        <v>483</v>
      </c>
      <c r="I252" s="7">
        <v>11</v>
      </c>
      <c r="J252" s="7">
        <v>67</v>
      </c>
      <c r="K252" s="7">
        <v>106</v>
      </c>
      <c r="L252" s="7">
        <v>129</v>
      </c>
      <c r="M252" s="7">
        <v>74</v>
      </c>
      <c r="N252" s="7">
        <v>141</v>
      </c>
      <c r="O252" s="7">
        <v>215</v>
      </c>
      <c r="P252" s="7">
        <v>89</v>
      </c>
      <c r="Q252" s="7">
        <v>47</v>
      </c>
      <c r="R252" s="7">
        <v>34</v>
      </c>
      <c r="S252" s="7">
        <v>77</v>
      </c>
      <c r="T252" s="7">
        <v>123</v>
      </c>
      <c r="U252" s="7">
        <v>537</v>
      </c>
      <c r="V252" s="7">
        <v>0.435</v>
      </c>
      <c r="W252" s="7">
        <v>0.16400000000000001</v>
      </c>
      <c r="X252" s="7">
        <v>0.82199999999999995</v>
      </c>
      <c r="Y252" s="7">
        <v>240</v>
      </c>
      <c r="Z252" s="7">
        <v>107.4</v>
      </c>
      <c r="AA252" s="7">
        <v>43</v>
      </c>
      <c r="AB252" s="7">
        <v>17.8</v>
      </c>
      <c r="AC252" s="7">
        <v>9.4</v>
      </c>
      <c r="AD252" s="14">
        <v>6.8</v>
      </c>
      <c r="AE252" s="6">
        <v>0.497</v>
      </c>
      <c r="AF252" s="14">
        <v>0.44600000000000001</v>
      </c>
    </row>
    <row r="253" spans="1:33" ht="15" thickBot="1" x14ac:dyDescent="0.25">
      <c r="A253">
        <v>1989</v>
      </c>
      <c r="B253" s="11" t="s">
        <v>53</v>
      </c>
      <c r="C253" s="11"/>
      <c r="D253" s="11"/>
      <c r="E253" s="11"/>
      <c r="F253" s="11"/>
      <c r="G253" s="11">
        <f t="shared" ref="G253:AF253" si="83">G251-G252</f>
        <v>28</v>
      </c>
      <c r="H253" s="11">
        <f t="shared" si="83"/>
        <v>18</v>
      </c>
      <c r="I253" s="11">
        <f t="shared" si="83"/>
        <v>5</v>
      </c>
      <c r="J253" s="11">
        <f t="shared" si="83"/>
        <v>-23</v>
      </c>
      <c r="K253" s="11">
        <f t="shared" si="83"/>
        <v>18</v>
      </c>
      <c r="L253" s="11">
        <f t="shared" si="83"/>
        <v>18</v>
      </c>
      <c r="M253" s="11">
        <f t="shared" si="83"/>
        <v>37</v>
      </c>
      <c r="N253" s="11">
        <f t="shared" si="83"/>
        <v>31</v>
      </c>
      <c r="O253" s="11">
        <f t="shared" si="83"/>
        <v>68</v>
      </c>
      <c r="P253" s="11">
        <f t="shared" si="83"/>
        <v>52</v>
      </c>
      <c r="Q253" s="11">
        <f t="shared" si="83"/>
        <v>0</v>
      </c>
      <c r="R253" s="11">
        <f t="shared" si="83"/>
        <v>-6</v>
      </c>
      <c r="S253" s="11">
        <f t="shared" si="83"/>
        <v>9</v>
      </c>
      <c r="T253" s="11">
        <f t="shared" si="83"/>
        <v>-12</v>
      </c>
      <c r="U253" s="11">
        <f t="shared" si="83"/>
        <v>79</v>
      </c>
      <c r="V253" s="11">
        <f t="shared" si="83"/>
        <v>3.999999999999998E-2</v>
      </c>
      <c r="W253" s="11">
        <f t="shared" si="83"/>
        <v>0.19999999999999998</v>
      </c>
      <c r="X253" s="11">
        <f t="shared" si="83"/>
        <v>2.200000000000002E-2</v>
      </c>
      <c r="Y253" s="11">
        <f t="shared" si="83"/>
        <v>0</v>
      </c>
      <c r="Z253" s="11">
        <f t="shared" si="83"/>
        <v>15.799999999999997</v>
      </c>
      <c r="AA253" s="11">
        <f t="shared" si="83"/>
        <v>13.600000000000001</v>
      </c>
      <c r="AB253" s="11">
        <f t="shared" si="83"/>
        <v>10.399999999999999</v>
      </c>
      <c r="AC253" s="11">
        <f t="shared" si="83"/>
        <v>0</v>
      </c>
      <c r="AD253" s="11">
        <f t="shared" si="83"/>
        <v>-1.2000000000000002</v>
      </c>
      <c r="AE253" s="11">
        <f t="shared" si="83"/>
        <v>4.7000000000000042E-2</v>
      </c>
      <c r="AF253" s="11">
        <f t="shared" si="83"/>
        <v>4.4999999999999984E-2</v>
      </c>
      <c r="AG253" s="11"/>
    </row>
    <row r="254" spans="1:33" ht="15" thickBot="1" x14ac:dyDescent="0.25">
      <c r="A254">
        <v>1989</v>
      </c>
      <c r="B254" t="s">
        <v>45</v>
      </c>
      <c r="C254" s="6">
        <v>26.9</v>
      </c>
      <c r="D254" s="7">
        <v>4</v>
      </c>
      <c r="E254" s="7"/>
      <c r="F254" s="7">
        <v>960</v>
      </c>
      <c r="G254" s="7">
        <v>150</v>
      </c>
      <c r="H254" s="7">
        <v>309</v>
      </c>
      <c r="I254" s="7">
        <v>5</v>
      </c>
      <c r="J254" s="7">
        <v>32</v>
      </c>
      <c r="K254" s="7">
        <v>126</v>
      </c>
      <c r="L254" s="7">
        <v>155</v>
      </c>
      <c r="M254" s="7">
        <v>57</v>
      </c>
      <c r="N254" s="7">
        <v>114</v>
      </c>
      <c r="O254" s="7">
        <v>171</v>
      </c>
      <c r="P254" s="7">
        <v>98</v>
      </c>
      <c r="Q254" s="7">
        <v>28</v>
      </c>
      <c r="R254" s="7">
        <v>17</v>
      </c>
      <c r="S254" s="7">
        <v>59</v>
      </c>
      <c r="T254" s="7">
        <v>76</v>
      </c>
      <c r="U254" s="7">
        <v>431</v>
      </c>
      <c r="V254" s="7">
        <v>0.48499999999999999</v>
      </c>
      <c r="W254" s="7">
        <v>0.156</v>
      </c>
      <c r="X254" s="7">
        <v>0.81299999999999994</v>
      </c>
      <c r="Y254" s="7">
        <v>240</v>
      </c>
      <c r="Z254" s="7">
        <v>107.8</v>
      </c>
      <c r="AA254" s="7">
        <v>42.8</v>
      </c>
      <c r="AB254" s="7">
        <v>24.5</v>
      </c>
      <c r="AC254" s="7">
        <v>7</v>
      </c>
      <c r="AD254" s="14">
        <v>4.3</v>
      </c>
      <c r="AE254" s="6">
        <v>0.57099999999999995</v>
      </c>
      <c r="AF254" s="14">
        <v>0.49399999999999999</v>
      </c>
    </row>
    <row r="255" spans="1:33" ht="15" thickBot="1" x14ac:dyDescent="0.25">
      <c r="A255">
        <v>1989</v>
      </c>
      <c r="B255" t="s">
        <v>101</v>
      </c>
      <c r="C255" s="6">
        <v>26.9</v>
      </c>
      <c r="D255" s="7">
        <v>4</v>
      </c>
      <c r="E255" s="7"/>
      <c r="F255" s="7">
        <v>960</v>
      </c>
      <c r="G255" s="7">
        <v>156</v>
      </c>
      <c r="H255" s="7">
        <v>358</v>
      </c>
      <c r="I255" s="7">
        <v>12</v>
      </c>
      <c r="J255" s="7">
        <v>42</v>
      </c>
      <c r="K255" s="7">
        <v>67</v>
      </c>
      <c r="L255" s="7">
        <v>102</v>
      </c>
      <c r="M255" s="7">
        <v>77</v>
      </c>
      <c r="N255" s="7">
        <v>95</v>
      </c>
      <c r="O255" s="7">
        <v>172</v>
      </c>
      <c r="P255" s="7">
        <v>88</v>
      </c>
      <c r="Q255" s="7">
        <v>34</v>
      </c>
      <c r="R255" s="7">
        <v>25</v>
      </c>
      <c r="S255" s="7">
        <v>59</v>
      </c>
      <c r="T255" s="7">
        <v>113</v>
      </c>
      <c r="U255" s="7">
        <v>391</v>
      </c>
      <c r="V255" s="7">
        <v>0.436</v>
      </c>
      <c r="W255" s="7">
        <v>0.28599999999999998</v>
      </c>
      <c r="X255" s="7">
        <v>0.65700000000000003</v>
      </c>
      <c r="Y255" s="7">
        <v>240</v>
      </c>
      <c r="Z255" s="7">
        <v>97.8</v>
      </c>
      <c r="AA255" s="7">
        <v>43</v>
      </c>
      <c r="AB255" s="7">
        <v>22</v>
      </c>
      <c r="AC255" s="7">
        <v>8.5</v>
      </c>
      <c r="AD255" s="14">
        <v>6.3</v>
      </c>
      <c r="AE255" s="6">
        <v>0.48499999999999999</v>
      </c>
      <c r="AF255" s="14">
        <v>0.45300000000000001</v>
      </c>
    </row>
    <row r="256" spans="1:33" ht="15" thickBot="1" x14ac:dyDescent="0.25">
      <c r="A256">
        <v>1989</v>
      </c>
      <c r="B256" s="11" t="s">
        <v>53</v>
      </c>
      <c r="C256" s="11"/>
      <c r="D256" s="11"/>
      <c r="E256" s="11"/>
      <c r="F256" s="11"/>
      <c r="G256" s="11">
        <f t="shared" ref="G256:AF256" si="84">G254-G255</f>
        <v>-6</v>
      </c>
      <c r="H256" s="11">
        <f t="shared" si="84"/>
        <v>-49</v>
      </c>
      <c r="I256" s="11">
        <f t="shared" si="84"/>
        <v>-7</v>
      </c>
      <c r="J256" s="11">
        <f t="shared" si="84"/>
        <v>-10</v>
      </c>
      <c r="K256" s="11">
        <f t="shared" si="84"/>
        <v>59</v>
      </c>
      <c r="L256" s="11">
        <f t="shared" si="84"/>
        <v>53</v>
      </c>
      <c r="M256" s="11">
        <f t="shared" si="84"/>
        <v>-20</v>
      </c>
      <c r="N256" s="11">
        <f t="shared" si="84"/>
        <v>19</v>
      </c>
      <c r="O256" s="11">
        <f t="shared" si="84"/>
        <v>-1</v>
      </c>
      <c r="P256" s="11">
        <f t="shared" si="84"/>
        <v>10</v>
      </c>
      <c r="Q256" s="11">
        <f t="shared" si="84"/>
        <v>-6</v>
      </c>
      <c r="R256" s="11">
        <f t="shared" si="84"/>
        <v>-8</v>
      </c>
      <c r="S256" s="11">
        <f t="shared" si="84"/>
        <v>0</v>
      </c>
      <c r="T256" s="11">
        <f t="shared" si="84"/>
        <v>-37</v>
      </c>
      <c r="U256" s="11">
        <f t="shared" si="84"/>
        <v>40</v>
      </c>
      <c r="V256" s="11">
        <f t="shared" si="84"/>
        <v>4.8999999999999988E-2</v>
      </c>
      <c r="W256" s="11">
        <f t="shared" si="84"/>
        <v>-0.12999999999999998</v>
      </c>
      <c r="X256" s="11">
        <f t="shared" si="84"/>
        <v>0.15599999999999992</v>
      </c>
      <c r="Y256" s="11">
        <f t="shared" si="84"/>
        <v>0</v>
      </c>
      <c r="Z256" s="11">
        <f t="shared" si="84"/>
        <v>10</v>
      </c>
      <c r="AA256" s="11">
        <f t="shared" si="84"/>
        <v>-0.20000000000000284</v>
      </c>
      <c r="AB256" s="11">
        <f t="shared" si="84"/>
        <v>2.5</v>
      </c>
      <c r="AC256" s="11">
        <f t="shared" si="84"/>
        <v>-1.5</v>
      </c>
      <c r="AD256" s="11">
        <f t="shared" si="84"/>
        <v>-2</v>
      </c>
      <c r="AE256" s="11">
        <f t="shared" si="84"/>
        <v>8.5999999999999965E-2</v>
      </c>
      <c r="AF256" s="11">
        <f t="shared" si="84"/>
        <v>4.0999999999999981E-2</v>
      </c>
      <c r="AG256" s="11"/>
    </row>
    <row r="257" spans="1:33" ht="15" thickBot="1" x14ac:dyDescent="0.25">
      <c r="A257">
        <v>1989</v>
      </c>
      <c r="B257" t="s">
        <v>98</v>
      </c>
      <c r="C257" s="6">
        <v>26.9</v>
      </c>
      <c r="D257" s="7">
        <v>4</v>
      </c>
      <c r="E257" s="7"/>
      <c r="F257" s="7">
        <v>960</v>
      </c>
      <c r="G257" s="7">
        <v>151</v>
      </c>
      <c r="H257" s="7">
        <v>309</v>
      </c>
      <c r="I257" s="7">
        <v>15</v>
      </c>
      <c r="J257" s="7">
        <v>42</v>
      </c>
      <c r="K257" s="7">
        <v>86</v>
      </c>
      <c r="L257" s="7">
        <v>112</v>
      </c>
      <c r="M257" s="7">
        <v>56</v>
      </c>
      <c r="N257" s="7">
        <v>130</v>
      </c>
      <c r="O257" s="7">
        <v>186</v>
      </c>
      <c r="P257" s="7">
        <v>99</v>
      </c>
      <c r="Q257" s="7">
        <v>10</v>
      </c>
      <c r="R257" s="7">
        <v>20</v>
      </c>
      <c r="S257" s="7">
        <v>44</v>
      </c>
      <c r="T257" s="7">
        <v>90</v>
      </c>
      <c r="U257" s="7">
        <v>403</v>
      </c>
      <c r="V257" s="7">
        <v>0.48899999999999999</v>
      </c>
      <c r="W257" s="7">
        <v>0.35699999999999998</v>
      </c>
      <c r="X257" s="7">
        <v>0.76800000000000002</v>
      </c>
      <c r="Y257" s="7">
        <v>240</v>
      </c>
      <c r="Z257" s="7">
        <v>100.8</v>
      </c>
      <c r="AA257" s="7">
        <v>46.5</v>
      </c>
      <c r="AB257" s="7">
        <v>24.8</v>
      </c>
      <c r="AC257" s="7">
        <v>2.5</v>
      </c>
      <c r="AD257" s="14">
        <v>5</v>
      </c>
      <c r="AE257" s="6">
        <v>0.56200000000000006</v>
      </c>
      <c r="AF257" s="14">
        <v>0.51300000000000001</v>
      </c>
    </row>
    <row r="258" spans="1:33" ht="15" thickBot="1" x14ac:dyDescent="0.25">
      <c r="A258">
        <v>1989</v>
      </c>
      <c r="B258" t="s">
        <v>89</v>
      </c>
      <c r="C258" s="6">
        <v>26.9</v>
      </c>
      <c r="D258" s="7">
        <v>4</v>
      </c>
      <c r="E258" s="7"/>
      <c r="F258" s="7">
        <v>960</v>
      </c>
      <c r="G258" s="7">
        <v>134</v>
      </c>
      <c r="H258" s="7">
        <v>303</v>
      </c>
      <c r="I258" s="7">
        <v>8</v>
      </c>
      <c r="J258" s="7">
        <v>30</v>
      </c>
      <c r="K258" s="7">
        <v>80</v>
      </c>
      <c r="L258" s="7">
        <v>102</v>
      </c>
      <c r="M258" s="7">
        <v>39</v>
      </c>
      <c r="N258" s="7">
        <v>100</v>
      </c>
      <c r="O258" s="7">
        <v>139</v>
      </c>
      <c r="P258" s="7">
        <v>82</v>
      </c>
      <c r="Q258" s="7">
        <v>21</v>
      </c>
      <c r="R258" s="7">
        <v>8</v>
      </c>
      <c r="S258" s="7">
        <v>35</v>
      </c>
      <c r="T258" s="7">
        <v>91</v>
      </c>
      <c r="U258" s="7">
        <v>356</v>
      </c>
      <c r="V258" s="7">
        <v>0.442</v>
      </c>
      <c r="W258" s="7">
        <v>0.26700000000000002</v>
      </c>
      <c r="X258" s="7">
        <v>0.78400000000000003</v>
      </c>
      <c r="Y258" s="7">
        <v>240</v>
      </c>
      <c r="Z258" s="7">
        <v>89</v>
      </c>
      <c r="AA258" s="7">
        <v>34.799999999999997</v>
      </c>
      <c r="AB258" s="7">
        <v>20.5</v>
      </c>
      <c r="AC258" s="7">
        <v>5.3</v>
      </c>
      <c r="AD258" s="14">
        <v>2</v>
      </c>
      <c r="AE258" s="6">
        <v>0.51200000000000001</v>
      </c>
      <c r="AF258" s="14">
        <v>0.45500000000000002</v>
      </c>
    </row>
    <row r="259" spans="1:33" ht="15" thickBot="1" x14ac:dyDescent="0.25">
      <c r="A259">
        <v>1989</v>
      </c>
      <c r="B259" s="11" t="s">
        <v>53</v>
      </c>
      <c r="C259" s="11"/>
      <c r="D259" s="11"/>
      <c r="E259" s="11"/>
      <c r="F259" s="11"/>
      <c r="G259" s="11">
        <f t="shared" ref="G259:AF259" si="85">G257-G258</f>
        <v>17</v>
      </c>
      <c r="H259" s="11">
        <f t="shared" si="85"/>
        <v>6</v>
      </c>
      <c r="I259" s="11">
        <f t="shared" si="85"/>
        <v>7</v>
      </c>
      <c r="J259" s="11">
        <f t="shared" si="85"/>
        <v>12</v>
      </c>
      <c r="K259" s="11">
        <f t="shared" si="85"/>
        <v>6</v>
      </c>
      <c r="L259" s="11">
        <f t="shared" si="85"/>
        <v>10</v>
      </c>
      <c r="M259" s="11">
        <f t="shared" si="85"/>
        <v>17</v>
      </c>
      <c r="N259" s="11">
        <f t="shared" si="85"/>
        <v>30</v>
      </c>
      <c r="O259" s="11">
        <f t="shared" si="85"/>
        <v>47</v>
      </c>
      <c r="P259" s="11">
        <f t="shared" si="85"/>
        <v>17</v>
      </c>
      <c r="Q259" s="11">
        <f t="shared" si="85"/>
        <v>-11</v>
      </c>
      <c r="R259" s="11">
        <f t="shared" si="85"/>
        <v>12</v>
      </c>
      <c r="S259" s="11">
        <f t="shared" si="85"/>
        <v>9</v>
      </c>
      <c r="T259" s="11">
        <f t="shared" si="85"/>
        <v>-1</v>
      </c>
      <c r="U259" s="11">
        <f t="shared" si="85"/>
        <v>47</v>
      </c>
      <c r="V259" s="11">
        <f t="shared" si="85"/>
        <v>4.6999999999999986E-2</v>
      </c>
      <c r="W259" s="11">
        <f t="shared" si="85"/>
        <v>8.9999999999999969E-2</v>
      </c>
      <c r="X259" s="11">
        <f t="shared" si="85"/>
        <v>-1.6000000000000014E-2</v>
      </c>
      <c r="Y259" s="11">
        <f t="shared" si="85"/>
        <v>0</v>
      </c>
      <c r="Z259" s="11">
        <f t="shared" si="85"/>
        <v>11.799999999999997</v>
      </c>
      <c r="AA259" s="11">
        <f t="shared" si="85"/>
        <v>11.700000000000003</v>
      </c>
      <c r="AB259" s="11">
        <f t="shared" si="85"/>
        <v>4.3000000000000007</v>
      </c>
      <c r="AC259" s="11">
        <f t="shared" si="85"/>
        <v>-2.8</v>
      </c>
      <c r="AD259" s="11">
        <f t="shared" si="85"/>
        <v>3</v>
      </c>
      <c r="AE259" s="11">
        <f t="shared" si="85"/>
        <v>5.0000000000000044E-2</v>
      </c>
      <c r="AF259" s="11">
        <f t="shared" si="85"/>
        <v>5.7999999999999996E-2</v>
      </c>
      <c r="AG259" s="11"/>
    </row>
    <row r="260" spans="1:33" ht="15" thickBot="1" x14ac:dyDescent="0.25">
      <c r="A260">
        <v>1989</v>
      </c>
      <c r="B260" t="s">
        <v>121</v>
      </c>
      <c r="C260" s="6">
        <v>26.9</v>
      </c>
      <c r="D260" s="7">
        <v>6</v>
      </c>
      <c r="E260" s="7"/>
      <c r="F260" s="7">
        <v>1465</v>
      </c>
      <c r="G260" s="7">
        <v>241</v>
      </c>
      <c r="H260" s="7">
        <v>477</v>
      </c>
      <c r="I260" s="7">
        <v>27</v>
      </c>
      <c r="J260" s="7">
        <v>75</v>
      </c>
      <c r="K260" s="7">
        <v>152</v>
      </c>
      <c r="L260" s="7">
        <v>192</v>
      </c>
      <c r="M260" s="7">
        <v>78</v>
      </c>
      <c r="N260" s="7">
        <v>171</v>
      </c>
      <c r="O260" s="7">
        <v>249</v>
      </c>
      <c r="P260" s="7">
        <v>160</v>
      </c>
      <c r="Q260" s="7">
        <v>53</v>
      </c>
      <c r="R260" s="7">
        <v>25</v>
      </c>
      <c r="S260" s="7">
        <v>99</v>
      </c>
      <c r="T260" s="7">
        <v>151</v>
      </c>
      <c r="U260" s="7">
        <v>661</v>
      </c>
      <c r="V260" s="7">
        <v>0.505</v>
      </c>
      <c r="W260" s="7">
        <v>0.36</v>
      </c>
      <c r="X260" s="7">
        <v>0.79200000000000004</v>
      </c>
      <c r="Y260" s="7">
        <v>244.2</v>
      </c>
      <c r="Z260" s="7">
        <v>110.2</v>
      </c>
      <c r="AA260" s="7">
        <v>41.5</v>
      </c>
      <c r="AB260" s="7">
        <v>26.7</v>
      </c>
      <c r="AC260" s="7">
        <v>8.8000000000000007</v>
      </c>
      <c r="AD260" s="14">
        <v>4.2</v>
      </c>
      <c r="AE260" s="6">
        <v>0.58899999999999997</v>
      </c>
      <c r="AF260" s="14">
        <v>0.53400000000000003</v>
      </c>
    </row>
    <row r="261" spans="1:33" ht="15" thickBot="1" x14ac:dyDescent="0.25">
      <c r="A261">
        <v>1989</v>
      </c>
      <c r="B261" t="s">
        <v>122</v>
      </c>
      <c r="C261" s="6">
        <v>26.9</v>
      </c>
      <c r="D261" s="7">
        <v>6</v>
      </c>
      <c r="E261" s="7"/>
      <c r="F261" s="7">
        <v>1465</v>
      </c>
      <c r="G261" s="7">
        <v>238</v>
      </c>
      <c r="H261" s="7">
        <v>504</v>
      </c>
      <c r="I261" s="7">
        <v>30</v>
      </c>
      <c r="J261" s="7">
        <v>81</v>
      </c>
      <c r="K261" s="7">
        <v>130</v>
      </c>
      <c r="L261" s="7">
        <v>181</v>
      </c>
      <c r="M261" s="7">
        <v>90</v>
      </c>
      <c r="N261" s="7">
        <v>151</v>
      </c>
      <c r="O261" s="7">
        <v>241</v>
      </c>
      <c r="P261" s="7">
        <v>166</v>
      </c>
      <c r="Q261" s="7">
        <v>54</v>
      </c>
      <c r="R261" s="7">
        <v>23</v>
      </c>
      <c r="S261" s="7">
        <v>97</v>
      </c>
      <c r="T261" s="7">
        <v>157</v>
      </c>
      <c r="U261" s="7">
        <v>636</v>
      </c>
      <c r="V261" s="7">
        <v>0.47199999999999998</v>
      </c>
      <c r="W261" s="7">
        <v>0.37</v>
      </c>
      <c r="X261" s="7">
        <v>0.71799999999999997</v>
      </c>
      <c r="Y261" s="7">
        <v>244.2</v>
      </c>
      <c r="Z261" s="7">
        <v>106</v>
      </c>
      <c r="AA261" s="7">
        <v>40.200000000000003</v>
      </c>
      <c r="AB261" s="7">
        <v>27.7</v>
      </c>
      <c r="AC261" s="7">
        <v>9</v>
      </c>
      <c r="AD261" s="14">
        <v>3.8</v>
      </c>
      <c r="AE261" s="6">
        <v>0.54500000000000004</v>
      </c>
      <c r="AF261" s="14">
        <v>0.502</v>
      </c>
    </row>
    <row r="262" spans="1:33" ht="15" thickBot="1" x14ac:dyDescent="0.25">
      <c r="A262">
        <v>1989</v>
      </c>
      <c r="B262" s="11" t="s">
        <v>53</v>
      </c>
      <c r="C262" s="11"/>
      <c r="D262" s="11"/>
      <c r="E262" s="11"/>
      <c r="F262" s="11"/>
      <c r="G262" s="11">
        <f t="shared" ref="G262:AF262" si="86">G260-G261</f>
        <v>3</v>
      </c>
      <c r="H262" s="11">
        <f t="shared" si="86"/>
        <v>-27</v>
      </c>
      <c r="I262" s="11">
        <f t="shared" si="86"/>
        <v>-3</v>
      </c>
      <c r="J262" s="11">
        <f t="shared" si="86"/>
        <v>-6</v>
      </c>
      <c r="K262" s="11">
        <f t="shared" si="86"/>
        <v>22</v>
      </c>
      <c r="L262" s="11">
        <f t="shared" si="86"/>
        <v>11</v>
      </c>
      <c r="M262" s="11">
        <f t="shared" si="86"/>
        <v>-12</v>
      </c>
      <c r="N262" s="11">
        <f t="shared" si="86"/>
        <v>20</v>
      </c>
      <c r="O262" s="11">
        <f t="shared" si="86"/>
        <v>8</v>
      </c>
      <c r="P262" s="11">
        <f t="shared" si="86"/>
        <v>-6</v>
      </c>
      <c r="Q262" s="11">
        <f t="shared" si="86"/>
        <v>-1</v>
      </c>
      <c r="R262" s="11">
        <f t="shared" si="86"/>
        <v>2</v>
      </c>
      <c r="S262" s="11">
        <f t="shared" si="86"/>
        <v>2</v>
      </c>
      <c r="T262" s="11">
        <f t="shared" si="86"/>
        <v>-6</v>
      </c>
      <c r="U262" s="11">
        <f t="shared" si="86"/>
        <v>25</v>
      </c>
      <c r="V262" s="11">
        <f t="shared" si="86"/>
        <v>3.3000000000000029E-2</v>
      </c>
      <c r="W262" s="11">
        <f t="shared" si="86"/>
        <v>-1.0000000000000009E-2</v>
      </c>
      <c r="X262" s="11">
        <f t="shared" si="86"/>
        <v>7.4000000000000066E-2</v>
      </c>
      <c r="Y262" s="11">
        <f t="shared" si="86"/>
        <v>0</v>
      </c>
      <c r="Z262" s="11">
        <f t="shared" si="86"/>
        <v>4.2000000000000028</v>
      </c>
      <c r="AA262" s="11">
        <f t="shared" si="86"/>
        <v>1.2999999999999972</v>
      </c>
      <c r="AB262" s="11">
        <f t="shared" si="86"/>
        <v>-1</v>
      </c>
      <c r="AC262" s="11">
        <f t="shared" si="86"/>
        <v>-0.19999999999999929</v>
      </c>
      <c r="AD262" s="11">
        <f t="shared" si="86"/>
        <v>0.40000000000000036</v>
      </c>
      <c r="AE262" s="11">
        <f t="shared" si="86"/>
        <v>4.3999999999999928E-2</v>
      </c>
      <c r="AF262" s="11">
        <f t="shared" si="86"/>
        <v>3.2000000000000028E-2</v>
      </c>
      <c r="AG262" s="11"/>
    </row>
    <row r="263" spans="1:33" ht="15" thickBot="1" x14ac:dyDescent="0.25">
      <c r="A263">
        <v>1989</v>
      </c>
      <c r="B263" t="s">
        <v>45</v>
      </c>
      <c r="C263" s="6">
        <v>26.9</v>
      </c>
      <c r="D263" s="7">
        <v>4</v>
      </c>
      <c r="E263" s="7"/>
      <c r="F263" s="7">
        <v>960</v>
      </c>
      <c r="G263" s="7">
        <v>177</v>
      </c>
      <c r="H263" s="7">
        <v>341</v>
      </c>
      <c r="I263" s="7">
        <v>15</v>
      </c>
      <c r="J263" s="7">
        <v>36</v>
      </c>
      <c r="K263" s="7">
        <v>91</v>
      </c>
      <c r="L263" s="7">
        <v>111</v>
      </c>
      <c r="M263" s="7">
        <v>41</v>
      </c>
      <c r="N263" s="7">
        <v>139</v>
      </c>
      <c r="O263" s="7">
        <v>180</v>
      </c>
      <c r="P263" s="7">
        <v>120</v>
      </c>
      <c r="Q263" s="7">
        <v>32</v>
      </c>
      <c r="R263" s="7">
        <v>29</v>
      </c>
      <c r="S263" s="7">
        <v>63</v>
      </c>
      <c r="T263" s="7">
        <v>88</v>
      </c>
      <c r="U263" s="7">
        <v>460</v>
      </c>
      <c r="V263" s="7">
        <v>0.51900000000000002</v>
      </c>
      <c r="W263" s="7">
        <v>0.41699999999999998</v>
      </c>
      <c r="X263" s="7">
        <v>0.82</v>
      </c>
      <c r="Y263" s="7">
        <v>240</v>
      </c>
      <c r="Z263" s="7">
        <v>115</v>
      </c>
      <c r="AA263" s="7">
        <v>45</v>
      </c>
      <c r="AB263" s="7">
        <v>30</v>
      </c>
      <c r="AC263" s="7">
        <v>8</v>
      </c>
      <c r="AD263" s="14">
        <v>7.3</v>
      </c>
      <c r="AE263" s="6">
        <v>0.59</v>
      </c>
      <c r="AF263" s="14">
        <v>0.54100000000000004</v>
      </c>
    </row>
    <row r="264" spans="1:33" ht="15" thickBot="1" x14ac:dyDescent="0.25">
      <c r="A264">
        <v>1989</v>
      </c>
      <c r="B264" t="s">
        <v>57</v>
      </c>
      <c r="C264" s="6">
        <v>26.9</v>
      </c>
      <c r="D264" s="7">
        <v>4</v>
      </c>
      <c r="E264" s="7"/>
      <c r="F264" s="7">
        <v>960</v>
      </c>
      <c r="G264" s="7">
        <v>176</v>
      </c>
      <c r="H264" s="7">
        <v>376</v>
      </c>
      <c r="I264" s="7">
        <v>8</v>
      </c>
      <c r="J264" s="7">
        <v>29</v>
      </c>
      <c r="K264" s="7">
        <v>78</v>
      </c>
      <c r="L264" s="7">
        <v>92</v>
      </c>
      <c r="M264" s="7">
        <v>52</v>
      </c>
      <c r="N264" s="7">
        <v>111</v>
      </c>
      <c r="O264" s="7">
        <v>163</v>
      </c>
      <c r="P264" s="7">
        <v>113</v>
      </c>
      <c r="Q264" s="7">
        <v>32</v>
      </c>
      <c r="R264" s="7">
        <v>17</v>
      </c>
      <c r="S264" s="7">
        <v>54</v>
      </c>
      <c r="T264" s="7">
        <v>94</v>
      </c>
      <c r="U264" s="7">
        <v>438</v>
      </c>
      <c r="V264" s="7">
        <v>0.46800000000000003</v>
      </c>
      <c r="W264" s="7">
        <v>0.27600000000000002</v>
      </c>
      <c r="X264" s="7">
        <v>0.84799999999999998</v>
      </c>
      <c r="Y264" s="7">
        <v>240</v>
      </c>
      <c r="Z264" s="7">
        <v>109.5</v>
      </c>
      <c r="AA264" s="7">
        <v>40.799999999999997</v>
      </c>
      <c r="AB264" s="7">
        <v>28.3</v>
      </c>
      <c r="AC264" s="7">
        <v>8</v>
      </c>
      <c r="AD264" s="14">
        <v>4.3</v>
      </c>
      <c r="AE264" s="6">
        <v>0.52600000000000002</v>
      </c>
      <c r="AF264" s="14">
        <v>0.47899999999999998</v>
      </c>
    </row>
    <row r="265" spans="1:33" ht="15" thickBot="1" x14ac:dyDescent="0.25">
      <c r="A265">
        <v>1989</v>
      </c>
      <c r="B265" s="11" t="s">
        <v>53</v>
      </c>
      <c r="C265" s="11"/>
      <c r="D265" s="11"/>
      <c r="E265" s="11"/>
      <c r="F265" s="11"/>
      <c r="G265" s="11">
        <f t="shared" ref="G265:AF265" si="87">G263-G264</f>
        <v>1</v>
      </c>
      <c r="H265" s="11">
        <f t="shared" si="87"/>
        <v>-35</v>
      </c>
      <c r="I265" s="11">
        <f t="shared" si="87"/>
        <v>7</v>
      </c>
      <c r="J265" s="11">
        <f t="shared" si="87"/>
        <v>7</v>
      </c>
      <c r="K265" s="11">
        <f t="shared" si="87"/>
        <v>13</v>
      </c>
      <c r="L265" s="11">
        <f t="shared" si="87"/>
        <v>19</v>
      </c>
      <c r="M265" s="11">
        <f t="shared" si="87"/>
        <v>-11</v>
      </c>
      <c r="N265" s="11">
        <f t="shared" si="87"/>
        <v>28</v>
      </c>
      <c r="O265" s="11">
        <f t="shared" si="87"/>
        <v>17</v>
      </c>
      <c r="P265" s="11">
        <f t="shared" si="87"/>
        <v>7</v>
      </c>
      <c r="Q265" s="11">
        <f t="shared" si="87"/>
        <v>0</v>
      </c>
      <c r="R265" s="11">
        <f t="shared" si="87"/>
        <v>12</v>
      </c>
      <c r="S265" s="11">
        <f t="shared" si="87"/>
        <v>9</v>
      </c>
      <c r="T265" s="11">
        <f t="shared" si="87"/>
        <v>-6</v>
      </c>
      <c r="U265" s="11">
        <f t="shared" si="87"/>
        <v>22</v>
      </c>
      <c r="V265" s="11">
        <f t="shared" si="87"/>
        <v>5.099999999999999E-2</v>
      </c>
      <c r="W265" s="11">
        <f t="shared" si="87"/>
        <v>0.14099999999999996</v>
      </c>
      <c r="X265" s="11">
        <f t="shared" si="87"/>
        <v>-2.8000000000000025E-2</v>
      </c>
      <c r="Y265" s="11">
        <f t="shared" si="87"/>
        <v>0</v>
      </c>
      <c r="Z265" s="11">
        <f t="shared" si="87"/>
        <v>5.5</v>
      </c>
      <c r="AA265" s="11">
        <f t="shared" si="87"/>
        <v>4.2000000000000028</v>
      </c>
      <c r="AB265" s="11">
        <f t="shared" si="87"/>
        <v>1.6999999999999993</v>
      </c>
      <c r="AC265" s="11">
        <f t="shared" si="87"/>
        <v>0</v>
      </c>
      <c r="AD265" s="11">
        <f t="shared" si="87"/>
        <v>3</v>
      </c>
      <c r="AE265" s="11">
        <f t="shared" si="87"/>
        <v>6.3999999999999946E-2</v>
      </c>
      <c r="AF265" s="11">
        <f t="shared" si="87"/>
        <v>6.2000000000000055E-2</v>
      </c>
      <c r="AG265" s="11"/>
    </row>
    <row r="266" spans="1:33" ht="15" thickBot="1" x14ac:dyDescent="0.25">
      <c r="A266">
        <v>1989</v>
      </c>
      <c r="B266" t="s">
        <v>98</v>
      </c>
      <c r="C266" s="6">
        <v>26.9</v>
      </c>
      <c r="D266" s="7">
        <v>6</v>
      </c>
      <c r="E266" s="7"/>
      <c r="F266" s="7">
        <v>1440</v>
      </c>
      <c r="G266" s="7">
        <v>205</v>
      </c>
      <c r="H266" s="7">
        <v>484</v>
      </c>
      <c r="I266" s="7">
        <v>14</v>
      </c>
      <c r="J266" s="7">
        <v>58</v>
      </c>
      <c r="K266" s="7">
        <v>144</v>
      </c>
      <c r="L266" s="7">
        <v>195</v>
      </c>
      <c r="M266" s="7">
        <v>100</v>
      </c>
      <c r="N266" s="7">
        <v>177</v>
      </c>
      <c r="O266" s="7">
        <v>277</v>
      </c>
      <c r="P266" s="7">
        <v>121</v>
      </c>
      <c r="Q266" s="7">
        <v>37</v>
      </c>
      <c r="R266" s="7">
        <v>15</v>
      </c>
      <c r="S266" s="7">
        <v>75</v>
      </c>
      <c r="T266" s="7">
        <v>149</v>
      </c>
      <c r="U266" s="7">
        <v>568</v>
      </c>
      <c r="V266" s="7">
        <v>0.42399999999999999</v>
      </c>
      <c r="W266" s="7">
        <v>0.24099999999999999</v>
      </c>
      <c r="X266" s="7">
        <v>0.73799999999999999</v>
      </c>
      <c r="Y266" s="7">
        <v>240</v>
      </c>
      <c r="Z266" s="7">
        <v>94.7</v>
      </c>
      <c r="AA266" s="7">
        <v>46.2</v>
      </c>
      <c r="AB266" s="7">
        <v>20.2</v>
      </c>
      <c r="AC266" s="7">
        <v>6.2</v>
      </c>
      <c r="AD266" s="14">
        <v>2.5</v>
      </c>
      <c r="AE266" s="6">
        <v>0.498</v>
      </c>
      <c r="AF266" s="14">
        <v>0.438</v>
      </c>
    </row>
    <row r="267" spans="1:33" ht="15" thickBot="1" x14ac:dyDescent="0.25">
      <c r="A267">
        <v>1989</v>
      </c>
      <c r="B267" t="s">
        <v>123</v>
      </c>
      <c r="C267" s="6">
        <v>26.9</v>
      </c>
      <c r="D267" s="7">
        <v>6</v>
      </c>
      <c r="E267" s="7"/>
      <c r="F267" s="7">
        <v>1440</v>
      </c>
      <c r="G267" s="7">
        <v>194</v>
      </c>
      <c r="H267" s="7">
        <v>437</v>
      </c>
      <c r="I267" s="7">
        <v>24</v>
      </c>
      <c r="J267" s="7">
        <v>79</v>
      </c>
      <c r="K267" s="7">
        <v>131</v>
      </c>
      <c r="L267" s="7">
        <v>178</v>
      </c>
      <c r="M267" s="7">
        <v>63</v>
      </c>
      <c r="N267" s="7">
        <v>173</v>
      </c>
      <c r="O267" s="7">
        <v>236</v>
      </c>
      <c r="P267" s="7">
        <v>118</v>
      </c>
      <c r="Q267" s="7">
        <v>34</v>
      </c>
      <c r="R267" s="7">
        <v>29</v>
      </c>
      <c r="S267" s="7">
        <v>86</v>
      </c>
      <c r="T267" s="7">
        <v>164</v>
      </c>
      <c r="U267" s="7">
        <v>543</v>
      </c>
      <c r="V267" s="7">
        <v>0.44400000000000001</v>
      </c>
      <c r="W267" s="7">
        <v>0.30399999999999999</v>
      </c>
      <c r="X267" s="7">
        <v>0.73599999999999999</v>
      </c>
      <c r="Y267" s="7">
        <v>240</v>
      </c>
      <c r="Z267" s="7">
        <v>90.5</v>
      </c>
      <c r="AA267" s="7">
        <v>39.299999999999997</v>
      </c>
      <c r="AB267" s="7">
        <v>19.7</v>
      </c>
      <c r="AC267" s="7">
        <v>5.7</v>
      </c>
      <c r="AD267" s="14">
        <v>4.8</v>
      </c>
      <c r="AE267" s="6">
        <v>0.52700000000000002</v>
      </c>
      <c r="AF267" s="14">
        <v>0.47099999999999997</v>
      </c>
    </row>
    <row r="268" spans="1:33" ht="15" thickBot="1" x14ac:dyDescent="0.25">
      <c r="A268">
        <v>1989</v>
      </c>
      <c r="B268" s="11" t="s">
        <v>53</v>
      </c>
      <c r="C268" s="11"/>
      <c r="D268" s="11"/>
      <c r="E268" s="11"/>
      <c r="F268" s="11"/>
      <c r="G268" s="11">
        <f t="shared" ref="G268:AF268" si="88">G266-G267</f>
        <v>11</v>
      </c>
      <c r="H268" s="11">
        <f t="shared" si="88"/>
        <v>47</v>
      </c>
      <c r="I268" s="11">
        <f t="shared" si="88"/>
        <v>-10</v>
      </c>
      <c r="J268" s="11">
        <f t="shared" si="88"/>
        <v>-21</v>
      </c>
      <c r="K268" s="11">
        <f t="shared" si="88"/>
        <v>13</v>
      </c>
      <c r="L268" s="11">
        <f t="shared" si="88"/>
        <v>17</v>
      </c>
      <c r="M268" s="11">
        <f t="shared" si="88"/>
        <v>37</v>
      </c>
      <c r="N268" s="11">
        <f t="shared" si="88"/>
        <v>4</v>
      </c>
      <c r="O268" s="11">
        <f t="shared" si="88"/>
        <v>41</v>
      </c>
      <c r="P268" s="11">
        <f t="shared" si="88"/>
        <v>3</v>
      </c>
      <c r="Q268" s="11">
        <f t="shared" si="88"/>
        <v>3</v>
      </c>
      <c r="R268" s="11">
        <f t="shared" si="88"/>
        <v>-14</v>
      </c>
      <c r="S268" s="11">
        <f t="shared" si="88"/>
        <v>-11</v>
      </c>
      <c r="T268" s="11">
        <f t="shared" si="88"/>
        <v>-15</v>
      </c>
      <c r="U268" s="11">
        <f t="shared" si="88"/>
        <v>25</v>
      </c>
      <c r="V268" s="11">
        <f t="shared" si="88"/>
        <v>-2.0000000000000018E-2</v>
      </c>
      <c r="W268" s="11">
        <f t="shared" si="88"/>
        <v>-6.3E-2</v>
      </c>
      <c r="X268" s="11">
        <f t="shared" si="88"/>
        <v>2.0000000000000018E-3</v>
      </c>
      <c r="Y268" s="11">
        <f t="shared" si="88"/>
        <v>0</v>
      </c>
      <c r="Z268" s="11">
        <f t="shared" si="88"/>
        <v>4.2000000000000028</v>
      </c>
      <c r="AA268" s="11">
        <f t="shared" si="88"/>
        <v>6.9000000000000057</v>
      </c>
      <c r="AB268" s="11">
        <f t="shared" si="88"/>
        <v>0.5</v>
      </c>
      <c r="AC268" s="11">
        <f t="shared" si="88"/>
        <v>0.5</v>
      </c>
      <c r="AD268" s="11">
        <f t="shared" si="88"/>
        <v>-2.2999999999999998</v>
      </c>
      <c r="AE268" s="11">
        <f t="shared" si="88"/>
        <v>-2.9000000000000026E-2</v>
      </c>
      <c r="AF268" s="11">
        <f t="shared" si="88"/>
        <v>-3.2999999999999974E-2</v>
      </c>
      <c r="AG268" s="11"/>
    </row>
    <row r="269" spans="1:33" ht="15" thickBot="1" x14ac:dyDescent="0.25">
      <c r="A269">
        <v>1989</v>
      </c>
      <c r="B269" t="s">
        <v>98</v>
      </c>
      <c r="C269" s="6">
        <v>26.9</v>
      </c>
      <c r="D269" s="7">
        <v>4</v>
      </c>
      <c r="E269" s="7"/>
      <c r="F269" s="7">
        <v>960</v>
      </c>
      <c r="G269" s="7">
        <v>167</v>
      </c>
      <c r="H269" s="7">
        <v>317</v>
      </c>
      <c r="I269" s="7">
        <v>5</v>
      </c>
      <c r="J269" s="7">
        <v>20</v>
      </c>
      <c r="K269" s="7">
        <v>97</v>
      </c>
      <c r="L269" s="7">
        <v>125</v>
      </c>
      <c r="M269" s="7">
        <v>45</v>
      </c>
      <c r="N269" s="7">
        <v>115</v>
      </c>
      <c r="O269" s="7">
        <v>160</v>
      </c>
      <c r="P269" s="7">
        <v>97</v>
      </c>
      <c r="Q269" s="7">
        <v>16</v>
      </c>
      <c r="R269" s="7">
        <v>21</v>
      </c>
      <c r="S269" s="7">
        <v>45</v>
      </c>
      <c r="T269" s="7">
        <v>115</v>
      </c>
      <c r="U269" s="7">
        <v>436</v>
      </c>
      <c r="V269" s="7">
        <v>0.52700000000000002</v>
      </c>
      <c r="W269" s="7">
        <v>0.25</v>
      </c>
      <c r="X269" s="7">
        <v>0.77600000000000002</v>
      </c>
      <c r="Y269" s="7">
        <v>240</v>
      </c>
      <c r="Z269" s="7">
        <v>109</v>
      </c>
      <c r="AA269" s="7">
        <v>40</v>
      </c>
      <c r="AB269" s="7">
        <v>24.3</v>
      </c>
      <c r="AC269" s="7">
        <v>4</v>
      </c>
      <c r="AD269" s="14">
        <v>5.3</v>
      </c>
      <c r="AE269" s="6">
        <v>0.58599999999999997</v>
      </c>
      <c r="AF269" s="14">
        <v>0.53500000000000003</v>
      </c>
    </row>
    <row r="270" spans="1:33" ht="15" thickBot="1" x14ac:dyDescent="0.25">
      <c r="A270">
        <v>1989</v>
      </c>
      <c r="B270" t="s">
        <v>124</v>
      </c>
      <c r="C270" s="6">
        <v>26.9</v>
      </c>
      <c r="D270" s="7">
        <v>4</v>
      </c>
      <c r="E270" s="7"/>
      <c r="F270" s="7">
        <v>960</v>
      </c>
      <c r="G270" s="7">
        <v>144</v>
      </c>
      <c r="H270" s="7">
        <v>310</v>
      </c>
      <c r="I270" s="7">
        <v>13</v>
      </c>
      <c r="J270" s="7">
        <v>43</v>
      </c>
      <c r="K270" s="7">
        <v>108</v>
      </c>
      <c r="L270" s="7">
        <v>144</v>
      </c>
      <c r="M270" s="7">
        <v>47</v>
      </c>
      <c r="N270" s="7">
        <v>98</v>
      </c>
      <c r="O270" s="7">
        <v>145</v>
      </c>
      <c r="P270" s="7">
        <v>92</v>
      </c>
      <c r="Q270" s="7">
        <v>22</v>
      </c>
      <c r="R270" s="7">
        <v>16</v>
      </c>
      <c r="S270" s="7">
        <v>47</v>
      </c>
      <c r="T270" s="7">
        <v>104</v>
      </c>
      <c r="U270" s="7">
        <v>409</v>
      </c>
      <c r="V270" s="7">
        <v>0.46500000000000002</v>
      </c>
      <c r="W270" s="7">
        <v>0.30199999999999999</v>
      </c>
      <c r="X270" s="7">
        <v>0.75</v>
      </c>
      <c r="Y270" s="7">
        <v>240</v>
      </c>
      <c r="Z270" s="7">
        <v>102.3</v>
      </c>
      <c r="AA270" s="7">
        <v>36.299999999999997</v>
      </c>
      <c r="AB270" s="7">
        <v>23</v>
      </c>
      <c r="AC270" s="7">
        <v>5.5</v>
      </c>
      <c r="AD270" s="14">
        <v>4</v>
      </c>
      <c r="AE270" s="6">
        <v>0.54800000000000004</v>
      </c>
      <c r="AF270" s="14">
        <v>0.48499999999999999</v>
      </c>
    </row>
    <row r="271" spans="1:33" ht="15" thickBot="1" x14ac:dyDescent="0.25">
      <c r="A271">
        <v>1989</v>
      </c>
      <c r="B271" s="11" t="s">
        <v>53</v>
      </c>
      <c r="C271" s="11"/>
      <c r="D271" s="11"/>
      <c r="E271" s="11"/>
      <c r="F271" s="11"/>
      <c r="G271" s="11">
        <f t="shared" ref="G271:AF271" si="89">G269-G270</f>
        <v>23</v>
      </c>
      <c r="H271" s="11">
        <f t="shared" si="89"/>
        <v>7</v>
      </c>
      <c r="I271" s="11">
        <f t="shared" si="89"/>
        <v>-8</v>
      </c>
      <c r="J271" s="11">
        <f t="shared" si="89"/>
        <v>-23</v>
      </c>
      <c r="K271" s="11">
        <f t="shared" si="89"/>
        <v>-11</v>
      </c>
      <c r="L271" s="11">
        <f t="shared" si="89"/>
        <v>-19</v>
      </c>
      <c r="M271" s="11">
        <f t="shared" si="89"/>
        <v>-2</v>
      </c>
      <c r="N271" s="11">
        <f t="shared" si="89"/>
        <v>17</v>
      </c>
      <c r="O271" s="11">
        <f t="shared" si="89"/>
        <v>15</v>
      </c>
      <c r="P271" s="11">
        <f t="shared" si="89"/>
        <v>5</v>
      </c>
      <c r="Q271" s="11">
        <f t="shared" si="89"/>
        <v>-6</v>
      </c>
      <c r="R271" s="11">
        <f t="shared" si="89"/>
        <v>5</v>
      </c>
      <c r="S271" s="11">
        <f t="shared" si="89"/>
        <v>-2</v>
      </c>
      <c r="T271" s="11">
        <f t="shared" si="89"/>
        <v>11</v>
      </c>
      <c r="U271" s="11">
        <f t="shared" si="89"/>
        <v>27</v>
      </c>
      <c r="V271" s="11">
        <f t="shared" si="89"/>
        <v>6.2E-2</v>
      </c>
      <c r="W271" s="11">
        <f t="shared" si="89"/>
        <v>-5.1999999999999991E-2</v>
      </c>
      <c r="X271" s="11">
        <f t="shared" si="89"/>
        <v>2.6000000000000023E-2</v>
      </c>
      <c r="Y271" s="11">
        <f t="shared" si="89"/>
        <v>0</v>
      </c>
      <c r="Z271" s="11">
        <f t="shared" si="89"/>
        <v>6.7000000000000028</v>
      </c>
      <c r="AA271" s="11">
        <f t="shared" si="89"/>
        <v>3.7000000000000028</v>
      </c>
      <c r="AB271" s="11">
        <f t="shared" si="89"/>
        <v>1.3000000000000007</v>
      </c>
      <c r="AC271" s="11">
        <f t="shared" si="89"/>
        <v>-1.5</v>
      </c>
      <c r="AD271" s="11">
        <f t="shared" si="89"/>
        <v>1.2999999999999998</v>
      </c>
      <c r="AE271" s="11">
        <f t="shared" si="89"/>
        <v>3.7999999999999923E-2</v>
      </c>
      <c r="AF271" s="11">
        <f t="shared" si="89"/>
        <v>5.0000000000000044E-2</v>
      </c>
      <c r="AG271" s="11"/>
    </row>
    <row r="272" spans="1:33" ht="15" thickBot="1" x14ac:dyDescent="0.25">
      <c r="A272">
        <v>1990</v>
      </c>
      <c r="B272" t="s">
        <v>125</v>
      </c>
      <c r="C272" s="6">
        <v>27.1</v>
      </c>
      <c r="D272" s="7">
        <v>3</v>
      </c>
      <c r="E272" s="7"/>
      <c r="F272" s="7">
        <v>720</v>
      </c>
      <c r="G272" s="7">
        <v>156</v>
      </c>
      <c r="H272" s="7">
        <v>295</v>
      </c>
      <c r="I272" s="7">
        <v>0</v>
      </c>
      <c r="J272" s="7">
        <v>5</v>
      </c>
      <c r="K272" s="7">
        <v>67</v>
      </c>
      <c r="L272" s="7">
        <v>93</v>
      </c>
      <c r="M272" s="7">
        <v>45</v>
      </c>
      <c r="N272" s="7">
        <v>118</v>
      </c>
      <c r="O272" s="7">
        <v>163</v>
      </c>
      <c r="P272" s="7">
        <v>103</v>
      </c>
      <c r="Q272" s="7">
        <v>28</v>
      </c>
      <c r="R272" s="7">
        <v>20</v>
      </c>
      <c r="S272" s="7">
        <v>45</v>
      </c>
      <c r="T272" s="7">
        <v>70</v>
      </c>
      <c r="U272" s="7">
        <v>379</v>
      </c>
      <c r="V272" s="7">
        <v>0.52900000000000003</v>
      </c>
      <c r="W272" s="7">
        <v>0</v>
      </c>
      <c r="X272" s="7">
        <v>0.72</v>
      </c>
      <c r="Y272" s="7">
        <v>240</v>
      </c>
      <c r="Z272" s="7">
        <v>126.3</v>
      </c>
      <c r="AA272" s="7">
        <v>54.3</v>
      </c>
      <c r="AB272" s="7">
        <v>34.299999999999997</v>
      </c>
      <c r="AC272" s="7">
        <v>9.3000000000000007</v>
      </c>
      <c r="AD272" s="14">
        <v>6.7</v>
      </c>
      <c r="AE272" s="6">
        <v>0.56399999999999995</v>
      </c>
      <c r="AF272" s="14">
        <v>0.52900000000000003</v>
      </c>
    </row>
    <row r="273" spans="1:33" ht="15" thickBot="1" x14ac:dyDescent="0.25">
      <c r="A273">
        <v>1990</v>
      </c>
      <c r="B273" t="s">
        <v>92</v>
      </c>
      <c r="C273" s="6">
        <v>27.1</v>
      </c>
      <c r="D273" s="7">
        <v>3</v>
      </c>
      <c r="E273" s="7"/>
      <c r="F273" s="7">
        <v>720</v>
      </c>
      <c r="G273" s="7">
        <v>130</v>
      </c>
      <c r="H273" s="7">
        <v>296</v>
      </c>
      <c r="I273" s="7">
        <v>8</v>
      </c>
      <c r="J273" s="7">
        <v>32</v>
      </c>
      <c r="K273" s="7">
        <v>75</v>
      </c>
      <c r="L273" s="7">
        <v>86</v>
      </c>
      <c r="M273" s="7">
        <v>39</v>
      </c>
      <c r="N273" s="7">
        <v>93</v>
      </c>
      <c r="O273" s="7">
        <v>132</v>
      </c>
      <c r="P273" s="7">
        <v>86</v>
      </c>
      <c r="Q273" s="7">
        <v>28</v>
      </c>
      <c r="R273" s="7">
        <v>14</v>
      </c>
      <c r="S273" s="7">
        <v>38</v>
      </c>
      <c r="T273" s="7">
        <v>77</v>
      </c>
      <c r="U273" s="7">
        <v>343</v>
      </c>
      <c r="V273" s="7">
        <v>0.439</v>
      </c>
      <c r="W273" s="7">
        <v>0.25</v>
      </c>
      <c r="X273" s="7">
        <v>0.872</v>
      </c>
      <c r="Y273" s="7">
        <v>240</v>
      </c>
      <c r="Z273" s="7">
        <v>114.3</v>
      </c>
      <c r="AA273" s="7">
        <v>44</v>
      </c>
      <c r="AB273" s="7">
        <v>28.7</v>
      </c>
      <c r="AC273" s="7">
        <v>9.3000000000000007</v>
      </c>
      <c r="AD273" s="14">
        <v>4.7</v>
      </c>
      <c r="AE273" s="6">
        <v>0.51400000000000001</v>
      </c>
      <c r="AF273" s="14">
        <v>0.45300000000000001</v>
      </c>
    </row>
    <row r="274" spans="1:33" ht="15" thickBot="1" x14ac:dyDescent="0.25">
      <c r="A274">
        <v>1990</v>
      </c>
      <c r="B274" s="11" t="s">
        <v>53</v>
      </c>
      <c r="C274" s="11"/>
      <c r="D274" s="11"/>
      <c r="E274" s="11"/>
      <c r="F274" s="11"/>
      <c r="G274" s="11">
        <f t="shared" ref="G274:AF274" si="90">G272-G273</f>
        <v>26</v>
      </c>
      <c r="H274" s="11">
        <f t="shared" si="90"/>
        <v>-1</v>
      </c>
      <c r="I274" s="11">
        <f t="shared" si="90"/>
        <v>-8</v>
      </c>
      <c r="J274" s="11">
        <f t="shared" si="90"/>
        <v>-27</v>
      </c>
      <c r="K274" s="11">
        <f t="shared" si="90"/>
        <v>-8</v>
      </c>
      <c r="L274" s="11">
        <f t="shared" si="90"/>
        <v>7</v>
      </c>
      <c r="M274" s="11">
        <f t="shared" si="90"/>
        <v>6</v>
      </c>
      <c r="N274" s="11">
        <f t="shared" si="90"/>
        <v>25</v>
      </c>
      <c r="O274" s="11">
        <f t="shared" si="90"/>
        <v>31</v>
      </c>
      <c r="P274" s="11">
        <f t="shared" si="90"/>
        <v>17</v>
      </c>
      <c r="Q274" s="11">
        <f t="shared" si="90"/>
        <v>0</v>
      </c>
      <c r="R274" s="11">
        <f t="shared" si="90"/>
        <v>6</v>
      </c>
      <c r="S274" s="11">
        <f t="shared" si="90"/>
        <v>7</v>
      </c>
      <c r="T274" s="11">
        <f t="shared" si="90"/>
        <v>-7</v>
      </c>
      <c r="U274" s="11">
        <f t="shared" si="90"/>
        <v>36</v>
      </c>
      <c r="V274" s="11">
        <f t="shared" si="90"/>
        <v>9.0000000000000024E-2</v>
      </c>
      <c r="W274" s="11">
        <f t="shared" si="90"/>
        <v>-0.25</v>
      </c>
      <c r="X274" s="11">
        <f t="shared" si="90"/>
        <v>-0.15200000000000002</v>
      </c>
      <c r="Y274" s="11">
        <f t="shared" si="90"/>
        <v>0</v>
      </c>
      <c r="Z274" s="11">
        <f t="shared" si="90"/>
        <v>12</v>
      </c>
      <c r="AA274" s="11">
        <f t="shared" si="90"/>
        <v>10.299999999999997</v>
      </c>
      <c r="AB274" s="11">
        <f t="shared" si="90"/>
        <v>5.5999999999999979</v>
      </c>
      <c r="AC274" s="11">
        <f t="shared" si="90"/>
        <v>0</v>
      </c>
      <c r="AD274" s="11">
        <f t="shared" si="90"/>
        <v>2</v>
      </c>
      <c r="AE274" s="11">
        <f t="shared" si="90"/>
        <v>4.9999999999999933E-2</v>
      </c>
      <c r="AF274" s="11">
        <f t="shared" si="90"/>
        <v>7.6000000000000012E-2</v>
      </c>
      <c r="AG274" s="11"/>
    </row>
    <row r="275" spans="1:33" ht="15" thickBot="1" x14ac:dyDescent="0.25">
      <c r="A275">
        <v>1990</v>
      </c>
      <c r="B275" t="s">
        <v>55</v>
      </c>
      <c r="C275" s="6">
        <v>27.1</v>
      </c>
      <c r="D275" s="7">
        <v>3</v>
      </c>
      <c r="E275" s="7"/>
      <c r="F275" s="7">
        <v>720</v>
      </c>
      <c r="G275" s="7">
        <v>120</v>
      </c>
      <c r="H275" s="7">
        <v>261</v>
      </c>
      <c r="I275" s="7">
        <v>7</v>
      </c>
      <c r="J275" s="7">
        <v>21</v>
      </c>
      <c r="K275" s="7">
        <v>82</v>
      </c>
      <c r="L275" s="7">
        <v>116</v>
      </c>
      <c r="M275" s="7">
        <v>52</v>
      </c>
      <c r="N275" s="7">
        <v>89</v>
      </c>
      <c r="O275" s="7">
        <v>141</v>
      </c>
      <c r="P275" s="7">
        <v>74</v>
      </c>
      <c r="Q275" s="7">
        <v>27</v>
      </c>
      <c r="R275" s="7">
        <v>18</v>
      </c>
      <c r="S275" s="7">
        <v>41</v>
      </c>
      <c r="T275" s="7">
        <v>76</v>
      </c>
      <c r="U275" s="7">
        <v>329</v>
      </c>
      <c r="V275" s="7">
        <v>0.46</v>
      </c>
      <c r="W275" s="7">
        <v>0.33300000000000002</v>
      </c>
      <c r="X275" s="7">
        <v>0.70699999999999996</v>
      </c>
      <c r="Y275" s="7">
        <v>240</v>
      </c>
      <c r="Z275" s="7">
        <v>109.7</v>
      </c>
      <c r="AA275" s="7">
        <v>47</v>
      </c>
      <c r="AB275" s="7">
        <v>24.7</v>
      </c>
      <c r="AC275" s="7">
        <v>9</v>
      </c>
      <c r="AD275" s="14">
        <v>6</v>
      </c>
      <c r="AE275" s="6">
        <v>0.52700000000000002</v>
      </c>
      <c r="AF275" s="14">
        <v>0.47299999999999998</v>
      </c>
    </row>
    <row r="276" spans="1:33" ht="15" thickBot="1" x14ac:dyDescent="0.25">
      <c r="A276">
        <v>1990</v>
      </c>
      <c r="B276" t="s">
        <v>126</v>
      </c>
      <c r="C276" s="6">
        <v>27.1</v>
      </c>
      <c r="D276" s="7">
        <v>3</v>
      </c>
      <c r="E276" s="7"/>
      <c r="F276" s="7">
        <v>720</v>
      </c>
      <c r="G276" s="7">
        <v>115</v>
      </c>
      <c r="H276" s="7">
        <v>243</v>
      </c>
      <c r="I276" s="7">
        <v>9</v>
      </c>
      <c r="J276" s="7">
        <v>29</v>
      </c>
      <c r="K276" s="7">
        <v>62</v>
      </c>
      <c r="L276" s="7">
        <v>81</v>
      </c>
      <c r="M276" s="7">
        <v>34</v>
      </c>
      <c r="N276" s="7">
        <v>86</v>
      </c>
      <c r="O276" s="7">
        <v>120</v>
      </c>
      <c r="P276" s="7">
        <v>61</v>
      </c>
      <c r="Q276" s="7">
        <v>24</v>
      </c>
      <c r="R276" s="7">
        <v>17</v>
      </c>
      <c r="S276" s="7">
        <v>53</v>
      </c>
      <c r="T276" s="7">
        <v>82</v>
      </c>
      <c r="U276" s="7">
        <v>301</v>
      </c>
      <c r="V276" s="7">
        <v>0.47299999999999998</v>
      </c>
      <c r="W276" s="7">
        <v>0.31</v>
      </c>
      <c r="X276" s="7">
        <v>0.76500000000000001</v>
      </c>
      <c r="Y276" s="7">
        <v>240</v>
      </c>
      <c r="Z276" s="7">
        <v>100.3</v>
      </c>
      <c r="AA276" s="7">
        <v>40</v>
      </c>
      <c r="AB276" s="7">
        <v>20.3</v>
      </c>
      <c r="AC276" s="7">
        <v>8</v>
      </c>
      <c r="AD276" s="14">
        <v>5.7</v>
      </c>
      <c r="AE276" s="6">
        <v>0.54</v>
      </c>
      <c r="AF276" s="14">
        <v>0.49199999999999999</v>
      </c>
    </row>
    <row r="277" spans="1:33" ht="15" thickBot="1" x14ac:dyDescent="0.25">
      <c r="A277">
        <v>1990</v>
      </c>
      <c r="B277" s="11" t="s">
        <v>53</v>
      </c>
      <c r="C277" s="11"/>
      <c r="D277" s="11"/>
      <c r="E277" s="11"/>
      <c r="F277" s="11"/>
      <c r="G277" s="11">
        <f t="shared" ref="G277:AF277" si="91">G275-G276</f>
        <v>5</v>
      </c>
      <c r="H277" s="11">
        <f t="shared" si="91"/>
        <v>18</v>
      </c>
      <c r="I277" s="11">
        <f t="shared" si="91"/>
        <v>-2</v>
      </c>
      <c r="J277" s="11">
        <f t="shared" si="91"/>
        <v>-8</v>
      </c>
      <c r="K277" s="11">
        <f t="shared" si="91"/>
        <v>20</v>
      </c>
      <c r="L277" s="11">
        <f t="shared" si="91"/>
        <v>35</v>
      </c>
      <c r="M277" s="11">
        <f t="shared" si="91"/>
        <v>18</v>
      </c>
      <c r="N277" s="11">
        <f t="shared" si="91"/>
        <v>3</v>
      </c>
      <c r="O277" s="11">
        <f t="shared" si="91"/>
        <v>21</v>
      </c>
      <c r="P277" s="11">
        <f t="shared" si="91"/>
        <v>13</v>
      </c>
      <c r="Q277" s="11">
        <f t="shared" si="91"/>
        <v>3</v>
      </c>
      <c r="R277" s="11">
        <f t="shared" si="91"/>
        <v>1</v>
      </c>
      <c r="S277" s="11">
        <f t="shared" si="91"/>
        <v>-12</v>
      </c>
      <c r="T277" s="11">
        <f t="shared" si="91"/>
        <v>-6</v>
      </c>
      <c r="U277" s="11">
        <f t="shared" si="91"/>
        <v>28</v>
      </c>
      <c r="V277" s="11">
        <f t="shared" si="91"/>
        <v>-1.2999999999999956E-2</v>
      </c>
      <c r="W277" s="11">
        <f t="shared" si="91"/>
        <v>2.300000000000002E-2</v>
      </c>
      <c r="X277" s="11">
        <f t="shared" si="91"/>
        <v>-5.8000000000000052E-2</v>
      </c>
      <c r="Y277" s="11">
        <f t="shared" si="91"/>
        <v>0</v>
      </c>
      <c r="Z277" s="11">
        <f t="shared" si="91"/>
        <v>9.4000000000000057</v>
      </c>
      <c r="AA277" s="11">
        <f t="shared" si="91"/>
        <v>7</v>
      </c>
      <c r="AB277" s="11">
        <f t="shared" si="91"/>
        <v>4.3999999999999986</v>
      </c>
      <c r="AC277" s="11">
        <f t="shared" si="91"/>
        <v>1</v>
      </c>
      <c r="AD277" s="11">
        <f t="shared" si="91"/>
        <v>0.29999999999999982</v>
      </c>
      <c r="AE277" s="11">
        <f t="shared" si="91"/>
        <v>-1.3000000000000012E-2</v>
      </c>
      <c r="AF277" s="11">
        <f t="shared" si="91"/>
        <v>-1.9000000000000017E-2</v>
      </c>
      <c r="AG277" s="11"/>
    </row>
    <row r="278" spans="1:33" ht="15" thickBot="1" x14ac:dyDescent="0.25">
      <c r="A278">
        <v>1990</v>
      </c>
      <c r="B278" t="s">
        <v>29</v>
      </c>
      <c r="C278" s="6">
        <v>27.1</v>
      </c>
      <c r="D278" s="7">
        <v>5</v>
      </c>
      <c r="E278" s="7"/>
      <c r="F278" s="7">
        <v>1200</v>
      </c>
      <c r="G278" s="7">
        <v>180</v>
      </c>
      <c r="H278" s="7">
        <v>393</v>
      </c>
      <c r="I278" s="7">
        <v>17</v>
      </c>
      <c r="J278" s="7">
        <v>47</v>
      </c>
      <c r="K278" s="7">
        <v>142</v>
      </c>
      <c r="L278" s="7">
        <v>170</v>
      </c>
      <c r="M278" s="7">
        <v>59</v>
      </c>
      <c r="N278" s="7">
        <v>158</v>
      </c>
      <c r="O278" s="7">
        <v>217</v>
      </c>
      <c r="P278" s="7">
        <v>103</v>
      </c>
      <c r="Q278" s="7">
        <v>31</v>
      </c>
      <c r="R278" s="7">
        <v>25</v>
      </c>
      <c r="S278" s="7">
        <v>75</v>
      </c>
      <c r="T278" s="7">
        <v>116</v>
      </c>
      <c r="U278" s="7">
        <v>519</v>
      </c>
      <c r="V278" s="7">
        <v>0.45800000000000002</v>
      </c>
      <c r="W278" s="7">
        <v>0.36199999999999999</v>
      </c>
      <c r="X278" s="7">
        <v>0.83499999999999996</v>
      </c>
      <c r="Y278" s="7">
        <v>240</v>
      </c>
      <c r="Z278" s="7">
        <v>103.8</v>
      </c>
      <c r="AA278" s="7">
        <v>43.4</v>
      </c>
      <c r="AB278" s="7">
        <v>20.6</v>
      </c>
      <c r="AC278" s="7">
        <v>6.2</v>
      </c>
      <c r="AD278" s="14">
        <v>5</v>
      </c>
      <c r="AE278" s="6">
        <v>0.55500000000000005</v>
      </c>
      <c r="AF278" s="14">
        <v>0.48</v>
      </c>
    </row>
    <row r="279" spans="1:33" ht="15" thickBot="1" x14ac:dyDescent="0.25">
      <c r="A279">
        <v>1990</v>
      </c>
      <c r="B279" t="s">
        <v>127</v>
      </c>
      <c r="C279" s="6">
        <v>27.1</v>
      </c>
      <c r="D279" s="7">
        <v>5</v>
      </c>
      <c r="E279" s="7"/>
      <c r="F279" s="7">
        <v>1200</v>
      </c>
      <c r="G279" s="7">
        <v>202</v>
      </c>
      <c r="H279" s="7">
        <v>438</v>
      </c>
      <c r="I279" s="7">
        <v>16</v>
      </c>
      <c r="J279" s="7">
        <v>48</v>
      </c>
      <c r="K279" s="7">
        <v>92</v>
      </c>
      <c r="L279" s="7">
        <v>127</v>
      </c>
      <c r="M279" s="7">
        <v>65</v>
      </c>
      <c r="N279" s="7">
        <v>138</v>
      </c>
      <c r="O279" s="7">
        <v>203</v>
      </c>
      <c r="P279" s="7">
        <v>127</v>
      </c>
      <c r="Q279" s="7">
        <v>43</v>
      </c>
      <c r="R279" s="7">
        <v>29</v>
      </c>
      <c r="S279" s="7">
        <v>63</v>
      </c>
      <c r="T279" s="7">
        <v>142</v>
      </c>
      <c r="U279" s="7">
        <v>512</v>
      </c>
      <c r="V279" s="7">
        <v>0.46100000000000002</v>
      </c>
      <c r="W279" s="7">
        <v>0.33300000000000002</v>
      </c>
      <c r="X279" s="7">
        <v>0.72399999999999998</v>
      </c>
      <c r="Y279" s="7">
        <v>240</v>
      </c>
      <c r="Z279" s="7">
        <v>102.4</v>
      </c>
      <c r="AA279" s="7">
        <v>40.6</v>
      </c>
      <c r="AB279" s="7">
        <v>25.4</v>
      </c>
      <c r="AC279" s="7">
        <v>8.6</v>
      </c>
      <c r="AD279" s="14">
        <v>5.8</v>
      </c>
      <c r="AE279" s="6">
        <v>0.51800000000000002</v>
      </c>
      <c r="AF279" s="14">
        <v>0.47899999999999998</v>
      </c>
    </row>
    <row r="280" spans="1:33" ht="15" thickBot="1" x14ac:dyDescent="0.25">
      <c r="A280">
        <v>1990</v>
      </c>
      <c r="B280" s="11" t="s">
        <v>53</v>
      </c>
      <c r="C280" s="11"/>
      <c r="D280" s="11"/>
      <c r="E280" s="11"/>
      <c r="F280" s="11"/>
      <c r="G280" s="11">
        <f t="shared" ref="G280:AF280" si="92">G278-G279</f>
        <v>-22</v>
      </c>
      <c r="H280" s="11">
        <f t="shared" si="92"/>
        <v>-45</v>
      </c>
      <c r="I280" s="11">
        <f t="shared" si="92"/>
        <v>1</v>
      </c>
      <c r="J280" s="11">
        <f t="shared" si="92"/>
        <v>-1</v>
      </c>
      <c r="K280" s="11">
        <f t="shared" si="92"/>
        <v>50</v>
      </c>
      <c r="L280" s="11">
        <f t="shared" si="92"/>
        <v>43</v>
      </c>
      <c r="M280" s="11">
        <f t="shared" si="92"/>
        <v>-6</v>
      </c>
      <c r="N280" s="11">
        <f t="shared" si="92"/>
        <v>20</v>
      </c>
      <c r="O280" s="11">
        <f t="shared" si="92"/>
        <v>14</v>
      </c>
      <c r="P280" s="11">
        <f t="shared" si="92"/>
        <v>-24</v>
      </c>
      <c r="Q280" s="11">
        <f t="shared" si="92"/>
        <v>-12</v>
      </c>
      <c r="R280" s="11">
        <f t="shared" si="92"/>
        <v>-4</v>
      </c>
      <c r="S280" s="11">
        <f t="shared" si="92"/>
        <v>12</v>
      </c>
      <c r="T280" s="11">
        <f t="shared" si="92"/>
        <v>-26</v>
      </c>
      <c r="U280" s="11">
        <f t="shared" si="92"/>
        <v>7</v>
      </c>
      <c r="V280" s="11">
        <f t="shared" si="92"/>
        <v>-3.0000000000000027E-3</v>
      </c>
      <c r="W280" s="11">
        <f t="shared" si="92"/>
        <v>2.899999999999997E-2</v>
      </c>
      <c r="X280" s="11">
        <f t="shared" si="92"/>
        <v>0.11099999999999999</v>
      </c>
      <c r="Y280" s="11">
        <f t="shared" si="92"/>
        <v>0</v>
      </c>
      <c r="Z280" s="11">
        <f t="shared" si="92"/>
        <v>1.3999999999999915</v>
      </c>
      <c r="AA280" s="11">
        <f t="shared" si="92"/>
        <v>2.7999999999999972</v>
      </c>
      <c r="AB280" s="11">
        <f t="shared" si="92"/>
        <v>-4.7999999999999972</v>
      </c>
      <c r="AC280" s="11">
        <f t="shared" si="92"/>
        <v>-2.3999999999999995</v>
      </c>
      <c r="AD280" s="11">
        <f t="shared" si="92"/>
        <v>-0.79999999999999982</v>
      </c>
      <c r="AE280" s="11">
        <f t="shared" si="92"/>
        <v>3.7000000000000033E-2</v>
      </c>
      <c r="AF280" s="11">
        <f t="shared" si="92"/>
        <v>1.0000000000000009E-3</v>
      </c>
      <c r="AG280" s="11"/>
    </row>
    <row r="281" spans="1:33" ht="15" thickBot="1" x14ac:dyDescent="0.25">
      <c r="A281">
        <v>1990</v>
      </c>
      <c r="B281" t="s">
        <v>31</v>
      </c>
      <c r="C281" s="6">
        <v>27.1</v>
      </c>
      <c r="D281" s="7">
        <v>4</v>
      </c>
      <c r="E281" s="7"/>
      <c r="F281" s="7">
        <v>960</v>
      </c>
      <c r="G281" s="7">
        <v>165</v>
      </c>
      <c r="H281" s="7">
        <v>303</v>
      </c>
      <c r="I281" s="7">
        <v>12</v>
      </c>
      <c r="J281" s="7">
        <v>37</v>
      </c>
      <c r="K281" s="7">
        <v>80</v>
      </c>
      <c r="L281" s="7">
        <v>105</v>
      </c>
      <c r="M281" s="7">
        <v>38</v>
      </c>
      <c r="N281" s="7">
        <v>115</v>
      </c>
      <c r="O281" s="7">
        <v>153</v>
      </c>
      <c r="P281" s="7">
        <v>105</v>
      </c>
      <c r="Q281" s="7">
        <v>33</v>
      </c>
      <c r="R281" s="7">
        <v>27</v>
      </c>
      <c r="S281" s="7">
        <v>64</v>
      </c>
      <c r="T281" s="7">
        <v>80</v>
      </c>
      <c r="U281" s="7">
        <v>422</v>
      </c>
      <c r="V281" s="7">
        <v>0.54500000000000004</v>
      </c>
      <c r="W281" s="7">
        <v>0.32400000000000001</v>
      </c>
      <c r="X281" s="7">
        <v>0.76200000000000001</v>
      </c>
      <c r="Y281" s="7">
        <v>240</v>
      </c>
      <c r="Z281" s="7">
        <v>105.5</v>
      </c>
      <c r="AA281" s="7">
        <v>38.299999999999997</v>
      </c>
      <c r="AB281" s="7">
        <v>26.3</v>
      </c>
      <c r="AC281" s="7">
        <v>8.3000000000000007</v>
      </c>
      <c r="AD281" s="14">
        <v>6.8</v>
      </c>
      <c r="AE281" s="6">
        <v>0.60399999999999998</v>
      </c>
      <c r="AF281" s="14">
        <v>0.56399999999999995</v>
      </c>
    </row>
    <row r="282" spans="1:33" ht="15" thickBot="1" x14ac:dyDescent="0.25">
      <c r="A282">
        <v>1990</v>
      </c>
      <c r="B282" t="s">
        <v>104</v>
      </c>
      <c r="C282" s="6">
        <v>27.1</v>
      </c>
      <c r="D282" s="7">
        <v>4</v>
      </c>
      <c r="E282" s="7"/>
      <c r="F282" s="7">
        <v>960</v>
      </c>
      <c r="G282" s="7">
        <v>153</v>
      </c>
      <c r="H282" s="7">
        <v>338</v>
      </c>
      <c r="I282" s="7">
        <v>11</v>
      </c>
      <c r="J282" s="7">
        <v>40</v>
      </c>
      <c r="K282" s="7">
        <v>74</v>
      </c>
      <c r="L282" s="7">
        <v>111</v>
      </c>
      <c r="M282" s="7">
        <v>61</v>
      </c>
      <c r="N282" s="7">
        <v>95</v>
      </c>
      <c r="O282" s="7">
        <v>156</v>
      </c>
      <c r="P282" s="7">
        <v>91</v>
      </c>
      <c r="Q282" s="7">
        <v>36</v>
      </c>
      <c r="R282" s="7">
        <v>26</v>
      </c>
      <c r="S282" s="7">
        <v>54</v>
      </c>
      <c r="T282" s="7">
        <v>87</v>
      </c>
      <c r="U282" s="7">
        <v>391</v>
      </c>
      <c r="V282" s="7">
        <v>0.45300000000000001</v>
      </c>
      <c r="W282" s="7">
        <v>0.27500000000000002</v>
      </c>
      <c r="X282" s="7">
        <v>0.66700000000000004</v>
      </c>
      <c r="Y282" s="7">
        <v>240</v>
      </c>
      <c r="Z282" s="7">
        <v>97.8</v>
      </c>
      <c r="AA282" s="7">
        <v>39</v>
      </c>
      <c r="AB282" s="7">
        <v>22.8</v>
      </c>
      <c r="AC282" s="7">
        <v>9</v>
      </c>
      <c r="AD282" s="14">
        <v>6.5</v>
      </c>
      <c r="AE282" s="6">
        <v>0.505</v>
      </c>
      <c r="AF282" s="14">
        <v>0.46899999999999997</v>
      </c>
    </row>
    <row r="283" spans="1:33" ht="15" thickBot="1" x14ac:dyDescent="0.25">
      <c r="A283">
        <v>1990</v>
      </c>
      <c r="B283" s="11" t="s">
        <v>53</v>
      </c>
      <c r="C283" s="11"/>
      <c r="D283" s="11"/>
      <c r="E283" s="11"/>
      <c r="F283" s="11"/>
      <c r="G283" s="11">
        <f t="shared" ref="G283:AF283" si="93">G281-G282</f>
        <v>12</v>
      </c>
      <c r="H283" s="11">
        <f t="shared" si="93"/>
        <v>-35</v>
      </c>
      <c r="I283" s="11">
        <f t="shared" si="93"/>
        <v>1</v>
      </c>
      <c r="J283" s="11">
        <f t="shared" si="93"/>
        <v>-3</v>
      </c>
      <c r="K283" s="11">
        <f t="shared" si="93"/>
        <v>6</v>
      </c>
      <c r="L283" s="11">
        <f t="shared" si="93"/>
        <v>-6</v>
      </c>
      <c r="M283" s="11">
        <f t="shared" si="93"/>
        <v>-23</v>
      </c>
      <c r="N283" s="11">
        <f t="shared" si="93"/>
        <v>20</v>
      </c>
      <c r="O283" s="11">
        <f t="shared" si="93"/>
        <v>-3</v>
      </c>
      <c r="P283" s="11">
        <f t="shared" si="93"/>
        <v>14</v>
      </c>
      <c r="Q283" s="11">
        <f t="shared" si="93"/>
        <v>-3</v>
      </c>
      <c r="R283" s="11">
        <f t="shared" si="93"/>
        <v>1</v>
      </c>
      <c r="S283" s="11">
        <f t="shared" si="93"/>
        <v>10</v>
      </c>
      <c r="T283" s="11">
        <f t="shared" si="93"/>
        <v>-7</v>
      </c>
      <c r="U283" s="11">
        <f t="shared" si="93"/>
        <v>31</v>
      </c>
      <c r="V283" s="11">
        <f t="shared" si="93"/>
        <v>9.2000000000000026E-2</v>
      </c>
      <c r="W283" s="11">
        <f t="shared" si="93"/>
        <v>4.8999999999999988E-2</v>
      </c>
      <c r="X283" s="11">
        <f t="shared" si="93"/>
        <v>9.4999999999999973E-2</v>
      </c>
      <c r="Y283" s="11">
        <f t="shared" si="93"/>
        <v>0</v>
      </c>
      <c r="Z283" s="11">
        <f t="shared" si="93"/>
        <v>7.7000000000000028</v>
      </c>
      <c r="AA283" s="11">
        <f t="shared" si="93"/>
        <v>-0.70000000000000284</v>
      </c>
      <c r="AB283" s="11">
        <f t="shared" si="93"/>
        <v>3.5</v>
      </c>
      <c r="AC283" s="11">
        <f t="shared" si="93"/>
        <v>-0.69999999999999929</v>
      </c>
      <c r="AD283" s="11">
        <f t="shared" si="93"/>
        <v>0.29999999999999982</v>
      </c>
      <c r="AE283" s="11">
        <f t="shared" si="93"/>
        <v>9.8999999999999977E-2</v>
      </c>
      <c r="AF283" s="11">
        <f t="shared" si="93"/>
        <v>9.4999999999999973E-2</v>
      </c>
      <c r="AG283" s="11"/>
    </row>
    <row r="284" spans="1:33" ht="15" thickBot="1" x14ac:dyDescent="0.25">
      <c r="A284">
        <v>1990</v>
      </c>
      <c r="B284" t="s">
        <v>60</v>
      </c>
      <c r="C284" s="6">
        <v>27.1</v>
      </c>
      <c r="D284" s="7">
        <v>5</v>
      </c>
      <c r="E284" s="7"/>
      <c r="F284" s="7">
        <v>1200</v>
      </c>
      <c r="G284" s="7">
        <v>194</v>
      </c>
      <c r="H284" s="7">
        <v>420</v>
      </c>
      <c r="I284" s="7">
        <v>15</v>
      </c>
      <c r="J284" s="7">
        <v>41</v>
      </c>
      <c r="K284" s="7">
        <v>119</v>
      </c>
      <c r="L284" s="7">
        <v>154</v>
      </c>
      <c r="M284" s="7">
        <v>69</v>
      </c>
      <c r="N284" s="7">
        <v>137</v>
      </c>
      <c r="O284" s="7">
        <v>206</v>
      </c>
      <c r="P284" s="7">
        <v>108</v>
      </c>
      <c r="Q284" s="7">
        <v>38</v>
      </c>
      <c r="R284" s="7">
        <v>28</v>
      </c>
      <c r="S284" s="7">
        <v>64</v>
      </c>
      <c r="T284" s="7">
        <v>111</v>
      </c>
      <c r="U284" s="7">
        <v>522</v>
      </c>
      <c r="V284" s="7">
        <v>0.46200000000000002</v>
      </c>
      <c r="W284" s="7">
        <v>0.36599999999999999</v>
      </c>
      <c r="X284" s="7">
        <v>0.77300000000000002</v>
      </c>
      <c r="Y284" s="7">
        <v>240</v>
      </c>
      <c r="Z284" s="7">
        <v>104.4</v>
      </c>
      <c r="AA284" s="7">
        <v>41.2</v>
      </c>
      <c r="AB284" s="7">
        <v>21.6</v>
      </c>
      <c r="AC284" s="7">
        <v>7.6</v>
      </c>
      <c r="AD284" s="14">
        <v>5.6</v>
      </c>
      <c r="AE284" s="6">
        <v>0.53500000000000003</v>
      </c>
      <c r="AF284" s="14">
        <v>0.48</v>
      </c>
    </row>
    <row r="285" spans="1:33" ht="15" thickBot="1" x14ac:dyDescent="0.25">
      <c r="A285">
        <v>1990</v>
      </c>
      <c r="B285" t="s">
        <v>106</v>
      </c>
      <c r="C285" s="6">
        <v>27.1</v>
      </c>
      <c r="D285" s="7">
        <v>5</v>
      </c>
      <c r="E285" s="7"/>
      <c r="F285" s="7">
        <v>1200</v>
      </c>
      <c r="G285" s="7">
        <v>201</v>
      </c>
      <c r="H285" s="7">
        <v>389</v>
      </c>
      <c r="I285" s="7">
        <v>11</v>
      </c>
      <c r="J285" s="7">
        <v>35</v>
      </c>
      <c r="K285" s="7">
        <v>121</v>
      </c>
      <c r="L285" s="7">
        <v>156</v>
      </c>
      <c r="M285" s="7">
        <v>46</v>
      </c>
      <c r="N285" s="7">
        <v>158</v>
      </c>
      <c r="O285" s="7">
        <v>204</v>
      </c>
      <c r="P285" s="7">
        <v>137</v>
      </c>
      <c r="Q285" s="7">
        <v>33</v>
      </c>
      <c r="R285" s="7">
        <v>23</v>
      </c>
      <c r="S285" s="7">
        <v>64</v>
      </c>
      <c r="T285" s="7">
        <v>111</v>
      </c>
      <c r="U285" s="7">
        <v>534</v>
      </c>
      <c r="V285" s="7">
        <v>0.51700000000000002</v>
      </c>
      <c r="W285" s="7">
        <v>0.314</v>
      </c>
      <c r="X285" s="7">
        <v>0.77600000000000002</v>
      </c>
      <c r="Y285" s="7">
        <v>240</v>
      </c>
      <c r="Z285" s="7">
        <v>106.8</v>
      </c>
      <c r="AA285" s="7">
        <v>40.799999999999997</v>
      </c>
      <c r="AB285" s="7">
        <v>27.4</v>
      </c>
      <c r="AC285" s="7">
        <v>6.6</v>
      </c>
      <c r="AD285" s="14">
        <v>4.5999999999999996</v>
      </c>
      <c r="AE285" s="6">
        <v>0.58299999999999996</v>
      </c>
      <c r="AF285" s="14">
        <v>0.53100000000000003</v>
      </c>
    </row>
    <row r="286" spans="1:33" ht="15" thickBot="1" x14ac:dyDescent="0.25">
      <c r="A286">
        <v>1990</v>
      </c>
      <c r="B286" s="11" t="s">
        <v>53</v>
      </c>
      <c r="C286" s="11"/>
      <c r="D286" s="11"/>
      <c r="E286" s="11"/>
      <c r="F286" s="11"/>
      <c r="G286" s="11">
        <f t="shared" ref="G286:AF286" si="94">G284-G285</f>
        <v>-7</v>
      </c>
      <c r="H286" s="11">
        <f t="shared" si="94"/>
        <v>31</v>
      </c>
      <c r="I286" s="11">
        <f t="shared" si="94"/>
        <v>4</v>
      </c>
      <c r="J286" s="11">
        <f t="shared" si="94"/>
        <v>6</v>
      </c>
      <c r="K286" s="11">
        <f t="shared" si="94"/>
        <v>-2</v>
      </c>
      <c r="L286" s="11">
        <f t="shared" si="94"/>
        <v>-2</v>
      </c>
      <c r="M286" s="11">
        <f t="shared" si="94"/>
        <v>23</v>
      </c>
      <c r="N286" s="11">
        <f t="shared" si="94"/>
        <v>-21</v>
      </c>
      <c r="O286" s="11">
        <f t="shared" si="94"/>
        <v>2</v>
      </c>
      <c r="P286" s="11">
        <f t="shared" si="94"/>
        <v>-29</v>
      </c>
      <c r="Q286" s="11">
        <f t="shared" si="94"/>
        <v>5</v>
      </c>
      <c r="R286" s="11">
        <f t="shared" si="94"/>
        <v>5</v>
      </c>
      <c r="S286" s="11">
        <f t="shared" si="94"/>
        <v>0</v>
      </c>
      <c r="T286" s="11">
        <f t="shared" si="94"/>
        <v>0</v>
      </c>
      <c r="U286" s="11">
        <f t="shared" si="94"/>
        <v>-12</v>
      </c>
      <c r="V286" s="11">
        <f t="shared" si="94"/>
        <v>-5.4999999999999993E-2</v>
      </c>
      <c r="W286" s="11">
        <f t="shared" si="94"/>
        <v>5.1999999999999991E-2</v>
      </c>
      <c r="X286" s="11">
        <f t="shared" si="94"/>
        <v>-3.0000000000000027E-3</v>
      </c>
      <c r="Y286" s="11">
        <f t="shared" si="94"/>
        <v>0</v>
      </c>
      <c r="Z286" s="11">
        <f t="shared" si="94"/>
        <v>-2.3999999999999915</v>
      </c>
      <c r="AA286" s="11">
        <f t="shared" si="94"/>
        <v>0.40000000000000568</v>
      </c>
      <c r="AB286" s="11">
        <f t="shared" si="94"/>
        <v>-5.7999999999999972</v>
      </c>
      <c r="AC286" s="11">
        <f t="shared" si="94"/>
        <v>1</v>
      </c>
      <c r="AD286" s="11">
        <f t="shared" si="94"/>
        <v>1</v>
      </c>
      <c r="AE286" s="11">
        <f t="shared" si="94"/>
        <v>-4.7999999999999932E-2</v>
      </c>
      <c r="AF286" s="11">
        <f t="shared" si="94"/>
        <v>-5.1000000000000045E-2</v>
      </c>
      <c r="AG286" s="11"/>
    </row>
    <row r="287" spans="1:33" ht="15" thickBot="1" x14ac:dyDescent="0.25">
      <c r="A287">
        <v>1990</v>
      </c>
      <c r="B287" t="s">
        <v>50</v>
      </c>
      <c r="C287" s="6">
        <v>27.1</v>
      </c>
      <c r="D287" s="7">
        <v>5</v>
      </c>
      <c r="E287" s="7"/>
      <c r="F287" s="7">
        <v>1200</v>
      </c>
      <c r="G287" s="7">
        <v>229</v>
      </c>
      <c r="H287" s="7">
        <v>449</v>
      </c>
      <c r="I287" s="7">
        <v>15</v>
      </c>
      <c r="J287" s="7">
        <v>37</v>
      </c>
      <c r="K287" s="7">
        <v>118</v>
      </c>
      <c r="L287" s="7">
        <v>158</v>
      </c>
      <c r="M287" s="7">
        <v>67</v>
      </c>
      <c r="N287" s="7">
        <v>126</v>
      </c>
      <c r="O287" s="7">
        <v>193</v>
      </c>
      <c r="P287" s="7">
        <v>150</v>
      </c>
      <c r="Q287" s="7">
        <v>46</v>
      </c>
      <c r="R287" s="7">
        <v>14</v>
      </c>
      <c r="S287" s="7">
        <v>62</v>
      </c>
      <c r="T287" s="7">
        <v>124</v>
      </c>
      <c r="U287" s="7">
        <v>591</v>
      </c>
      <c r="V287" s="7">
        <v>0.51</v>
      </c>
      <c r="W287" s="7">
        <v>0.40500000000000003</v>
      </c>
      <c r="X287" s="7">
        <v>0.747</v>
      </c>
      <c r="Y287" s="7">
        <v>240</v>
      </c>
      <c r="Z287" s="7">
        <v>118.2</v>
      </c>
      <c r="AA287" s="7">
        <v>38.6</v>
      </c>
      <c r="AB287" s="7">
        <v>30</v>
      </c>
      <c r="AC287" s="7">
        <v>9.1999999999999993</v>
      </c>
      <c r="AD287" s="14">
        <v>2.8</v>
      </c>
      <c r="AE287" s="6">
        <v>0.56999999999999995</v>
      </c>
      <c r="AF287" s="14">
        <v>0.52700000000000002</v>
      </c>
    </row>
    <row r="288" spans="1:33" ht="15" thickBot="1" x14ac:dyDescent="0.25">
      <c r="A288">
        <v>1990</v>
      </c>
      <c r="B288" t="s">
        <v>103</v>
      </c>
      <c r="C288" s="6">
        <v>27.1</v>
      </c>
      <c r="D288" s="7">
        <v>5</v>
      </c>
      <c r="E288" s="7"/>
      <c r="F288" s="7">
        <v>1200</v>
      </c>
      <c r="G288" s="7">
        <v>228</v>
      </c>
      <c r="H288" s="7">
        <v>416</v>
      </c>
      <c r="I288" s="7">
        <v>8</v>
      </c>
      <c r="J288" s="7">
        <v>34</v>
      </c>
      <c r="K288" s="7">
        <v>130</v>
      </c>
      <c r="L288" s="7">
        <v>151</v>
      </c>
      <c r="M288" s="7">
        <v>59</v>
      </c>
      <c r="N288" s="7">
        <v>141</v>
      </c>
      <c r="O288" s="7">
        <v>200</v>
      </c>
      <c r="P288" s="7">
        <v>151</v>
      </c>
      <c r="Q288" s="7">
        <v>34</v>
      </c>
      <c r="R288" s="7">
        <v>30</v>
      </c>
      <c r="S288" s="7">
        <v>86</v>
      </c>
      <c r="T288" s="7">
        <v>106</v>
      </c>
      <c r="U288" s="7">
        <v>594</v>
      </c>
      <c r="V288" s="7">
        <v>0.54800000000000004</v>
      </c>
      <c r="W288" s="7">
        <v>0.23499999999999999</v>
      </c>
      <c r="X288" s="7">
        <v>0.86099999999999999</v>
      </c>
      <c r="Y288" s="7">
        <v>240</v>
      </c>
      <c r="Z288" s="7">
        <v>118.8</v>
      </c>
      <c r="AA288" s="7">
        <v>40</v>
      </c>
      <c r="AB288" s="7">
        <v>30.2</v>
      </c>
      <c r="AC288" s="7">
        <v>6.8</v>
      </c>
      <c r="AD288" s="14">
        <v>6</v>
      </c>
      <c r="AE288" s="6">
        <v>0.61599999999999999</v>
      </c>
      <c r="AF288" s="14">
        <v>0.55800000000000005</v>
      </c>
    </row>
    <row r="289" spans="1:33" ht="15" thickBot="1" x14ac:dyDescent="0.25">
      <c r="A289">
        <v>1990</v>
      </c>
      <c r="B289" s="11" t="s">
        <v>53</v>
      </c>
      <c r="C289" s="11"/>
      <c r="D289" s="11"/>
      <c r="E289" s="11"/>
      <c r="F289" s="11"/>
      <c r="G289" s="11">
        <f t="shared" ref="G289:AF289" si="95">G287-G288</f>
        <v>1</v>
      </c>
      <c r="H289" s="11">
        <f t="shared" si="95"/>
        <v>33</v>
      </c>
      <c r="I289" s="11">
        <f t="shared" si="95"/>
        <v>7</v>
      </c>
      <c r="J289" s="11">
        <f t="shared" si="95"/>
        <v>3</v>
      </c>
      <c r="K289" s="11">
        <f t="shared" si="95"/>
        <v>-12</v>
      </c>
      <c r="L289" s="11">
        <f t="shared" si="95"/>
        <v>7</v>
      </c>
      <c r="M289" s="11">
        <f t="shared" si="95"/>
        <v>8</v>
      </c>
      <c r="N289" s="11">
        <f t="shared" si="95"/>
        <v>-15</v>
      </c>
      <c r="O289" s="11">
        <f t="shared" si="95"/>
        <v>-7</v>
      </c>
      <c r="P289" s="11">
        <f t="shared" si="95"/>
        <v>-1</v>
      </c>
      <c r="Q289" s="11">
        <f t="shared" si="95"/>
        <v>12</v>
      </c>
      <c r="R289" s="11">
        <f t="shared" si="95"/>
        <v>-16</v>
      </c>
      <c r="S289" s="11">
        <f t="shared" si="95"/>
        <v>-24</v>
      </c>
      <c r="T289" s="11">
        <f t="shared" si="95"/>
        <v>18</v>
      </c>
      <c r="U289" s="11">
        <f t="shared" si="95"/>
        <v>-3</v>
      </c>
      <c r="V289" s="11">
        <f t="shared" si="95"/>
        <v>-3.8000000000000034E-2</v>
      </c>
      <c r="W289" s="11">
        <f t="shared" si="95"/>
        <v>0.17000000000000004</v>
      </c>
      <c r="X289" s="11">
        <f t="shared" si="95"/>
        <v>-0.11399999999999999</v>
      </c>
      <c r="Y289" s="11">
        <f t="shared" si="95"/>
        <v>0</v>
      </c>
      <c r="Z289" s="11">
        <f t="shared" si="95"/>
        <v>-0.59999999999999432</v>
      </c>
      <c r="AA289" s="11">
        <f t="shared" si="95"/>
        <v>-1.3999999999999986</v>
      </c>
      <c r="AB289" s="11">
        <f t="shared" si="95"/>
        <v>-0.19999999999999929</v>
      </c>
      <c r="AC289" s="11">
        <f t="shared" si="95"/>
        <v>2.3999999999999995</v>
      </c>
      <c r="AD289" s="11">
        <f t="shared" si="95"/>
        <v>-3.2</v>
      </c>
      <c r="AE289" s="11">
        <f t="shared" si="95"/>
        <v>-4.6000000000000041E-2</v>
      </c>
      <c r="AF289" s="11">
        <f t="shared" si="95"/>
        <v>-3.1000000000000028E-2</v>
      </c>
      <c r="AG289" s="11"/>
    </row>
    <row r="290" spans="1:33" ht="15" thickBot="1" x14ac:dyDescent="0.25">
      <c r="A290">
        <v>1990</v>
      </c>
      <c r="B290" t="s">
        <v>62</v>
      </c>
      <c r="C290" s="6">
        <v>27.1</v>
      </c>
      <c r="D290" s="7">
        <v>3</v>
      </c>
      <c r="E290" s="7"/>
      <c r="F290" s="7">
        <v>720</v>
      </c>
      <c r="G290" s="7">
        <v>122</v>
      </c>
      <c r="H290" s="7">
        <v>253</v>
      </c>
      <c r="I290" s="7">
        <v>5</v>
      </c>
      <c r="J290" s="7">
        <v>13</v>
      </c>
      <c r="K290" s="7">
        <v>63</v>
      </c>
      <c r="L290" s="7">
        <v>79</v>
      </c>
      <c r="M290" s="7">
        <v>44</v>
      </c>
      <c r="N290" s="7">
        <v>79</v>
      </c>
      <c r="O290" s="7">
        <v>123</v>
      </c>
      <c r="P290" s="7">
        <v>64</v>
      </c>
      <c r="Q290" s="7">
        <v>16</v>
      </c>
      <c r="R290" s="7">
        <v>11</v>
      </c>
      <c r="S290" s="7">
        <v>34</v>
      </c>
      <c r="T290" s="7">
        <v>75</v>
      </c>
      <c r="U290" s="7">
        <v>312</v>
      </c>
      <c r="V290" s="7">
        <v>0.48199999999999998</v>
      </c>
      <c r="W290" s="7">
        <v>0.38500000000000001</v>
      </c>
      <c r="X290" s="7">
        <v>0.79700000000000004</v>
      </c>
      <c r="Y290" s="7">
        <v>240</v>
      </c>
      <c r="Z290" s="7">
        <v>104</v>
      </c>
      <c r="AA290" s="7">
        <v>41</v>
      </c>
      <c r="AB290" s="7">
        <v>21.3</v>
      </c>
      <c r="AC290" s="7">
        <v>5.3</v>
      </c>
      <c r="AD290" s="14">
        <v>3.7</v>
      </c>
      <c r="AE290" s="6">
        <v>0.54200000000000004</v>
      </c>
      <c r="AF290" s="14">
        <v>0.49</v>
      </c>
    </row>
    <row r="291" spans="1:33" ht="15" thickBot="1" x14ac:dyDescent="0.25">
      <c r="A291">
        <v>1990</v>
      </c>
      <c r="B291" t="s">
        <v>128</v>
      </c>
      <c r="C291" s="6">
        <v>27.1</v>
      </c>
      <c r="D291" s="7">
        <v>3</v>
      </c>
      <c r="E291" s="7"/>
      <c r="F291" s="7">
        <v>720</v>
      </c>
      <c r="G291" s="7">
        <v>105</v>
      </c>
      <c r="H291" s="7">
        <v>228</v>
      </c>
      <c r="I291" s="7">
        <v>5</v>
      </c>
      <c r="J291" s="7">
        <v>23</v>
      </c>
      <c r="K291" s="7">
        <v>60</v>
      </c>
      <c r="L291" s="7">
        <v>73</v>
      </c>
      <c r="M291" s="7">
        <v>33</v>
      </c>
      <c r="N291" s="7">
        <v>76</v>
      </c>
      <c r="O291" s="7">
        <v>109</v>
      </c>
      <c r="P291" s="7">
        <v>52</v>
      </c>
      <c r="Q291" s="7">
        <v>11</v>
      </c>
      <c r="R291" s="7">
        <v>7</v>
      </c>
      <c r="S291" s="7">
        <v>44</v>
      </c>
      <c r="T291" s="7">
        <v>77</v>
      </c>
      <c r="U291" s="7">
        <v>275</v>
      </c>
      <c r="V291" s="7">
        <v>0.46100000000000002</v>
      </c>
      <c r="W291" s="7">
        <v>0.217</v>
      </c>
      <c r="X291" s="7">
        <v>0.82199999999999995</v>
      </c>
      <c r="Y291" s="7">
        <v>240</v>
      </c>
      <c r="Z291" s="7">
        <v>91.7</v>
      </c>
      <c r="AA291" s="7">
        <v>36.299999999999997</v>
      </c>
      <c r="AB291" s="7">
        <v>17.3</v>
      </c>
      <c r="AC291" s="7">
        <v>3.7</v>
      </c>
      <c r="AD291" s="14">
        <v>2.2999999999999998</v>
      </c>
      <c r="AE291" s="6">
        <v>0.52900000000000003</v>
      </c>
      <c r="AF291" s="14">
        <v>0.47099999999999997</v>
      </c>
    </row>
    <row r="292" spans="1:33" ht="15" thickBot="1" x14ac:dyDescent="0.25">
      <c r="A292">
        <v>1990</v>
      </c>
      <c r="B292" s="11" t="s">
        <v>53</v>
      </c>
      <c r="C292" s="11"/>
      <c r="D292" s="11"/>
      <c r="E292" s="11"/>
      <c r="F292" s="11"/>
      <c r="G292" s="11">
        <f t="shared" ref="G292:AF292" si="96">G290-G291</f>
        <v>17</v>
      </c>
      <c r="H292" s="11">
        <f t="shared" si="96"/>
        <v>25</v>
      </c>
      <c r="I292" s="11">
        <f t="shared" si="96"/>
        <v>0</v>
      </c>
      <c r="J292" s="11">
        <f t="shared" si="96"/>
        <v>-10</v>
      </c>
      <c r="K292" s="11">
        <f t="shared" si="96"/>
        <v>3</v>
      </c>
      <c r="L292" s="11">
        <f t="shared" si="96"/>
        <v>6</v>
      </c>
      <c r="M292" s="11">
        <f t="shared" si="96"/>
        <v>11</v>
      </c>
      <c r="N292" s="11">
        <f t="shared" si="96"/>
        <v>3</v>
      </c>
      <c r="O292" s="11">
        <f t="shared" si="96"/>
        <v>14</v>
      </c>
      <c r="P292" s="11">
        <f t="shared" si="96"/>
        <v>12</v>
      </c>
      <c r="Q292" s="11">
        <f t="shared" si="96"/>
        <v>5</v>
      </c>
      <c r="R292" s="11">
        <f t="shared" si="96"/>
        <v>4</v>
      </c>
      <c r="S292" s="11">
        <f t="shared" si="96"/>
        <v>-10</v>
      </c>
      <c r="T292" s="11">
        <f t="shared" si="96"/>
        <v>-2</v>
      </c>
      <c r="U292" s="11">
        <f t="shared" si="96"/>
        <v>37</v>
      </c>
      <c r="V292" s="11">
        <f t="shared" si="96"/>
        <v>2.0999999999999963E-2</v>
      </c>
      <c r="W292" s="11">
        <f t="shared" si="96"/>
        <v>0.16800000000000001</v>
      </c>
      <c r="X292" s="11">
        <f t="shared" si="96"/>
        <v>-2.4999999999999911E-2</v>
      </c>
      <c r="Y292" s="11">
        <f t="shared" si="96"/>
        <v>0</v>
      </c>
      <c r="Z292" s="11">
        <f t="shared" si="96"/>
        <v>12.299999999999997</v>
      </c>
      <c r="AA292" s="11">
        <f t="shared" si="96"/>
        <v>4.7000000000000028</v>
      </c>
      <c r="AB292" s="11">
        <f t="shared" si="96"/>
        <v>4</v>
      </c>
      <c r="AC292" s="11">
        <f t="shared" si="96"/>
        <v>1.5999999999999996</v>
      </c>
      <c r="AD292" s="11">
        <f t="shared" si="96"/>
        <v>1.4000000000000004</v>
      </c>
      <c r="AE292" s="11">
        <f t="shared" si="96"/>
        <v>1.3000000000000012E-2</v>
      </c>
      <c r="AF292" s="11">
        <f t="shared" si="96"/>
        <v>1.9000000000000017E-2</v>
      </c>
      <c r="AG292" s="11"/>
    </row>
    <row r="293" spans="1:33" ht="15" thickBot="1" x14ac:dyDescent="0.25">
      <c r="A293">
        <v>1990</v>
      </c>
      <c r="B293" t="s">
        <v>105</v>
      </c>
      <c r="C293" s="6">
        <v>27.1</v>
      </c>
      <c r="D293" s="7">
        <v>4</v>
      </c>
      <c r="E293" s="7"/>
      <c r="F293" s="7">
        <v>960</v>
      </c>
      <c r="G293" s="7">
        <v>162</v>
      </c>
      <c r="H293" s="7">
        <v>312</v>
      </c>
      <c r="I293" s="7">
        <v>6</v>
      </c>
      <c r="J293" s="7">
        <v>17</v>
      </c>
      <c r="K293" s="7">
        <v>112</v>
      </c>
      <c r="L293" s="7">
        <v>158</v>
      </c>
      <c r="M293" s="7">
        <v>54</v>
      </c>
      <c r="N293" s="7">
        <v>114</v>
      </c>
      <c r="O293" s="7">
        <v>168</v>
      </c>
      <c r="P293" s="7">
        <v>97</v>
      </c>
      <c r="Q293" s="7">
        <v>38</v>
      </c>
      <c r="R293" s="7">
        <v>17</v>
      </c>
      <c r="S293" s="7">
        <v>60</v>
      </c>
      <c r="T293" s="7">
        <v>104</v>
      </c>
      <c r="U293" s="7">
        <v>442</v>
      </c>
      <c r="V293" s="7">
        <v>0.51900000000000002</v>
      </c>
      <c r="W293" s="7">
        <v>0.35299999999999998</v>
      </c>
      <c r="X293" s="7">
        <v>0.70899999999999996</v>
      </c>
      <c r="Y293" s="7">
        <v>240</v>
      </c>
      <c r="Z293" s="7">
        <v>110.5</v>
      </c>
      <c r="AA293" s="7">
        <v>42</v>
      </c>
      <c r="AB293" s="7">
        <v>24.3</v>
      </c>
      <c r="AC293" s="7">
        <v>9.5</v>
      </c>
      <c r="AD293" s="14">
        <v>4.3</v>
      </c>
      <c r="AE293" s="6">
        <v>0.57899999999999996</v>
      </c>
      <c r="AF293" s="14">
        <v>0.52900000000000003</v>
      </c>
    </row>
    <row r="294" spans="1:33" ht="15" thickBot="1" x14ac:dyDescent="0.25">
      <c r="A294">
        <v>1990</v>
      </c>
      <c r="B294" t="s">
        <v>129</v>
      </c>
      <c r="C294" s="6">
        <v>27.1</v>
      </c>
      <c r="D294" s="7">
        <v>4</v>
      </c>
      <c r="E294" s="7"/>
      <c r="F294" s="7">
        <v>960</v>
      </c>
      <c r="G294" s="7">
        <v>140</v>
      </c>
      <c r="H294" s="7">
        <v>293</v>
      </c>
      <c r="I294" s="7">
        <v>15</v>
      </c>
      <c r="J294" s="7">
        <v>43</v>
      </c>
      <c r="K294" s="7">
        <v>109</v>
      </c>
      <c r="L294" s="7">
        <v>142</v>
      </c>
      <c r="M294" s="7">
        <v>40</v>
      </c>
      <c r="N294" s="7">
        <v>94</v>
      </c>
      <c r="O294" s="7">
        <v>134</v>
      </c>
      <c r="P294" s="7">
        <v>90</v>
      </c>
      <c r="Q294" s="7">
        <v>36</v>
      </c>
      <c r="R294" s="7">
        <v>19</v>
      </c>
      <c r="S294" s="7">
        <v>65</v>
      </c>
      <c r="T294" s="7">
        <v>119</v>
      </c>
      <c r="U294" s="7">
        <v>404</v>
      </c>
      <c r="V294" s="7">
        <v>0.47799999999999998</v>
      </c>
      <c r="W294" s="7">
        <v>0.34899999999999998</v>
      </c>
      <c r="X294" s="7">
        <v>0.76800000000000002</v>
      </c>
      <c r="Y294" s="7">
        <v>240</v>
      </c>
      <c r="Z294" s="7">
        <v>101</v>
      </c>
      <c r="AA294" s="7">
        <v>33.5</v>
      </c>
      <c r="AB294" s="7">
        <v>22.5</v>
      </c>
      <c r="AC294" s="7">
        <v>9</v>
      </c>
      <c r="AD294" s="14">
        <v>4.8</v>
      </c>
      <c r="AE294" s="6">
        <v>0.56799999999999995</v>
      </c>
      <c r="AF294" s="14">
        <v>0.503</v>
      </c>
    </row>
    <row r="295" spans="1:33" ht="15" thickBot="1" x14ac:dyDescent="0.25">
      <c r="A295">
        <v>1990</v>
      </c>
      <c r="B295" s="11" t="s">
        <v>53</v>
      </c>
      <c r="C295" s="11"/>
      <c r="D295" s="11"/>
      <c r="E295" s="11"/>
      <c r="F295" s="11"/>
      <c r="G295" s="11">
        <f t="shared" ref="G295:AF295" si="97">G293-G294</f>
        <v>22</v>
      </c>
      <c r="H295" s="11">
        <f t="shared" si="97"/>
        <v>19</v>
      </c>
      <c r="I295" s="11">
        <f t="shared" si="97"/>
        <v>-9</v>
      </c>
      <c r="J295" s="11">
        <f t="shared" si="97"/>
        <v>-26</v>
      </c>
      <c r="K295" s="11">
        <f t="shared" si="97"/>
        <v>3</v>
      </c>
      <c r="L295" s="11">
        <f t="shared" si="97"/>
        <v>16</v>
      </c>
      <c r="M295" s="11">
        <f t="shared" si="97"/>
        <v>14</v>
      </c>
      <c r="N295" s="11">
        <f t="shared" si="97"/>
        <v>20</v>
      </c>
      <c r="O295" s="11">
        <f t="shared" si="97"/>
        <v>34</v>
      </c>
      <c r="P295" s="11">
        <f t="shared" si="97"/>
        <v>7</v>
      </c>
      <c r="Q295" s="11">
        <f t="shared" si="97"/>
        <v>2</v>
      </c>
      <c r="R295" s="11">
        <f t="shared" si="97"/>
        <v>-2</v>
      </c>
      <c r="S295" s="11">
        <f t="shared" si="97"/>
        <v>-5</v>
      </c>
      <c r="T295" s="11">
        <f t="shared" si="97"/>
        <v>-15</v>
      </c>
      <c r="U295" s="11">
        <f t="shared" si="97"/>
        <v>38</v>
      </c>
      <c r="V295" s="11">
        <f t="shared" si="97"/>
        <v>4.1000000000000036E-2</v>
      </c>
      <c r="W295" s="11">
        <f t="shared" si="97"/>
        <v>4.0000000000000036E-3</v>
      </c>
      <c r="X295" s="11">
        <f t="shared" si="97"/>
        <v>-5.9000000000000052E-2</v>
      </c>
      <c r="Y295" s="11">
        <f t="shared" si="97"/>
        <v>0</v>
      </c>
      <c r="Z295" s="11">
        <f t="shared" si="97"/>
        <v>9.5</v>
      </c>
      <c r="AA295" s="11">
        <f t="shared" si="97"/>
        <v>8.5</v>
      </c>
      <c r="AB295" s="11">
        <f t="shared" si="97"/>
        <v>1.8000000000000007</v>
      </c>
      <c r="AC295" s="11">
        <f t="shared" si="97"/>
        <v>0.5</v>
      </c>
      <c r="AD295" s="11">
        <f t="shared" si="97"/>
        <v>-0.5</v>
      </c>
      <c r="AE295" s="11">
        <f t="shared" si="97"/>
        <v>1.100000000000001E-2</v>
      </c>
      <c r="AF295" s="11">
        <f t="shared" si="97"/>
        <v>2.6000000000000023E-2</v>
      </c>
      <c r="AG295" s="11"/>
    </row>
    <row r="296" spans="1:33" ht="15" thickBot="1" x14ac:dyDescent="0.25">
      <c r="A296">
        <v>1990</v>
      </c>
      <c r="B296" t="s">
        <v>130</v>
      </c>
      <c r="C296" s="6">
        <v>27.1</v>
      </c>
      <c r="D296" s="7">
        <v>7</v>
      </c>
      <c r="E296" s="7"/>
      <c r="F296" s="7">
        <v>1755</v>
      </c>
      <c r="G296" s="7">
        <v>268</v>
      </c>
      <c r="H296" s="7">
        <v>608</v>
      </c>
      <c r="I296" s="7">
        <v>26</v>
      </c>
      <c r="J296" s="7">
        <v>68</v>
      </c>
      <c r="K296" s="7">
        <v>213</v>
      </c>
      <c r="L296" s="7">
        <v>286</v>
      </c>
      <c r="M296" s="7">
        <v>113</v>
      </c>
      <c r="N296" s="7">
        <v>196</v>
      </c>
      <c r="O296" s="7">
        <v>309</v>
      </c>
      <c r="P296" s="7">
        <v>169</v>
      </c>
      <c r="Q296" s="7">
        <v>67</v>
      </c>
      <c r="R296" s="7">
        <v>43</v>
      </c>
      <c r="S296" s="7">
        <v>124</v>
      </c>
      <c r="T296" s="7">
        <v>182</v>
      </c>
      <c r="U296" s="7">
        <v>775</v>
      </c>
      <c r="V296" s="7">
        <v>0.441</v>
      </c>
      <c r="W296" s="7">
        <v>0.38200000000000001</v>
      </c>
      <c r="X296" s="7">
        <v>0.745</v>
      </c>
      <c r="Y296" s="7">
        <v>250.7</v>
      </c>
      <c r="Z296" s="7">
        <v>110.7</v>
      </c>
      <c r="AA296" s="7">
        <v>44.1</v>
      </c>
      <c r="AB296" s="7">
        <v>24.1</v>
      </c>
      <c r="AC296" s="7">
        <v>9.6</v>
      </c>
      <c r="AD296" s="14">
        <v>6.1</v>
      </c>
      <c r="AE296" s="6">
        <v>0.52800000000000002</v>
      </c>
      <c r="AF296" s="14">
        <v>0.46200000000000002</v>
      </c>
    </row>
    <row r="297" spans="1:33" ht="15" thickBot="1" x14ac:dyDescent="0.25">
      <c r="A297">
        <v>1990</v>
      </c>
      <c r="B297" t="s">
        <v>125</v>
      </c>
      <c r="C297" s="6">
        <v>27.1</v>
      </c>
      <c r="D297" s="7">
        <v>7</v>
      </c>
      <c r="E297" s="7"/>
      <c r="F297" s="7">
        <v>1755</v>
      </c>
      <c r="G297" s="7">
        <v>323</v>
      </c>
      <c r="H297" s="7">
        <v>658</v>
      </c>
      <c r="I297" s="7">
        <v>5</v>
      </c>
      <c r="J297" s="7">
        <v>24</v>
      </c>
      <c r="K297" s="7">
        <v>140</v>
      </c>
      <c r="L297" s="7">
        <v>202</v>
      </c>
      <c r="M297" s="7">
        <v>111</v>
      </c>
      <c r="N297" s="7">
        <v>209</v>
      </c>
      <c r="O297" s="7">
        <v>320</v>
      </c>
      <c r="P297" s="7">
        <v>201</v>
      </c>
      <c r="Q297" s="7">
        <v>57</v>
      </c>
      <c r="R297" s="7">
        <v>42</v>
      </c>
      <c r="S297" s="7">
        <v>119</v>
      </c>
      <c r="T297" s="7">
        <v>207</v>
      </c>
      <c r="U297" s="7">
        <v>791</v>
      </c>
      <c r="V297" s="7">
        <v>0.49099999999999999</v>
      </c>
      <c r="W297" s="7">
        <v>0.20799999999999999</v>
      </c>
      <c r="X297" s="7">
        <v>0.69299999999999995</v>
      </c>
      <c r="Y297" s="7">
        <v>250.7</v>
      </c>
      <c r="Z297" s="7">
        <v>113</v>
      </c>
      <c r="AA297" s="7">
        <v>45.7</v>
      </c>
      <c r="AB297" s="7">
        <v>28.7</v>
      </c>
      <c r="AC297" s="7">
        <v>8.1</v>
      </c>
      <c r="AD297" s="14">
        <v>6</v>
      </c>
      <c r="AE297" s="6">
        <v>0.53</v>
      </c>
      <c r="AF297" s="14">
        <v>0.495</v>
      </c>
    </row>
    <row r="298" spans="1:33" ht="15" thickBot="1" x14ac:dyDescent="0.25">
      <c r="A298">
        <v>1990</v>
      </c>
      <c r="B298" s="11" t="s">
        <v>53</v>
      </c>
      <c r="C298" s="11"/>
      <c r="D298" s="11"/>
      <c r="E298" s="11"/>
      <c r="F298" s="11"/>
      <c r="G298" s="11">
        <f t="shared" ref="G298:AF298" si="98">G296-G297</f>
        <v>-55</v>
      </c>
      <c r="H298" s="11">
        <f t="shared" si="98"/>
        <v>-50</v>
      </c>
      <c r="I298" s="11">
        <f t="shared" si="98"/>
        <v>21</v>
      </c>
      <c r="J298" s="11">
        <f t="shared" si="98"/>
        <v>44</v>
      </c>
      <c r="K298" s="11">
        <f t="shared" si="98"/>
        <v>73</v>
      </c>
      <c r="L298" s="11">
        <f t="shared" si="98"/>
        <v>84</v>
      </c>
      <c r="M298" s="11">
        <f t="shared" si="98"/>
        <v>2</v>
      </c>
      <c r="N298" s="11">
        <f t="shared" si="98"/>
        <v>-13</v>
      </c>
      <c r="O298" s="11">
        <f t="shared" si="98"/>
        <v>-11</v>
      </c>
      <c r="P298" s="11">
        <f t="shared" si="98"/>
        <v>-32</v>
      </c>
      <c r="Q298" s="11">
        <f t="shared" si="98"/>
        <v>10</v>
      </c>
      <c r="R298" s="11">
        <f t="shared" si="98"/>
        <v>1</v>
      </c>
      <c r="S298" s="11">
        <f t="shared" si="98"/>
        <v>5</v>
      </c>
      <c r="T298" s="11">
        <f t="shared" si="98"/>
        <v>-25</v>
      </c>
      <c r="U298" s="11">
        <f t="shared" si="98"/>
        <v>-16</v>
      </c>
      <c r="V298" s="11">
        <f t="shared" si="98"/>
        <v>-4.9999999999999989E-2</v>
      </c>
      <c r="W298" s="11">
        <f t="shared" si="98"/>
        <v>0.17400000000000002</v>
      </c>
      <c r="X298" s="11">
        <f t="shared" si="98"/>
        <v>5.2000000000000046E-2</v>
      </c>
      <c r="Y298" s="11">
        <f t="shared" si="98"/>
        <v>0</v>
      </c>
      <c r="Z298" s="11">
        <f t="shared" si="98"/>
        <v>-2.2999999999999972</v>
      </c>
      <c r="AA298" s="11">
        <f t="shared" si="98"/>
        <v>-1.6000000000000014</v>
      </c>
      <c r="AB298" s="11">
        <f t="shared" si="98"/>
        <v>-4.5999999999999979</v>
      </c>
      <c r="AC298" s="11">
        <f t="shared" si="98"/>
        <v>1.5</v>
      </c>
      <c r="AD298" s="11">
        <f t="shared" si="98"/>
        <v>9.9999999999999645E-2</v>
      </c>
      <c r="AE298" s="11">
        <f t="shared" si="98"/>
        <v>-2.0000000000000018E-3</v>
      </c>
      <c r="AF298" s="11">
        <f t="shared" si="98"/>
        <v>-3.2999999999999974E-2</v>
      </c>
      <c r="AG298" s="11"/>
    </row>
    <row r="299" spans="1:33" ht="15" thickBot="1" x14ac:dyDescent="0.25">
      <c r="A299">
        <v>1990</v>
      </c>
      <c r="B299" t="s">
        <v>43</v>
      </c>
      <c r="C299" s="6">
        <v>27.1</v>
      </c>
      <c r="D299" s="7">
        <v>5</v>
      </c>
      <c r="E299" s="7"/>
      <c r="F299" s="7">
        <v>1200</v>
      </c>
      <c r="G299" s="7">
        <v>202</v>
      </c>
      <c r="H299" s="7">
        <v>417</v>
      </c>
      <c r="I299" s="7">
        <v>9</v>
      </c>
      <c r="J299" s="7">
        <v>28</v>
      </c>
      <c r="K299" s="7">
        <v>128</v>
      </c>
      <c r="L299" s="7">
        <v>166</v>
      </c>
      <c r="M299" s="7">
        <v>67</v>
      </c>
      <c r="N299" s="7">
        <v>142</v>
      </c>
      <c r="O299" s="7">
        <v>209</v>
      </c>
      <c r="P299" s="7">
        <v>114</v>
      </c>
      <c r="Q299" s="7">
        <v>41</v>
      </c>
      <c r="R299" s="7">
        <v>23</v>
      </c>
      <c r="S299" s="7">
        <v>68</v>
      </c>
      <c r="T299" s="7">
        <v>112</v>
      </c>
      <c r="U299" s="7">
        <v>541</v>
      </c>
      <c r="V299" s="7">
        <v>0.48399999999999999</v>
      </c>
      <c r="W299" s="7">
        <v>0.32100000000000001</v>
      </c>
      <c r="X299" s="7">
        <v>0.77100000000000002</v>
      </c>
      <c r="Y299" s="7">
        <v>240</v>
      </c>
      <c r="Z299" s="7">
        <v>108.2</v>
      </c>
      <c r="AA299" s="7">
        <v>41.8</v>
      </c>
      <c r="AB299" s="7">
        <v>22.8</v>
      </c>
      <c r="AC299" s="7">
        <v>8.1999999999999993</v>
      </c>
      <c r="AD299" s="14">
        <v>4.5999999999999996</v>
      </c>
      <c r="AE299" s="6">
        <v>0.55200000000000005</v>
      </c>
      <c r="AF299" s="14">
        <v>0.495</v>
      </c>
    </row>
    <row r="300" spans="1:33" ht="15" thickBot="1" x14ac:dyDescent="0.25">
      <c r="A300">
        <v>1990</v>
      </c>
      <c r="B300" t="s">
        <v>88</v>
      </c>
      <c r="C300" s="6">
        <v>27.1</v>
      </c>
      <c r="D300" s="7">
        <v>5</v>
      </c>
      <c r="E300" s="7"/>
      <c r="F300" s="7">
        <v>1200</v>
      </c>
      <c r="G300" s="7">
        <v>198</v>
      </c>
      <c r="H300" s="7">
        <v>425</v>
      </c>
      <c r="I300" s="7">
        <v>13</v>
      </c>
      <c r="J300" s="7">
        <v>49</v>
      </c>
      <c r="K300" s="7">
        <v>124</v>
      </c>
      <c r="L300" s="7">
        <v>150</v>
      </c>
      <c r="M300" s="7">
        <v>74</v>
      </c>
      <c r="N300" s="7">
        <v>135</v>
      </c>
      <c r="O300" s="7">
        <v>209</v>
      </c>
      <c r="P300" s="7">
        <v>120</v>
      </c>
      <c r="Q300" s="7">
        <v>45</v>
      </c>
      <c r="R300" s="7">
        <v>24</v>
      </c>
      <c r="S300" s="7">
        <v>75</v>
      </c>
      <c r="T300" s="7">
        <v>131</v>
      </c>
      <c r="U300" s="7">
        <v>533</v>
      </c>
      <c r="V300" s="7">
        <v>0.46600000000000003</v>
      </c>
      <c r="W300" s="7">
        <v>0.26500000000000001</v>
      </c>
      <c r="X300" s="7">
        <v>0.82699999999999996</v>
      </c>
      <c r="Y300" s="7">
        <v>240</v>
      </c>
      <c r="Z300" s="7">
        <v>106.6</v>
      </c>
      <c r="AA300" s="7">
        <v>41.8</v>
      </c>
      <c r="AB300" s="7">
        <v>24</v>
      </c>
      <c r="AC300" s="7">
        <v>9</v>
      </c>
      <c r="AD300" s="14">
        <v>4.8</v>
      </c>
      <c r="AE300" s="6">
        <v>0.54300000000000004</v>
      </c>
      <c r="AF300" s="14">
        <v>0.48099999999999998</v>
      </c>
    </row>
    <row r="301" spans="1:33" ht="15" thickBot="1" x14ac:dyDescent="0.25">
      <c r="A301">
        <v>1990</v>
      </c>
      <c r="B301" s="11" t="s">
        <v>53</v>
      </c>
      <c r="C301" s="11"/>
      <c r="D301" s="11"/>
      <c r="E301" s="11"/>
      <c r="F301" s="11"/>
      <c r="G301" s="11">
        <f t="shared" ref="G301:AF301" si="99">G299-G300</f>
        <v>4</v>
      </c>
      <c r="H301" s="11">
        <f t="shared" si="99"/>
        <v>-8</v>
      </c>
      <c r="I301" s="11">
        <f t="shared" si="99"/>
        <v>-4</v>
      </c>
      <c r="J301" s="11">
        <f t="shared" si="99"/>
        <v>-21</v>
      </c>
      <c r="K301" s="11">
        <f t="shared" si="99"/>
        <v>4</v>
      </c>
      <c r="L301" s="11">
        <f t="shared" si="99"/>
        <v>16</v>
      </c>
      <c r="M301" s="11">
        <f t="shared" si="99"/>
        <v>-7</v>
      </c>
      <c r="N301" s="11">
        <f t="shared" si="99"/>
        <v>7</v>
      </c>
      <c r="O301" s="11">
        <f t="shared" si="99"/>
        <v>0</v>
      </c>
      <c r="P301" s="11">
        <f t="shared" si="99"/>
        <v>-6</v>
      </c>
      <c r="Q301" s="11">
        <f t="shared" si="99"/>
        <v>-4</v>
      </c>
      <c r="R301" s="11">
        <f t="shared" si="99"/>
        <v>-1</v>
      </c>
      <c r="S301" s="11">
        <f t="shared" si="99"/>
        <v>-7</v>
      </c>
      <c r="T301" s="11">
        <f t="shared" si="99"/>
        <v>-19</v>
      </c>
      <c r="U301" s="11">
        <f t="shared" si="99"/>
        <v>8</v>
      </c>
      <c r="V301" s="11">
        <f t="shared" si="99"/>
        <v>1.799999999999996E-2</v>
      </c>
      <c r="W301" s="11">
        <f t="shared" si="99"/>
        <v>5.5999999999999994E-2</v>
      </c>
      <c r="X301" s="11">
        <f t="shared" si="99"/>
        <v>-5.5999999999999939E-2</v>
      </c>
      <c r="Y301" s="11">
        <f t="shared" si="99"/>
        <v>0</v>
      </c>
      <c r="Z301" s="11">
        <f t="shared" si="99"/>
        <v>1.6000000000000085</v>
      </c>
      <c r="AA301" s="11">
        <f t="shared" si="99"/>
        <v>0</v>
      </c>
      <c r="AB301" s="11">
        <f t="shared" si="99"/>
        <v>-1.1999999999999993</v>
      </c>
      <c r="AC301" s="11">
        <f t="shared" si="99"/>
        <v>-0.80000000000000071</v>
      </c>
      <c r="AD301" s="11">
        <f t="shared" si="99"/>
        <v>-0.20000000000000018</v>
      </c>
      <c r="AE301" s="11">
        <f t="shared" si="99"/>
        <v>9.000000000000008E-3</v>
      </c>
      <c r="AF301" s="11">
        <f t="shared" si="99"/>
        <v>1.4000000000000012E-2</v>
      </c>
      <c r="AG301" s="11"/>
    </row>
    <row r="302" spans="1:33" ht="15" thickBot="1" x14ac:dyDescent="0.25">
      <c r="A302">
        <v>1990</v>
      </c>
      <c r="B302" t="s">
        <v>98</v>
      </c>
      <c r="C302" s="6">
        <v>27.1</v>
      </c>
      <c r="D302" s="7">
        <v>5</v>
      </c>
      <c r="E302" s="7"/>
      <c r="F302" s="7">
        <v>1200</v>
      </c>
      <c r="G302" s="7">
        <v>211</v>
      </c>
      <c r="H302" s="7">
        <v>421</v>
      </c>
      <c r="I302" s="7">
        <v>16</v>
      </c>
      <c r="J302" s="7">
        <v>42</v>
      </c>
      <c r="K302" s="7">
        <v>78</v>
      </c>
      <c r="L302" s="7">
        <v>111</v>
      </c>
      <c r="M302" s="7">
        <v>70</v>
      </c>
      <c r="N302" s="7">
        <v>151</v>
      </c>
      <c r="O302" s="7">
        <v>221</v>
      </c>
      <c r="P302" s="7">
        <v>117</v>
      </c>
      <c r="Q302" s="7">
        <v>33</v>
      </c>
      <c r="R302" s="7">
        <v>22</v>
      </c>
      <c r="S302" s="7">
        <v>66</v>
      </c>
      <c r="T302" s="7">
        <v>108</v>
      </c>
      <c r="U302" s="7">
        <v>516</v>
      </c>
      <c r="V302" s="7">
        <v>0.501</v>
      </c>
      <c r="W302" s="7">
        <v>0.38100000000000001</v>
      </c>
      <c r="X302" s="7">
        <v>0.70299999999999996</v>
      </c>
      <c r="Y302" s="7">
        <v>240</v>
      </c>
      <c r="Z302" s="7">
        <v>103.2</v>
      </c>
      <c r="AA302" s="7">
        <v>44.2</v>
      </c>
      <c r="AB302" s="7">
        <v>23.4</v>
      </c>
      <c r="AC302" s="7">
        <v>6.6</v>
      </c>
      <c r="AD302" s="14">
        <v>4.4000000000000004</v>
      </c>
      <c r="AE302" s="6">
        <v>0.54900000000000004</v>
      </c>
      <c r="AF302" s="14">
        <v>0.52</v>
      </c>
    </row>
    <row r="303" spans="1:33" ht="15" thickBot="1" x14ac:dyDescent="0.25">
      <c r="A303">
        <v>1990</v>
      </c>
      <c r="B303" t="s">
        <v>107</v>
      </c>
      <c r="C303" s="6">
        <v>27.1</v>
      </c>
      <c r="D303" s="7">
        <v>5</v>
      </c>
      <c r="E303" s="7"/>
      <c r="F303" s="7">
        <v>1200</v>
      </c>
      <c r="G303" s="7">
        <v>174</v>
      </c>
      <c r="H303" s="7">
        <v>396</v>
      </c>
      <c r="I303" s="7">
        <v>10</v>
      </c>
      <c r="J303" s="7">
        <v>32</v>
      </c>
      <c r="K303" s="7">
        <v>101</v>
      </c>
      <c r="L303" s="7">
        <v>127</v>
      </c>
      <c r="M303" s="7">
        <v>63</v>
      </c>
      <c r="N303" s="7">
        <v>138</v>
      </c>
      <c r="O303" s="7">
        <v>201</v>
      </c>
      <c r="P303" s="7">
        <v>118</v>
      </c>
      <c r="Q303" s="7">
        <v>38</v>
      </c>
      <c r="R303" s="7">
        <v>20</v>
      </c>
      <c r="S303" s="7">
        <v>68</v>
      </c>
      <c r="T303" s="7">
        <v>107</v>
      </c>
      <c r="U303" s="7">
        <v>459</v>
      </c>
      <c r="V303" s="7">
        <v>0.439</v>
      </c>
      <c r="W303" s="7">
        <v>0.313</v>
      </c>
      <c r="X303" s="7">
        <v>0.79500000000000004</v>
      </c>
      <c r="Y303" s="7">
        <v>240</v>
      </c>
      <c r="Z303" s="7">
        <v>91.8</v>
      </c>
      <c r="AA303" s="7">
        <v>40.200000000000003</v>
      </c>
      <c r="AB303" s="7">
        <v>23.6</v>
      </c>
      <c r="AC303" s="7">
        <v>7.6</v>
      </c>
      <c r="AD303" s="14">
        <v>4</v>
      </c>
      <c r="AE303" s="6">
        <v>0.50800000000000001</v>
      </c>
      <c r="AF303" s="14">
        <v>0.45200000000000001</v>
      </c>
    </row>
    <row r="304" spans="1:33" ht="15" thickBot="1" x14ac:dyDescent="0.25">
      <c r="A304">
        <v>1990</v>
      </c>
      <c r="B304" s="11" t="s">
        <v>53</v>
      </c>
      <c r="C304" s="11"/>
      <c r="D304" s="11"/>
      <c r="E304" s="11"/>
      <c r="F304" s="11"/>
      <c r="G304" s="11">
        <f t="shared" ref="G304:AF304" si="100">G302-G303</f>
        <v>37</v>
      </c>
      <c r="H304" s="11">
        <f t="shared" si="100"/>
        <v>25</v>
      </c>
      <c r="I304" s="11">
        <f t="shared" si="100"/>
        <v>6</v>
      </c>
      <c r="J304" s="11">
        <f t="shared" si="100"/>
        <v>10</v>
      </c>
      <c r="K304" s="11">
        <f t="shared" si="100"/>
        <v>-23</v>
      </c>
      <c r="L304" s="11">
        <f t="shared" si="100"/>
        <v>-16</v>
      </c>
      <c r="M304" s="11">
        <f t="shared" si="100"/>
        <v>7</v>
      </c>
      <c r="N304" s="11">
        <f t="shared" si="100"/>
        <v>13</v>
      </c>
      <c r="O304" s="11">
        <f t="shared" si="100"/>
        <v>20</v>
      </c>
      <c r="P304" s="11">
        <f t="shared" si="100"/>
        <v>-1</v>
      </c>
      <c r="Q304" s="11">
        <f t="shared" si="100"/>
        <v>-5</v>
      </c>
      <c r="R304" s="11">
        <f t="shared" si="100"/>
        <v>2</v>
      </c>
      <c r="S304" s="11">
        <f t="shared" si="100"/>
        <v>-2</v>
      </c>
      <c r="T304" s="11">
        <f t="shared" si="100"/>
        <v>1</v>
      </c>
      <c r="U304" s="11">
        <f t="shared" si="100"/>
        <v>57</v>
      </c>
      <c r="V304" s="11">
        <f t="shared" si="100"/>
        <v>6.2E-2</v>
      </c>
      <c r="W304" s="11">
        <f t="shared" si="100"/>
        <v>6.8000000000000005E-2</v>
      </c>
      <c r="X304" s="11">
        <f t="shared" si="100"/>
        <v>-9.2000000000000082E-2</v>
      </c>
      <c r="Y304" s="11">
        <f t="shared" si="100"/>
        <v>0</v>
      </c>
      <c r="Z304" s="11">
        <f t="shared" si="100"/>
        <v>11.400000000000006</v>
      </c>
      <c r="AA304" s="11">
        <f t="shared" si="100"/>
        <v>4</v>
      </c>
      <c r="AB304" s="11">
        <f t="shared" si="100"/>
        <v>-0.20000000000000284</v>
      </c>
      <c r="AC304" s="11">
        <f t="shared" si="100"/>
        <v>-1</v>
      </c>
      <c r="AD304" s="11">
        <f t="shared" si="100"/>
        <v>0.40000000000000036</v>
      </c>
      <c r="AE304" s="11">
        <f t="shared" si="100"/>
        <v>4.1000000000000036E-2</v>
      </c>
      <c r="AF304" s="11">
        <f t="shared" si="100"/>
        <v>6.8000000000000005E-2</v>
      </c>
      <c r="AG304" s="11"/>
    </row>
    <row r="305" spans="1:33" ht="15" thickBot="1" x14ac:dyDescent="0.25">
      <c r="A305">
        <v>1990</v>
      </c>
      <c r="B305" t="s">
        <v>121</v>
      </c>
      <c r="C305" s="6">
        <v>27.1</v>
      </c>
      <c r="D305" s="7">
        <v>5</v>
      </c>
      <c r="E305" s="7"/>
      <c r="F305" s="7">
        <v>1200</v>
      </c>
      <c r="G305" s="7">
        <v>216</v>
      </c>
      <c r="H305" s="7">
        <v>420</v>
      </c>
      <c r="I305" s="7">
        <v>13</v>
      </c>
      <c r="J305" s="7">
        <v>44</v>
      </c>
      <c r="K305" s="7">
        <v>92</v>
      </c>
      <c r="L305" s="7">
        <v>124</v>
      </c>
      <c r="M305" s="7">
        <v>63</v>
      </c>
      <c r="N305" s="7">
        <v>135</v>
      </c>
      <c r="O305" s="7">
        <v>198</v>
      </c>
      <c r="P305" s="7">
        <v>131</v>
      </c>
      <c r="Q305" s="7">
        <v>53</v>
      </c>
      <c r="R305" s="7">
        <v>21</v>
      </c>
      <c r="S305" s="7">
        <v>60</v>
      </c>
      <c r="T305" s="7">
        <v>117</v>
      </c>
      <c r="U305" s="7">
        <v>537</v>
      </c>
      <c r="V305" s="7">
        <v>0.51400000000000001</v>
      </c>
      <c r="W305" s="7">
        <v>0.29499999999999998</v>
      </c>
      <c r="X305" s="7">
        <v>0.74199999999999999</v>
      </c>
      <c r="Y305" s="7">
        <v>240</v>
      </c>
      <c r="Z305" s="7">
        <v>107.4</v>
      </c>
      <c r="AA305" s="7">
        <v>39.6</v>
      </c>
      <c r="AB305" s="7">
        <v>26.2</v>
      </c>
      <c r="AC305" s="7">
        <v>10.6</v>
      </c>
      <c r="AD305" s="14">
        <v>4.2</v>
      </c>
      <c r="AE305" s="6">
        <v>0.56599999999999995</v>
      </c>
      <c r="AF305" s="14">
        <v>0.53</v>
      </c>
    </row>
    <row r="306" spans="1:33" ht="15" thickBot="1" x14ac:dyDescent="0.25">
      <c r="A306">
        <v>1990</v>
      </c>
      <c r="B306" t="s">
        <v>131</v>
      </c>
      <c r="C306" s="6">
        <v>27.1</v>
      </c>
      <c r="D306" s="7">
        <v>5</v>
      </c>
      <c r="E306" s="7"/>
      <c r="F306" s="7">
        <v>1200</v>
      </c>
      <c r="G306" s="7">
        <v>185</v>
      </c>
      <c r="H306" s="7">
        <v>379</v>
      </c>
      <c r="I306" s="7">
        <v>11</v>
      </c>
      <c r="J306" s="7">
        <v>41</v>
      </c>
      <c r="K306" s="7">
        <v>118</v>
      </c>
      <c r="L306" s="7">
        <v>154</v>
      </c>
      <c r="M306" s="7">
        <v>59</v>
      </c>
      <c r="N306" s="7">
        <v>134</v>
      </c>
      <c r="O306" s="7">
        <v>193</v>
      </c>
      <c r="P306" s="7">
        <v>120</v>
      </c>
      <c r="Q306" s="7">
        <v>25</v>
      </c>
      <c r="R306" s="7">
        <v>21</v>
      </c>
      <c r="S306" s="7">
        <v>83</v>
      </c>
      <c r="T306" s="7">
        <v>105</v>
      </c>
      <c r="U306" s="7">
        <v>499</v>
      </c>
      <c r="V306" s="7">
        <v>0.48799999999999999</v>
      </c>
      <c r="W306" s="7">
        <v>0.26800000000000002</v>
      </c>
      <c r="X306" s="7">
        <v>0.76600000000000001</v>
      </c>
      <c r="Y306" s="7">
        <v>240</v>
      </c>
      <c r="Z306" s="7">
        <v>99.8</v>
      </c>
      <c r="AA306" s="7">
        <v>38.6</v>
      </c>
      <c r="AB306" s="7">
        <v>24</v>
      </c>
      <c r="AC306" s="7">
        <v>5</v>
      </c>
      <c r="AD306" s="14">
        <v>4.2</v>
      </c>
      <c r="AE306" s="6">
        <v>0.55800000000000005</v>
      </c>
      <c r="AF306" s="14">
        <v>0.503</v>
      </c>
    </row>
    <row r="307" spans="1:33" ht="15" thickBot="1" x14ac:dyDescent="0.25">
      <c r="A307">
        <v>1990</v>
      </c>
      <c r="B307" s="11" t="s">
        <v>53</v>
      </c>
      <c r="C307" s="11"/>
      <c r="D307" s="11"/>
      <c r="E307" s="11"/>
      <c r="F307" s="11"/>
      <c r="G307" s="11">
        <f t="shared" ref="G307:AF307" si="101">G305-G306</f>
        <v>31</v>
      </c>
      <c r="H307" s="11">
        <f t="shared" si="101"/>
        <v>41</v>
      </c>
      <c r="I307" s="11">
        <f t="shared" si="101"/>
        <v>2</v>
      </c>
      <c r="J307" s="11">
        <f t="shared" si="101"/>
        <v>3</v>
      </c>
      <c r="K307" s="11">
        <f t="shared" si="101"/>
        <v>-26</v>
      </c>
      <c r="L307" s="11">
        <f t="shared" si="101"/>
        <v>-30</v>
      </c>
      <c r="M307" s="11">
        <f t="shared" si="101"/>
        <v>4</v>
      </c>
      <c r="N307" s="11">
        <f t="shared" si="101"/>
        <v>1</v>
      </c>
      <c r="O307" s="11">
        <f t="shared" si="101"/>
        <v>5</v>
      </c>
      <c r="P307" s="11">
        <f t="shared" si="101"/>
        <v>11</v>
      </c>
      <c r="Q307" s="11">
        <f t="shared" si="101"/>
        <v>28</v>
      </c>
      <c r="R307" s="11">
        <f t="shared" si="101"/>
        <v>0</v>
      </c>
      <c r="S307" s="11">
        <f t="shared" si="101"/>
        <v>-23</v>
      </c>
      <c r="T307" s="11">
        <f t="shared" si="101"/>
        <v>12</v>
      </c>
      <c r="U307" s="11">
        <f t="shared" si="101"/>
        <v>38</v>
      </c>
      <c r="V307" s="11">
        <f t="shared" si="101"/>
        <v>2.6000000000000023E-2</v>
      </c>
      <c r="W307" s="11">
        <f t="shared" si="101"/>
        <v>2.6999999999999968E-2</v>
      </c>
      <c r="X307" s="11">
        <f t="shared" si="101"/>
        <v>-2.4000000000000021E-2</v>
      </c>
      <c r="Y307" s="11">
        <f t="shared" si="101"/>
        <v>0</v>
      </c>
      <c r="Z307" s="11">
        <f t="shared" si="101"/>
        <v>7.6000000000000085</v>
      </c>
      <c r="AA307" s="11">
        <f t="shared" si="101"/>
        <v>1</v>
      </c>
      <c r="AB307" s="11">
        <f t="shared" si="101"/>
        <v>2.1999999999999993</v>
      </c>
      <c r="AC307" s="11">
        <f t="shared" si="101"/>
        <v>5.6</v>
      </c>
      <c r="AD307" s="11">
        <f t="shared" si="101"/>
        <v>0</v>
      </c>
      <c r="AE307" s="11">
        <f t="shared" si="101"/>
        <v>7.9999999999998961E-3</v>
      </c>
      <c r="AF307" s="11">
        <f t="shared" si="101"/>
        <v>2.7000000000000024E-2</v>
      </c>
      <c r="AG307" s="11"/>
    </row>
    <row r="308" spans="1:33" ht="15" thickBot="1" x14ac:dyDescent="0.25">
      <c r="A308">
        <v>1990</v>
      </c>
      <c r="B308" t="s">
        <v>130</v>
      </c>
      <c r="C308" s="6">
        <v>27.1</v>
      </c>
      <c r="D308" s="7">
        <v>6</v>
      </c>
      <c r="E308" s="7"/>
      <c r="F308" s="7">
        <v>1440</v>
      </c>
      <c r="G308" s="7">
        <v>251</v>
      </c>
      <c r="H308" s="7">
        <v>577</v>
      </c>
      <c r="I308" s="7">
        <v>21</v>
      </c>
      <c r="J308" s="7">
        <v>59</v>
      </c>
      <c r="K308" s="7">
        <v>113</v>
      </c>
      <c r="L308" s="7">
        <v>162</v>
      </c>
      <c r="M308" s="7">
        <v>104</v>
      </c>
      <c r="N308" s="7">
        <v>173</v>
      </c>
      <c r="O308" s="7">
        <v>277</v>
      </c>
      <c r="P308" s="7">
        <v>148</v>
      </c>
      <c r="Q308" s="7">
        <v>53</v>
      </c>
      <c r="R308" s="7">
        <v>36</v>
      </c>
      <c r="S308" s="7">
        <v>83</v>
      </c>
      <c r="T308" s="7">
        <v>153</v>
      </c>
      <c r="U308" s="7">
        <v>636</v>
      </c>
      <c r="V308" s="7">
        <v>0.435</v>
      </c>
      <c r="W308" s="7">
        <v>0.35599999999999998</v>
      </c>
      <c r="X308" s="7">
        <v>0.69799999999999995</v>
      </c>
      <c r="Y308" s="7">
        <v>240</v>
      </c>
      <c r="Z308" s="7">
        <v>106</v>
      </c>
      <c r="AA308" s="7">
        <v>46.2</v>
      </c>
      <c r="AB308" s="7">
        <v>24.7</v>
      </c>
      <c r="AC308" s="7">
        <v>8.8000000000000007</v>
      </c>
      <c r="AD308" s="14">
        <v>6</v>
      </c>
      <c r="AE308" s="6">
        <v>0.49099999999999999</v>
      </c>
      <c r="AF308" s="14">
        <v>0.45300000000000001</v>
      </c>
    </row>
    <row r="309" spans="1:33" ht="15" thickBot="1" x14ac:dyDescent="0.25">
      <c r="A309">
        <v>1990</v>
      </c>
      <c r="B309" t="s">
        <v>51</v>
      </c>
      <c r="C309" s="6">
        <v>27.1</v>
      </c>
      <c r="D309" s="7">
        <v>6</v>
      </c>
      <c r="E309" s="7"/>
      <c r="F309" s="7">
        <v>1440</v>
      </c>
      <c r="G309" s="7">
        <v>253</v>
      </c>
      <c r="H309" s="7">
        <v>522</v>
      </c>
      <c r="I309" s="7">
        <v>10</v>
      </c>
      <c r="J309" s="7">
        <v>40</v>
      </c>
      <c r="K309" s="7">
        <v>154</v>
      </c>
      <c r="L309" s="7">
        <v>201</v>
      </c>
      <c r="M309" s="7">
        <v>71</v>
      </c>
      <c r="N309" s="7">
        <v>206</v>
      </c>
      <c r="O309" s="7">
        <v>277</v>
      </c>
      <c r="P309" s="7">
        <v>151</v>
      </c>
      <c r="Q309" s="7">
        <v>35</v>
      </c>
      <c r="R309" s="7">
        <v>31</v>
      </c>
      <c r="S309" s="7">
        <v>102</v>
      </c>
      <c r="T309" s="7">
        <v>144</v>
      </c>
      <c r="U309" s="7">
        <v>670</v>
      </c>
      <c r="V309" s="7">
        <v>0.48499999999999999</v>
      </c>
      <c r="W309" s="7">
        <v>0.25</v>
      </c>
      <c r="X309" s="7">
        <v>0.76600000000000001</v>
      </c>
      <c r="Y309" s="7">
        <v>240</v>
      </c>
      <c r="Z309" s="7">
        <v>111.7</v>
      </c>
      <c r="AA309" s="7">
        <v>46.2</v>
      </c>
      <c r="AB309" s="7">
        <v>25.2</v>
      </c>
      <c r="AC309" s="7">
        <v>5.8</v>
      </c>
      <c r="AD309" s="14">
        <v>5.2</v>
      </c>
      <c r="AE309" s="6">
        <v>0.54900000000000004</v>
      </c>
      <c r="AF309" s="14">
        <v>0.49399999999999999</v>
      </c>
    </row>
    <row r="310" spans="1:33" ht="15" thickBot="1" x14ac:dyDescent="0.25">
      <c r="A310">
        <v>1990</v>
      </c>
      <c r="B310" s="11" t="s">
        <v>53</v>
      </c>
      <c r="C310" s="11"/>
      <c r="D310" s="11"/>
      <c r="E310" s="11"/>
      <c r="F310" s="11"/>
      <c r="G310" s="11">
        <f t="shared" ref="G310:AF310" si="102">G308-G309</f>
        <v>-2</v>
      </c>
      <c r="H310" s="11">
        <f t="shared" si="102"/>
        <v>55</v>
      </c>
      <c r="I310" s="11">
        <f t="shared" si="102"/>
        <v>11</v>
      </c>
      <c r="J310" s="11">
        <f t="shared" si="102"/>
        <v>19</v>
      </c>
      <c r="K310" s="11">
        <f t="shared" si="102"/>
        <v>-41</v>
      </c>
      <c r="L310" s="11">
        <f t="shared" si="102"/>
        <v>-39</v>
      </c>
      <c r="M310" s="11">
        <f t="shared" si="102"/>
        <v>33</v>
      </c>
      <c r="N310" s="11">
        <f t="shared" si="102"/>
        <v>-33</v>
      </c>
      <c r="O310" s="11">
        <f t="shared" si="102"/>
        <v>0</v>
      </c>
      <c r="P310" s="11">
        <f t="shared" si="102"/>
        <v>-3</v>
      </c>
      <c r="Q310" s="11">
        <f t="shared" si="102"/>
        <v>18</v>
      </c>
      <c r="R310" s="11">
        <f t="shared" si="102"/>
        <v>5</v>
      </c>
      <c r="S310" s="11">
        <f t="shared" si="102"/>
        <v>-19</v>
      </c>
      <c r="T310" s="11">
        <f t="shared" si="102"/>
        <v>9</v>
      </c>
      <c r="U310" s="11">
        <f t="shared" si="102"/>
        <v>-34</v>
      </c>
      <c r="V310" s="11">
        <f t="shared" si="102"/>
        <v>-4.9999999999999989E-2</v>
      </c>
      <c r="W310" s="11">
        <f t="shared" si="102"/>
        <v>0.10599999999999998</v>
      </c>
      <c r="X310" s="11">
        <f t="shared" si="102"/>
        <v>-6.800000000000006E-2</v>
      </c>
      <c r="Y310" s="11">
        <f t="shared" si="102"/>
        <v>0</v>
      </c>
      <c r="Z310" s="11">
        <f t="shared" si="102"/>
        <v>-5.7000000000000028</v>
      </c>
      <c r="AA310" s="11">
        <f t="shared" si="102"/>
        <v>0</v>
      </c>
      <c r="AB310" s="11">
        <f t="shared" si="102"/>
        <v>-0.5</v>
      </c>
      <c r="AC310" s="11">
        <f t="shared" si="102"/>
        <v>3.0000000000000009</v>
      </c>
      <c r="AD310" s="11">
        <f t="shared" si="102"/>
        <v>0.79999999999999982</v>
      </c>
      <c r="AE310" s="11">
        <f t="shared" si="102"/>
        <v>-5.8000000000000052E-2</v>
      </c>
      <c r="AF310" s="11">
        <f t="shared" si="102"/>
        <v>-4.0999999999999981E-2</v>
      </c>
      <c r="AG310" s="11"/>
    </row>
    <row r="311" spans="1:33" ht="15" thickBot="1" x14ac:dyDescent="0.25">
      <c r="A311">
        <v>1990</v>
      </c>
      <c r="B311" t="s">
        <v>98</v>
      </c>
      <c r="C311" s="6">
        <v>27.1</v>
      </c>
      <c r="D311" s="7">
        <v>7</v>
      </c>
      <c r="E311" s="7"/>
      <c r="F311" s="7">
        <v>1680</v>
      </c>
      <c r="G311" s="7">
        <v>241</v>
      </c>
      <c r="H311" s="7">
        <v>530</v>
      </c>
      <c r="I311" s="7">
        <v>16</v>
      </c>
      <c r="J311" s="7">
        <v>57</v>
      </c>
      <c r="K311" s="7">
        <v>174</v>
      </c>
      <c r="L311" s="7">
        <v>227</v>
      </c>
      <c r="M311" s="7">
        <v>93</v>
      </c>
      <c r="N311" s="7">
        <v>220</v>
      </c>
      <c r="O311" s="7">
        <v>313</v>
      </c>
      <c r="P311" s="7">
        <v>146</v>
      </c>
      <c r="Q311" s="7">
        <v>57</v>
      </c>
      <c r="R311" s="7">
        <v>32</v>
      </c>
      <c r="S311" s="7">
        <v>115</v>
      </c>
      <c r="T311" s="7">
        <v>181</v>
      </c>
      <c r="U311" s="7">
        <v>672</v>
      </c>
      <c r="V311" s="7">
        <v>0.45500000000000002</v>
      </c>
      <c r="W311" s="7">
        <v>0.28100000000000003</v>
      </c>
      <c r="X311" s="7">
        <v>0.76700000000000002</v>
      </c>
      <c r="Y311" s="7">
        <v>240</v>
      </c>
      <c r="Z311" s="7">
        <v>96</v>
      </c>
      <c r="AA311" s="7">
        <v>44.7</v>
      </c>
      <c r="AB311" s="7">
        <v>20.9</v>
      </c>
      <c r="AC311" s="7">
        <v>8.1</v>
      </c>
      <c r="AD311" s="14">
        <v>4.5999999999999996</v>
      </c>
      <c r="AE311" s="6">
        <v>0.53300000000000003</v>
      </c>
      <c r="AF311" s="14">
        <v>0.47</v>
      </c>
    </row>
    <row r="312" spans="1:33" ht="15" thickBot="1" x14ac:dyDescent="0.25">
      <c r="A312">
        <v>1990</v>
      </c>
      <c r="B312" t="s">
        <v>105</v>
      </c>
      <c r="C312" s="6">
        <v>27.1</v>
      </c>
      <c r="D312" s="7">
        <v>7</v>
      </c>
      <c r="E312" s="7"/>
      <c r="F312" s="7">
        <v>1680</v>
      </c>
      <c r="G312" s="7">
        <v>232</v>
      </c>
      <c r="H312" s="7">
        <v>570</v>
      </c>
      <c r="I312" s="7">
        <v>24</v>
      </c>
      <c r="J312" s="7">
        <v>81</v>
      </c>
      <c r="K312" s="7">
        <v>163</v>
      </c>
      <c r="L312" s="7">
        <v>201</v>
      </c>
      <c r="M312" s="7">
        <v>92</v>
      </c>
      <c r="N312" s="7">
        <v>184</v>
      </c>
      <c r="O312" s="7">
        <v>276</v>
      </c>
      <c r="P312" s="7">
        <v>137</v>
      </c>
      <c r="Q312" s="7">
        <v>47</v>
      </c>
      <c r="R312" s="7">
        <v>31</v>
      </c>
      <c r="S312" s="7">
        <v>106</v>
      </c>
      <c r="T312" s="7">
        <v>188</v>
      </c>
      <c r="U312" s="7">
        <v>651</v>
      </c>
      <c r="V312" s="7">
        <v>0.40699999999999997</v>
      </c>
      <c r="W312" s="7">
        <v>0.29599999999999999</v>
      </c>
      <c r="X312" s="7">
        <v>0.81100000000000005</v>
      </c>
      <c r="Y312" s="7">
        <v>240</v>
      </c>
      <c r="Z312" s="7">
        <v>93</v>
      </c>
      <c r="AA312" s="7">
        <v>39.4</v>
      </c>
      <c r="AB312" s="7">
        <v>19.600000000000001</v>
      </c>
      <c r="AC312" s="7">
        <v>6.7</v>
      </c>
      <c r="AD312" s="14">
        <v>4.4000000000000004</v>
      </c>
      <c r="AE312" s="6">
        <v>0.49399999999999999</v>
      </c>
      <c r="AF312" s="14">
        <v>0.42799999999999999</v>
      </c>
    </row>
    <row r="313" spans="1:33" ht="15" thickBot="1" x14ac:dyDescent="0.25">
      <c r="A313">
        <v>1990</v>
      </c>
      <c r="B313" s="11" t="s">
        <v>53</v>
      </c>
      <c r="C313" s="11"/>
      <c r="D313" s="11"/>
      <c r="E313" s="11"/>
      <c r="F313" s="11"/>
      <c r="G313" s="11">
        <f t="shared" ref="G313:AF313" si="103">G311-G312</f>
        <v>9</v>
      </c>
      <c r="H313" s="11">
        <f t="shared" si="103"/>
        <v>-40</v>
      </c>
      <c r="I313" s="11">
        <f t="shared" si="103"/>
        <v>-8</v>
      </c>
      <c r="J313" s="11">
        <f t="shared" si="103"/>
        <v>-24</v>
      </c>
      <c r="K313" s="11">
        <f t="shared" si="103"/>
        <v>11</v>
      </c>
      <c r="L313" s="11">
        <f t="shared" si="103"/>
        <v>26</v>
      </c>
      <c r="M313" s="11">
        <f t="shared" si="103"/>
        <v>1</v>
      </c>
      <c r="N313" s="11">
        <f t="shared" si="103"/>
        <v>36</v>
      </c>
      <c r="O313" s="11">
        <f t="shared" si="103"/>
        <v>37</v>
      </c>
      <c r="P313" s="11">
        <f t="shared" si="103"/>
        <v>9</v>
      </c>
      <c r="Q313" s="11">
        <f t="shared" si="103"/>
        <v>10</v>
      </c>
      <c r="R313" s="11">
        <f t="shared" si="103"/>
        <v>1</v>
      </c>
      <c r="S313" s="11">
        <f t="shared" si="103"/>
        <v>9</v>
      </c>
      <c r="T313" s="11">
        <f t="shared" si="103"/>
        <v>-7</v>
      </c>
      <c r="U313" s="11">
        <f t="shared" si="103"/>
        <v>21</v>
      </c>
      <c r="V313" s="11">
        <f t="shared" si="103"/>
        <v>4.8000000000000043E-2</v>
      </c>
      <c r="W313" s="11">
        <f t="shared" si="103"/>
        <v>-1.4999999999999958E-2</v>
      </c>
      <c r="X313" s="11">
        <f t="shared" si="103"/>
        <v>-4.4000000000000039E-2</v>
      </c>
      <c r="Y313" s="11">
        <f t="shared" si="103"/>
        <v>0</v>
      </c>
      <c r="Z313" s="11">
        <f t="shared" si="103"/>
        <v>3</v>
      </c>
      <c r="AA313" s="11">
        <f t="shared" si="103"/>
        <v>5.3000000000000043</v>
      </c>
      <c r="AB313" s="11">
        <f t="shared" si="103"/>
        <v>1.2999999999999972</v>
      </c>
      <c r="AC313" s="11">
        <f t="shared" si="103"/>
        <v>1.3999999999999995</v>
      </c>
      <c r="AD313" s="11">
        <f t="shared" si="103"/>
        <v>0.19999999999999929</v>
      </c>
      <c r="AE313" s="11">
        <f t="shared" si="103"/>
        <v>3.9000000000000035E-2</v>
      </c>
      <c r="AF313" s="11">
        <f t="shared" si="103"/>
        <v>4.1999999999999982E-2</v>
      </c>
      <c r="AG313" s="11"/>
    </row>
    <row r="314" spans="1:33" ht="15" thickBot="1" x14ac:dyDescent="0.25">
      <c r="A314">
        <v>1990</v>
      </c>
      <c r="B314" t="s">
        <v>98</v>
      </c>
      <c r="C314" s="6">
        <v>27.1</v>
      </c>
      <c r="D314" s="7">
        <v>5</v>
      </c>
      <c r="E314" s="7"/>
      <c r="F314" s="7">
        <v>1225</v>
      </c>
      <c r="G314" s="7">
        <v>197</v>
      </c>
      <c r="H314" s="7">
        <v>434</v>
      </c>
      <c r="I314" s="7">
        <v>25</v>
      </c>
      <c r="J314" s="7">
        <v>56</v>
      </c>
      <c r="K314" s="7">
        <v>116</v>
      </c>
      <c r="L314" s="7">
        <v>157</v>
      </c>
      <c r="M314" s="7">
        <v>72</v>
      </c>
      <c r="N314" s="7">
        <v>145</v>
      </c>
      <c r="O314" s="7">
        <v>217</v>
      </c>
      <c r="P314" s="7">
        <v>94</v>
      </c>
      <c r="Q314" s="7">
        <v>28</v>
      </c>
      <c r="R314" s="7">
        <v>25</v>
      </c>
      <c r="S314" s="7">
        <v>75</v>
      </c>
      <c r="T314" s="7">
        <v>138</v>
      </c>
      <c r="U314" s="7">
        <v>535</v>
      </c>
      <c r="V314" s="7">
        <v>0.45400000000000001</v>
      </c>
      <c r="W314" s="7">
        <v>0.44600000000000001</v>
      </c>
      <c r="X314" s="7">
        <v>0.73899999999999999</v>
      </c>
      <c r="Y314" s="7">
        <v>245</v>
      </c>
      <c r="Z314" s="7">
        <v>107</v>
      </c>
      <c r="AA314" s="7">
        <v>43.4</v>
      </c>
      <c r="AB314" s="7">
        <v>18.8</v>
      </c>
      <c r="AC314" s="7">
        <v>5.6</v>
      </c>
      <c r="AD314" s="14">
        <v>5</v>
      </c>
      <c r="AE314" s="6">
        <v>0.53200000000000003</v>
      </c>
      <c r="AF314" s="14">
        <v>0.48299999999999998</v>
      </c>
    </row>
    <row r="315" spans="1:33" ht="15" thickBot="1" x14ac:dyDescent="0.25">
      <c r="A315">
        <v>1990</v>
      </c>
      <c r="B315" t="s">
        <v>76</v>
      </c>
      <c r="C315" s="6">
        <v>27.1</v>
      </c>
      <c r="D315" s="7">
        <v>5</v>
      </c>
      <c r="E315" s="7"/>
      <c r="F315" s="7">
        <v>1225</v>
      </c>
      <c r="G315" s="7">
        <v>187</v>
      </c>
      <c r="H315" s="7">
        <v>410</v>
      </c>
      <c r="I315" s="7">
        <v>11</v>
      </c>
      <c r="J315" s="7">
        <v>47</v>
      </c>
      <c r="K315" s="7">
        <v>125</v>
      </c>
      <c r="L315" s="7">
        <v>169</v>
      </c>
      <c r="M315" s="7">
        <v>57</v>
      </c>
      <c r="N315" s="7">
        <v>145</v>
      </c>
      <c r="O315" s="7">
        <v>202</v>
      </c>
      <c r="P315" s="7">
        <v>103</v>
      </c>
      <c r="Q315" s="7">
        <v>36</v>
      </c>
      <c r="R315" s="7">
        <v>17</v>
      </c>
      <c r="S315" s="7">
        <v>82</v>
      </c>
      <c r="T315" s="7">
        <v>149</v>
      </c>
      <c r="U315" s="7">
        <v>510</v>
      </c>
      <c r="V315" s="7">
        <v>0.45600000000000002</v>
      </c>
      <c r="W315" s="7">
        <v>0.23400000000000001</v>
      </c>
      <c r="X315" s="7">
        <v>0.74</v>
      </c>
      <c r="Y315" s="7">
        <v>245</v>
      </c>
      <c r="Z315" s="7">
        <v>102</v>
      </c>
      <c r="AA315" s="7">
        <v>40.4</v>
      </c>
      <c r="AB315" s="7">
        <v>20.6</v>
      </c>
      <c r="AC315" s="7">
        <v>7.2</v>
      </c>
      <c r="AD315" s="14">
        <v>3.4</v>
      </c>
      <c r="AE315" s="6">
        <v>0.52600000000000002</v>
      </c>
      <c r="AF315" s="14">
        <v>0.47</v>
      </c>
    </row>
    <row r="316" spans="1:33" ht="15" thickBot="1" x14ac:dyDescent="0.25">
      <c r="A316">
        <v>1990</v>
      </c>
      <c r="B316" s="11" t="s">
        <v>53</v>
      </c>
      <c r="C316" s="11"/>
      <c r="D316" s="11"/>
      <c r="E316" s="11"/>
      <c r="F316" s="11"/>
      <c r="G316" s="11">
        <f t="shared" ref="G316:AF316" si="104">G314-G315</f>
        <v>10</v>
      </c>
      <c r="H316" s="11">
        <f t="shared" si="104"/>
        <v>24</v>
      </c>
      <c r="I316" s="11">
        <f t="shared" si="104"/>
        <v>14</v>
      </c>
      <c r="J316" s="11">
        <f t="shared" si="104"/>
        <v>9</v>
      </c>
      <c r="K316" s="11">
        <f t="shared" si="104"/>
        <v>-9</v>
      </c>
      <c r="L316" s="11">
        <f t="shared" si="104"/>
        <v>-12</v>
      </c>
      <c r="M316" s="11">
        <f t="shared" si="104"/>
        <v>15</v>
      </c>
      <c r="N316" s="11">
        <f t="shared" si="104"/>
        <v>0</v>
      </c>
      <c r="O316" s="11">
        <f t="shared" si="104"/>
        <v>15</v>
      </c>
      <c r="P316" s="11">
        <f t="shared" si="104"/>
        <v>-9</v>
      </c>
      <c r="Q316" s="11">
        <f t="shared" si="104"/>
        <v>-8</v>
      </c>
      <c r="R316" s="11">
        <f t="shared" si="104"/>
        <v>8</v>
      </c>
      <c r="S316" s="11">
        <f t="shared" si="104"/>
        <v>-7</v>
      </c>
      <c r="T316" s="11">
        <f t="shared" si="104"/>
        <v>-11</v>
      </c>
      <c r="U316" s="11">
        <f t="shared" si="104"/>
        <v>25</v>
      </c>
      <c r="V316" s="11">
        <f t="shared" si="104"/>
        <v>-2.0000000000000018E-3</v>
      </c>
      <c r="W316" s="11">
        <f t="shared" si="104"/>
        <v>0.21199999999999999</v>
      </c>
      <c r="X316" s="11">
        <f t="shared" si="104"/>
        <v>-1.0000000000000009E-3</v>
      </c>
      <c r="Y316" s="11">
        <f t="shared" si="104"/>
        <v>0</v>
      </c>
      <c r="Z316" s="11">
        <f t="shared" si="104"/>
        <v>5</v>
      </c>
      <c r="AA316" s="11">
        <f t="shared" si="104"/>
        <v>3</v>
      </c>
      <c r="AB316" s="11">
        <f t="shared" si="104"/>
        <v>-1.8000000000000007</v>
      </c>
      <c r="AC316" s="11">
        <f t="shared" si="104"/>
        <v>-1.6000000000000005</v>
      </c>
      <c r="AD316" s="11">
        <f t="shared" si="104"/>
        <v>1.6</v>
      </c>
      <c r="AE316" s="11">
        <f t="shared" si="104"/>
        <v>6.0000000000000053E-3</v>
      </c>
      <c r="AF316" s="11">
        <f t="shared" si="104"/>
        <v>1.3000000000000012E-2</v>
      </c>
      <c r="AG316" s="11"/>
    </row>
    <row r="317" spans="1:33" ht="15" thickBot="1" x14ac:dyDescent="0.25">
      <c r="A317">
        <v>1991</v>
      </c>
      <c r="B317" t="s">
        <v>26</v>
      </c>
      <c r="C317" s="6">
        <v>27.2</v>
      </c>
      <c r="D317" s="7">
        <v>4</v>
      </c>
      <c r="E317" s="7"/>
      <c r="F317" s="7">
        <v>960</v>
      </c>
      <c r="G317" s="7">
        <v>162</v>
      </c>
      <c r="H317" s="7">
        <v>318</v>
      </c>
      <c r="I317" s="7">
        <v>8</v>
      </c>
      <c r="J317" s="7">
        <v>23</v>
      </c>
      <c r="K317" s="7">
        <v>97</v>
      </c>
      <c r="L317" s="7">
        <v>123</v>
      </c>
      <c r="M317" s="7">
        <v>41</v>
      </c>
      <c r="N317" s="7">
        <v>135</v>
      </c>
      <c r="O317" s="7">
        <v>176</v>
      </c>
      <c r="P317" s="7">
        <v>109</v>
      </c>
      <c r="Q317" s="7">
        <v>24</v>
      </c>
      <c r="R317" s="7">
        <v>14</v>
      </c>
      <c r="S317" s="7">
        <v>60</v>
      </c>
      <c r="T317" s="7">
        <v>106</v>
      </c>
      <c r="U317" s="7">
        <v>429</v>
      </c>
      <c r="V317" s="7">
        <v>0.50900000000000001</v>
      </c>
      <c r="W317" s="7">
        <v>0.34799999999999998</v>
      </c>
      <c r="X317" s="7">
        <v>0.78900000000000003</v>
      </c>
      <c r="Y317" s="7">
        <v>240</v>
      </c>
      <c r="Z317" s="7">
        <v>107.3</v>
      </c>
      <c r="AA317" s="7">
        <v>44</v>
      </c>
      <c r="AB317" s="7">
        <v>27.3</v>
      </c>
      <c r="AC317" s="7">
        <v>6</v>
      </c>
      <c r="AD317" s="14">
        <v>3.5</v>
      </c>
      <c r="AE317" s="6">
        <v>0.57599999999999996</v>
      </c>
      <c r="AF317" s="14">
        <v>0.52200000000000002</v>
      </c>
    </row>
    <row r="318" spans="1:33" ht="15" thickBot="1" x14ac:dyDescent="0.25">
      <c r="A318">
        <v>1991</v>
      </c>
      <c r="B318" t="s">
        <v>132</v>
      </c>
      <c r="C318" s="6">
        <v>27.2</v>
      </c>
      <c r="D318" s="7">
        <v>4</v>
      </c>
      <c r="E318" s="7"/>
      <c r="F318" s="7">
        <v>960</v>
      </c>
      <c r="G318" s="7">
        <v>136</v>
      </c>
      <c r="H318" s="7">
        <v>325</v>
      </c>
      <c r="I318" s="7">
        <v>9</v>
      </c>
      <c r="J318" s="7">
        <v>34</v>
      </c>
      <c r="K318" s="7">
        <v>102</v>
      </c>
      <c r="L318" s="7">
        <v>140</v>
      </c>
      <c r="M318" s="7">
        <v>43</v>
      </c>
      <c r="N318" s="7">
        <v>113</v>
      </c>
      <c r="O318" s="7">
        <v>156</v>
      </c>
      <c r="P318" s="7">
        <v>89</v>
      </c>
      <c r="Q318" s="7">
        <v>28</v>
      </c>
      <c r="R318" s="7">
        <v>26</v>
      </c>
      <c r="S318" s="7">
        <v>51</v>
      </c>
      <c r="T318" s="7">
        <v>98</v>
      </c>
      <c r="U318" s="7">
        <v>383</v>
      </c>
      <c r="V318" s="7">
        <v>0.41799999999999998</v>
      </c>
      <c r="W318" s="7">
        <v>0.26500000000000001</v>
      </c>
      <c r="X318" s="7">
        <v>0.72899999999999998</v>
      </c>
      <c r="Y318" s="7">
        <v>240</v>
      </c>
      <c r="Z318" s="7">
        <v>95.8</v>
      </c>
      <c r="AA318" s="7">
        <v>39</v>
      </c>
      <c r="AB318" s="7">
        <v>22.3</v>
      </c>
      <c r="AC318" s="7">
        <v>7</v>
      </c>
      <c r="AD318" s="14">
        <v>6.5</v>
      </c>
      <c r="AE318" s="23">
        <v>0.495</v>
      </c>
      <c r="AF318" s="24">
        <v>0.432</v>
      </c>
    </row>
    <row r="319" spans="1:33" ht="15" thickBot="1" x14ac:dyDescent="0.25">
      <c r="A319">
        <v>1991</v>
      </c>
      <c r="B319" s="11" t="s">
        <v>133</v>
      </c>
      <c r="C319" s="11"/>
      <c r="D319" s="11"/>
      <c r="E319" s="11"/>
      <c r="F319" s="11"/>
      <c r="G319" s="11">
        <f t="shared" ref="G319:AF319" si="105">G317-G318</f>
        <v>26</v>
      </c>
      <c r="H319" s="11">
        <f t="shared" si="105"/>
        <v>-7</v>
      </c>
      <c r="I319" s="11">
        <f t="shared" si="105"/>
        <v>-1</v>
      </c>
      <c r="J319" s="11">
        <f t="shared" si="105"/>
        <v>-11</v>
      </c>
      <c r="K319" s="11">
        <f t="shared" si="105"/>
        <v>-5</v>
      </c>
      <c r="L319" s="11">
        <f t="shared" si="105"/>
        <v>-17</v>
      </c>
      <c r="M319" s="11">
        <f t="shared" si="105"/>
        <v>-2</v>
      </c>
      <c r="N319" s="11">
        <f t="shared" si="105"/>
        <v>22</v>
      </c>
      <c r="O319" s="11">
        <f t="shared" si="105"/>
        <v>20</v>
      </c>
      <c r="P319" s="11">
        <f t="shared" si="105"/>
        <v>20</v>
      </c>
      <c r="Q319" s="11">
        <f t="shared" si="105"/>
        <v>-4</v>
      </c>
      <c r="R319" s="11">
        <f t="shared" si="105"/>
        <v>-12</v>
      </c>
      <c r="S319" s="11">
        <f t="shared" si="105"/>
        <v>9</v>
      </c>
      <c r="T319" s="11">
        <f t="shared" si="105"/>
        <v>8</v>
      </c>
      <c r="U319" s="11">
        <f t="shared" si="105"/>
        <v>46</v>
      </c>
      <c r="V319" s="11">
        <f t="shared" si="105"/>
        <v>9.1000000000000025E-2</v>
      </c>
      <c r="W319" s="11">
        <f t="shared" si="105"/>
        <v>8.2999999999999963E-2</v>
      </c>
      <c r="X319" s="11">
        <f t="shared" si="105"/>
        <v>6.0000000000000053E-2</v>
      </c>
      <c r="Y319" s="11">
        <f t="shared" si="105"/>
        <v>0</v>
      </c>
      <c r="Z319" s="11">
        <f t="shared" si="105"/>
        <v>11.5</v>
      </c>
      <c r="AA319" s="11">
        <f t="shared" si="105"/>
        <v>5</v>
      </c>
      <c r="AB319" s="11">
        <f t="shared" si="105"/>
        <v>5</v>
      </c>
      <c r="AC319" s="11">
        <f t="shared" si="105"/>
        <v>-1</v>
      </c>
      <c r="AD319" s="11">
        <f t="shared" si="105"/>
        <v>-3</v>
      </c>
      <c r="AE319" s="11">
        <f t="shared" si="105"/>
        <v>8.0999999999999961E-2</v>
      </c>
      <c r="AF319" s="11">
        <f t="shared" si="105"/>
        <v>9.0000000000000024E-2</v>
      </c>
      <c r="AG319" s="11"/>
    </row>
    <row r="320" spans="1:33" ht="15" thickBot="1" x14ac:dyDescent="0.25">
      <c r="A320">
        <v>1991</v>
      </c>
      <c r="B320" t="s">
        <v>55</v>
      </c>
      <c r="C320" s="6">
        <v>27.2</v>
      </c>
      <c r="D320" s="7">
        <v>5</v>
      </c>
      <c r="E320" s="7"/>
      <c r="F320" s="7">
        <v>1200</v>
      </c>
      <c r="G320" s="7">
        <v>195</v>
      </c>
      <c r="H320" s="7">
        <v>398</v>
      </c>
      <c r="I320" s="7">
        <v>13</v>
      </c>
      <c r="J320" s="7">
        <v>50</v>
      </c>
      <c r="K320" s="7">
        <v>129</v>
      </c>
      <c r="L320" s="7">
        <v>183</v>
      </c>
      <c r="M320" s="7">
        <v>72</v>
      </c>
      <c r="N320" s="7">
        <v>134</v>
      </c>
      <c r="O320" s="7">
        <v>206</v>
      </c>
      <c r="P320" s="7">
        <v>125</v>
      </c>
      <c r="Q320" s="7">
        <v>44</v>
      </c>
      <c r="R320" s="7">
        <v>19</v>
      </c>
      <c r="S320" s="7">
        <v>85</v>
      </c>
      <c r="T320" s="7">
        <v>118</v>
      </c>
      <c r="U320" s="7">
        <v>532</v>
      </c>
      <c r="V320" s="7">
        <v>0.49</v>
      </c>
      <c r="W320" s="7">
        <v>0.26</v>
      </c>
      <c r="X320" s="7">
        <v>0.70499999999999996</v>
      </c>
      <c r="Y320" s="7">
        <v>240</v>
      </c>
      <c r="Z320" s="7">
        <v>106.4</v>
      </c>
      <c r="AA320" s="7">
        <v>41.2</v>
      </c>
      <c r="AB320" s="7">
        <v>25</v>
      </c>
      <c r="AC320" s="7">
        <v>8.8000000000000007</v>
      </c>
      <c r="AD320" s="14">
        <v>3.8</v>
      </c>
      <c r="AE320" s="6">
        <v>0.55600000000000005</v>
      </c>
      <c r="AF320" s="14">
        <v>0.50600000000000001</v>
      </c>
    </row>
    <row r="321" spans="1:33" ht="15" thickBot="1" x14ac:dyDescent="0.25">
      <c r="A321">
        <v>1991</v>
      </c>
      <c r="B321" t="s">
        <v>34</v>
      </c>
      <c r="C321" s="6">
        <v>27.2</v>
      </c>
      <c r="D321" s="7">
        <v>5</v>
      </c>
      <c r="E321" s="7"/>
      <c r="F321" s="7">
        <v>1200</v>
      </c>
      <c r="G321" s="7">
        <v>189</v>
      </c>
      <c r="H321" s="7">
        <v>412</v>
      </c>
      <c r="I321" s="7">
        <v>13</v>
      </c>
      <c r="J321" s="7">
        <v>46</v>
      </c>
      <c r="K321" s="7">
        <v>127</v>
      </c>
      <c r="L321" s="7">
        <v>155</v>
      </c>
      <c r="M321" s="7">
        <v>67</v>
      </c>
      <c r="N321" s="7">
        <v>126</v>
      </c>
      <c r="O321" s="7">
        <v>193</v>
      </c>
      <c r="P321" s="7">
        <v>104</v>
      </c>
      <c r="Q321" s="7">
        <v>46</v>
      </c>
      <c r="R321" s="7">
        <v>23</v>
      </c>
      <c r="S321" s="7">
        <v>78</v>
      </c>
      <c r="T321" s="7">
        <v>135</v>
      </c>
      <c r="U321" s="7">
        <v>518</v>
      </c>
      <c r="V321" s="7">
        <v>0.45900000000000002</v>
      </c>
      <c r="W321" s="7">
        <v>0.28299999999999997</v>
      </c>
      <c r="X321" s="7">
        <v>0.81899999999999995</v>
      </c>
      <c r="Y321" s="7">
        <v>240</v>
      </c>
      <c r="Z321" s="7">
        <v>103.6</v>
      </c>
      <c r="AA321" s="7">
        <v>38.6</v>
      </c>
      <c r="AB321" s="7">
        <v>20.8</v>
      </c>
      <c r="AC321" s="7">
        <v>9.1999999999999993</v>
      </c>
      <c r="AD321" s="14">
        <v>4.5999999999999996</v>
      </c>
      <c r="AE321" s="6">
        <v>0.53900000000000003</v>
      </c>
      <c r="AF321" s="14">
        <v>0.47499999999999998</v>
      </c>
    </row>
    <row r="322" spans="1:33" ht="15" thickBot="1" x14ac:dyDescent="0.25">
      <c r="A322">
        <v>1991</v>
      </c>
      <c r="B322" s="11" t="s">
        <v>53</v>
      </c>
      <c r="C322" s="11"/>
      <c r="D322" s="11"/>
      <c r="E322" s="11"/>
      <c r="F322" s="11"/>
      <c r="G322" s="11">
        <f t="shared" ref="G322:AF322" si="106">G320-G321</f>
        <v>6</v>
      </c>
      <c r="H322" s="11">
        <f t="shared" si="106"/>
        <v>-14</v>
      </c>
      <c r="I322" s="11">
        <f t="shared" si="106"/>
        <v>0</v>
      </c>
      <c r="J322" s="11">
        <f t="shared" si="106"/>
        <v>4</v>
      </c>
      <c r="K322" s="11">
        <f t="shared" si="106"/>
        <v>2</v>
      </c>
      <c r="L322" s="11">
        <f t="shared" si="106"/>
        <v>28</v>
      </c>
      <c r="M322" s="11">
        <f t="shared" si="106"/>
        <v>5</v>
      </c>
      <c r="N322" s="11">
        <f t="shared" si="106"/>
        <v>8</v>
      </c>
      <c r="O322" s="11">
        <f t="shared" si="106"/>
        <v>13</v>
      </c>
      <c r="P322" s="11">
        <f t="shared" si="106"/>
        <v>21</v>
      </c>
      <c r="Q322" s="11">
        <f t="shared" si="106"/>
        <v>-2</v>
      </c>
      <c r="R322" s="11">
        <f t="shared" si="106"/>
        <v>-4</v>
      </c>
      <c r="S322" s="11">
        <f t="shared" si="106"/>
        <v>7</v>
      </c>
      <c r="T322" s="11">
        <f t="shared" si="106"/>
        <v>-17</v>
      </c>
      <c r="U322" s="11">
        <f t="shared" si="106"/>
        <v>14</v>
      </c>
      <c r="V322" s="11">
        <f t="shared" si="106"/>
        <v>3.0999999999999972E-2</v>
      </c>
      <c r="W322" s="11">
        <f t="shared" si="106"/>
        <v>-2.2999999999999965E-2</v>
      </c>
      <c r="X322" s="11">
        <f t="shared" si="106"/>
        <v>-0.11399999999999999</v>
      </c>
      <c r="Y322" s="11">
        <f t="shared" si="106"/>
        <v>0</v>
      </c>
      <c r="Z322" s="11">
        <f t="shared" si="106"/>
        <v>2.8000000000000114</v>
      </c>
      <c r="AA322" s="11">
        <f t="shared" si="106"/>
        <v>2.6000000000000014</v>
      </c>
      <c r="AB322" s="11">
        <f t="shared" si="106"/>
        <v>4.1999999999999993</v>
      </c>
      <c r="AC322" s="11">
        <f t="shared" si="106"/>
        <v>-0.39999999999999858</v>
      </c>
      <c r="AD322" s="11">
        <f t="shared" si="106"/>
        <v>-0.79999999999999982</v>
      </c>
      <c r="AE322" s="11">
        <f t="shared" si="106"/>
        <v>1.7000000000000015E-2</v>
      </c>
      <c r="AF322" s="11">
        <f t="shared" si="106"/>
        <v>3.1000000000000028E-2</v>
      </c>
      <c r="AG322" s="11"/>
    </row>
    <row r="323" spans="1:33" ht="15" thickBot="1" x14ac:dyDescent="0.25">
      <c r="A323">
        <v>1991</v>
      </c>
      <c r="B323" t="s">
        <v>31</v>
      </c>
      <c r="C323" s="6">
        <v>27.2</v>
      </c>
      <c r="D323" s="7">
        <v>3</v>
      </c>
      <c r="E323" s="7"/>
      <c r="F323" s="7">
        <v>720</v>
      </c>
      <c r="G323" s="7">
        <v>111</v>
      </c>
      <c r="H323" s="7">
        <v>230</v>
      </c>
      <c r="I323" s="7">
        <v>12</v>
      </c>
      <c r="J323" s="7">
        <v>35</v>
      </c>
      <c r="K323" s="7">
        <v>63</v>
      </c>
      <c r="L323" s="7">
        <v>80</v>
      </c>
      <c r="M323" s="7">
        <v>28</v>
      </c>
      <c r="N323" s="7">
        <v>82</v>
      </c>
      <c r="O323" s="7">
        <v>110</v>
      </c>
      <c r="P323" s="7">
        <v>72</v>
      </c>
      <c r="Q323" s="7">
        <v>22</v>
      </c>
      <c r="R323" s="7">
        <v>19</v>
      </c>
      <c r="S323" s="7">
        <v>40</v>
      </c>
      <c r="T323" s="7">
        <v>55</v>
      </c>
      <c r="U323" s="7">
        <v>297</v>
      </c>
      <c r="V323" s="7">
        <v>0.48299999999999998</v>
      </c>
      <c r="W323" s="7">
        <v>0.34300000000000003</v>
      </c>
      <c r="X323" s="7">
        <v>0.78800000000000003</v>
      </c>
      <c r="Y323" s="7">
        <v>240</v>
      </c>
      <c r="Z323" s="7">
        <v>99</v>
      </c>
      <c r="AA323" s="7">
        <v>36.700000000000003</v>
      </c>
      <c r="AB323" s="7">
        <v>24</v>
      </c>
      <c r="AC323" s="7">
        <v>7.3</v>
      </c>
      <c r="AD323" s="14">
        <v>6.3</v>
      </c>
      <c r="AE323" s="6">
        <v>0.56000000000000005</v>
      </c>
      <c r="AF323" s="14">
        <v>0.50900000000000001</v>
      </c>
    </row>
    <row r="324" spans="1:33" ht="15" thickBot="1" x14ac:dyDescent="0.25">
      <c r="A324">
        <v>1991</v>
      </c>
      <c r="B324" t="s">
        <v>134</v>
      </c>
      <c r="C324" s="6">
        <v>27.2</v>
      </c>
      <c r="D324" s="7">
        <v>3</v>
      </c>
      <c r="E324" s="7"/>
      <c r="F324" s="7">
        <v>720</v>
      </c>
      <c r="G324" s="7">
        <v>115</v>
      </c>
      <c r="H324" s="7">
        <v>249</v>
      </c>
      <c r="I324" s="7">
        <v>12</v>
      </c>
      <c r="J324" s="7">
        <v>39</v>
      </c>
      <c r="K324" s="7">
        <v>38</v>
      </c>
      <c r="L324" s="7">
        <v>49</v>
      </c>
      <c r="M324" s="7">
        <v>36</v>
      </c>
      <c r="N324" s="7">
        <v>86</v>
      </c>
      <c r="O324" s="7">
        <v>122</v>
      </c>
      <c r="P324" s="7">
        <v>73</v>
      </c>
      <c r="Q324" s="7">
        <v>21</v>
      </c>
      <c r="R324" s="7">
        <v>13</v>
      </c>
      <c r="S324" s="7">
        <v>43</v>
      </c>
      <c r="T324" s="7">
        <v>72</v>
      </c>
      <c r="U324" s="7">
        <v>280</v>
      </c>
      <c r="V324" s="7">
        <v>0.46200000000000002</v>
      </c>
      <c r="W324" s="7">
        <v>0.308</v>
      </c>
      <c r="X324" s="7">
        <v>0.77600000000000002</v>
      </c>
      <c r="Y324" s="7">
        <v>240</v>
      </c>
      <c r="Z324" s="7">
        <v>93.3</v>
      </c>
      <c r="AA324" s="7">
        <v>40.700000000000003</v>
      </c>
      <c r="AB324" s="7">
        <v>24.3</v>
      </c>
      <c r="AC324" s="7">
        <v>7</v>
      </c>
      <c r="AD324" s="14">
        <v>4.3</v>
      </c>
      <c r="AE324" s="6">
        <v>0.51700000000000002</v>
      </c>
      <c r="AF324" s="14">
        <v>0.48599999999999999</v>
      </c>
    </row>
    <row r="325" spans="1:33" ht="15" thickBot="1" x14ac:dyDescent="0.25">
      <c r="A325">
        <v>1991</v>
      </c>
      <c r="B325" s="11" t="s">
        <v>53</v>
      </c>
      <c r="C325" s="11"/>
      <c r="D325" s="11"/>
      <c r="E325" s="11"/>
      <c r="F325" s="11"/>
      <c r="G325" s="11">
        <f t="shared" ref="G325:AF325" si="107">G323-G324</f>
        <v>-4</v>
      </c>
      <c r="H325" s="11">
        <f t="shared" si="107"/>
        <v>-19</v>
      </c>
      <c r="I325" s="11">
        <f t="shared" si="107"/>
        <v>0</v>
      </c>
      <c r="J325" s="11">
        <f t="shared" si="107"/>
        <v>-4</v>
      </c>
      <c r="K325" s="11">
        <f t="shared" si="107"/>
        <v>25</v>
      </c>
      <c r="L325" s="11">
        <f t="shared" si="107"/>
        <v>31</v>
      </c>
      <c r="M325" s="11">
        <f t="shared" si="107"/>
        <v>-8</v>
      </c>
      <c r="N325" s="11">
        <f t="shared" si="107"/>
        <v>-4</v>
      </c>
      <c r="O325" s="11">
        <f t="shared" si="107"/>
        <v>-12</v>
      </c>
      <c r="P325" s="11">
        <f t="shared" si="107"/>
        <v>-1</v>
      </c>
      <c r="Q325" s="11">
        <f t="shared" si="107"/>
        <v>1</v>
      </c>
      <c r="R325" s="11">
        <f t="shared" si="107"/>
        <v>6</v>
      </c>
      <c r="S325" s="11">
        <f t="shared" si="107"/>
        <v>-3</v>
      </c>
      <c r="T325" s="11">
        <f t="shared" si="107"/>
        <v>-17</v>
      </c>
      <c r="U325" s="11">
        <f t="shared" si="107"/>
        <v>17</v>
      </c>
      <c r="V325" s="11">
        <f t="shared" si="107"/>
        <v>2.0999999999999963E-2</v>
      </c>
      <c r="W325" s="11">
        <f t="shared" si="107"/>
        <v>3.5000000000000031E-2</v>
      </c>
      <c r="X325" s="11">
        <f t="shared" si="107"/>
        <v>1.2000000000000011E-2</v>
      </c>
      <c r="Y325" s="11">
        <f t="shared" si="107"/>
        <v>0</v>
      </c>
      <c r="Z325" s="11">
        <f t="shared" si="107"/>
        <v>5.7000000000000028</v>
      </c>
      <c r="AA325" s="11">
        <f t="shared" si="107"/>
        <v>-4</v>
      </c>
      <c r="AB325" s="11">
        <f t="shared" si="107"/>
        <v>-0.30000000000000071</v>
      </c>
      <c r="AC325" s="11">
        <f t="shared" si="107"/>
        <v>0.29999999999999982</v>
      </c>
      <c r="AD325" s="11">
        <f t="shared" si="107"/>
        <v>2</v>
      </c>
      <c r="AE325" s="11">
        <f t="shared" si="107"/>
        <v>4.3000000000000038E-2</v>
      </c>
      <c r="AF325" s="11">
        <f t="shared" si="107"/>
        <v>2.300000000000002E-2</v>
      </c>
      <c r="AG325" s="11"/>
    </row>
    <row r="326" spans="1:33" ht="15" thickBot="1" x14ac:dyDescent="0.25">
      <c r="A326">
        <v>1991</v>
      </c>
      <c r="B326" t="s">
        <v>93</v>
      </c>
      <c r="C326" s="6">
        <v>27.2</v>
      </c>
      <c r="D326" s="7">
        <v>4</v>
      </c>
      <c r="E326" s="7"/>
      <c r="F326" s="7">
        <v>960</v>
      </c>
      <c r="G326" s="7">
        <v>170</v>
      </c>
      <c r="H326" s="7">
        <v>342</v>
      </c>
      <c r="I326" s="7">
        <v>20</v>
      </c>
      <c r="J326" s="7">
        <v>52</v>
      </c>
      <c r="K326" s="7">
        <v>91</v>
      </c>
      <c r="L326" s="7">
        <v>107</v>
      </c>
      <c r="M326" s="7">
        <v>34</v>
      </c>
      <c r="N326" s="7">
        <v>116</v>
      </c>
      <c r="O326" s="7">
        <v>150</v>
      </c>
      <c r="P326" s="7">
        <v>93</v>
      </c>
      <c r="Q326" s="7">
        <v>37</v>
      </c>
      <c r="R326" s="7">
        <v>23</v>
      </c>
      <c r="S326" s="7">
        <v>59</v>
      </c>
      <c r="T326" s="7">
        <v>113</v>
      </c>
      <c r="U326" s="7">
        <v>451</v>
      </c>
      <c r="V326" s="7">
        <v>0.497</v>
      </c>
      <c r="W326" s="7">
        <v>0.38500000000000001</v>
      </c>
      <c r="X326" s="7">
        <v>0.85</v>
      </c>
      <c r="Y326" s="7">
        <v>240</v>
      </c>
      <c r="Z326" s="7">
        <v>112.8</v>
      </c>
      <c r="AA326" s="7">
        <v>37.5</v>
      </c>
      <c r="AB326" s="7">
        <v>23.3</v>
      </c>
      <c r="AC326" s="7">
        <v>9.3000000000000007</v>
      </c>
      <c r="AD326" s="14">
        <v>5.8</v>
      </c>
      <c r="AE326" s="6">
        <v>0.57999999999999996</v>
      </c>
      <c r="AF326" s="14">
        <v>0.52600000000000002</v>
      </c>
    </row>
    <row r="327" spans="1:33" ht="15" thickBot="1" x14ac:dyDescent="0.25">
      <c r="A327">
        <v>1991</v>
      </c>
      <c r="B327" t="s">
        <v>135</v>
      </c>
      <c r="C327" s="6">
        <v>27.2</v>
      </c>
      <c r="D327" s="7">
        <v>4</v>
      </c>
      <c r="E327" s="7"/>
      <c r="F327" s="7">
        <v>960</v>
      </c>
      <c r="G327" s="7">
        <v>162</v>
      </c>
      <c r="H327" s="7">
        <v>333</v>
      </c>
      <c r="I327" s="7">
        <v>3</v>
      </c>
      <c r="J327" s="7">
        <v>26</v>
      </c>
      <c r="K327" s="7">
        <v>104</v>
      </c>
      <c r="L327" s="7">
        <v>138</v>
      </c>
      <c r="M327" s="7">
        <v>48</v>
      </c>
      <c r="N327" s="7">
        <v>125</v>
      </c>
      <c r="O327" s="7">
        <v>173</v>
      </c>
      <c r="P327" s="7">
        <v>106</v>
      </c>
      <c r="Q327" s="7">
        <v>38</v>
      </c>
      <c r="R327" s="7">
        <v>23</v>
      </c>
      <c r="S327" s="7">
        <v>68</v>
      </c>
      <c r="T327" s="7">
        <v>93</v>
      </c>
      <c r="U327" s="7">
        <v>431</v>
      </c>
      <c r="V327" s="7">
        <v>0.48599999999999999</v>
      </c>
      <c r="W327" s="7">
        <v>0.115</v>
      </c>
      <c r="X327" s="7">
        <v>0.754</v>
      </c>
      <c r="Y327" s="7">
        <v>240</v>
      </c>
      <c r="Z327" s="7">
        <v>107.8</v>
      </c>
      <c r="AA327" s="7">
        <v>43.3</v>
      </c>
      <c r="AB327" s="7">
        <v>26.5</v>
      </c>
      <c r="AC327" s="7">
        <v>9.5</v>
      </c>
      <c r="AD327" s="14">
        <v>5.8</v>
      </c>
      <c r="AE327" s="6">
        <v>0.54700000000000004</v>
      </c>
      <c r="AF327" s="14">
        <v>0.49099999999999999</v>
      </c>
    </row>
    <row r="328" spans="1:33" ht="15" thickBot="1" x14ac:dyDescent="0.25">
      <c r="A328">
        <v>1991</v>
      </c>
      <c r="B328" s="11" t="s">
        <v>53</v>
      </c>
      <c r="C328" s="11"/>
      <c r="D328" s="11"/>
      <c r="E328" s="11"/>
      <c r="F328" s="11"/>
      <c r="G328" s="11">
        <f t="shared" ref="G328:AF328" si="108">G326-G327</f>
        <v>8</v>
      </c>
      <c r="H328" s="11">
        <f t="shared" si="108"/>
        <v>9</v>
      </c>
      <c r="I328" s="11">
        <f t="shared" si="108"/>
        <v>17</v>
      </c>
      <c r="J328" s="11">
        <f t="shared" si="108"/>
        <v>26</v>
      </c>
      <c r="K328" s="11">
        <f t="shared" si="108"/>
        <v>-13</v>
      </c>
      <c r="L328" s="11">
        <f t="shared" si="108"/>
        <v>-31</v>
      </c>
      <c r="M328" s="11">
        <f t="shared" si="108"/>
        <v>-14</v>
      </c>
      <c r="N328" s="11">
        <f t="shared" si="108"/>
        <v>-9</v>
      </c>
      <c r="O328" s="11">
        <f t="shared" si="108"/>
        <v>-23</v>
      </c>
      <c r="P328" s="11">
        <f t="shared" si="108"/>
        <v>-13</v>
      </c>
      <c r="Q328" s="11">
        <f t="shared" si="108"/>
        <v>-1</v>
      </c>
      <c r="R328" s="11">
        <f t="shared" si="108"/>
        <v>0</v>
      </c>
      <c r="S328" s="11">
        <f t="shared" si="108"/>
        <v>-9</v>
      </c>
      <c r="T328" s="11">
        <f t="shared" si="108"/>
        <v>20</v>
      </c>
      <c r="U328" s="11">
        <f t="shared" si="108"/>
        <v>20</v>
      </c>
      <c r="V328" s="11">
        <f t="shared" si="108"/>
        <v>1.100000000000001E-2</v>
      </c>
      <c r="W328" s="11">
        <f t="shared" si="108"/>
        <v>0.27</v>
      </c>
      <c r="X328" s="11">
        <f t="shared" si="108"/>
        <v>9.5999999999999974E-2</v>
      </c>
      <c r="Y328" s="11">
        <f t="shared" si="108"/>
        <v>0</v>
      </c>
      <c r="Z328" s="11">
        <f t="shared" si="108"/>
        <v>5</v>
      </c>
      <c r="AA328" s="11">
        <f t="shared" si="108"/>
        <v>-5.7999999999999972</v>
      </c>
      <c r="AB328" s="11">
        <f t="shared" si="108"/>
        <v>-3.1999999999999993</v>
      </c>
      <c r="AC328" s="11">
        <f t="shared" si="108"/>
        <v>-0.19999999999999929</v>
      </c>
      <c r="AD328" s="11">
        <f t="shared" si="108"/>
        <v>0</v>
      </c>
      <c r="AE328" s="11">
        <f t="shared" si="108"/>
        <v>3.2999999999999918E-2</v>
      </c>
      <c r="AF328" s="11">
        <f t="shared" si="108"/>
        <v>3.5000000000000031E-2</v>
      </c>
      <c r="AG328" s="11"/>
    </row>
    <row r="329" spans="1:33" ht="15" thickBot="1" x14ac:dyDescent="0.25">
      <c r="A329">
        <v>1991</v>
      </c>
      <c r="B329" t="s">
        <v>60</v>
      </c>
      <c r="C329" s="6">
        <v>27.2</v>
      </c>
      <c r="D329" s="7">
        <v>3</v>
      </c>
      <c r="E329" s="7"/>
      <c r="F329" s="7">
        <v>745</v>
      </c>
      <c r="G329" s="7">
        <v>124</v>
      </c>
      <c r="H329" s="7">
        <v>232</v>
      </c>
      <c r="I329" s="7">
        <v>9</v>
      </c>
      <c r="J329" s="7">
        <v>26</v>
      </c>
      <c r="K329" s="7">
        <v>79</v>
      </c>
      <c r="L329" s="7">
        <v>100</v>
      </c>
      <c r="M329" s="7">
        <v>29</v>
      </c>
      <c r="N329" s="7">
        <v>94</v>
      </c>
      <c r="O329" s="7">
        <v>123</v>
      </c>
      <c r="P329" s="7">
        <v>75</v>
      </c>
      <c r="Q329" s="7">
        <v>36</v>
      </c>
      <c r="R329" s="7">
        <v>15</v>
      </c>
      <c r="S329" s="7">
        <v>45</v>
      </c>
      <c r="T329" s="7">
        <v>70</v>
      </c>
      <c r="U329" s="7">
        <v>336</v>
      </c>
      <c r="V329" s="7">
        <v>0.53400000000000003</v>
      </c>
      <c r="W329" s="7">
        <v>0.34599999999999997</v>
      </c>
      <c r="X329" s="7">
        <v>0.79</v>
      </c>
      <c r="Y329" s="7">
        <v>248.3</v>
      </c>
      <c r="Z329" s="7">
        <v>112</v>
      </c>
      <c r="AA329" s="7">
        <v>41</v>
      </c>
      <c r="AB329" s="7">
        <v>25</v>
      </c>
      <c r="AC329" s="7">
        <v>12</v>
      </c>
      <c r="AD329" s="14">
        <v>5</v>
      </c>
      <c r="AE329" s="6">
        <v>0.60899999999999999</v>
      </c>
      <c r="AF329" s="14">
        <v>0.55400000000000005</v>
      </c>
    </row>
    <row r="330" spans="1:33" ht="15" thickBot="1" x14ac:dyDescent="0.25">
      <c r="A330">
        <v>1991</v>
      </c>
      <c r="B330" t="s">
        <v>89</v>
      </c>
      <c r="C330" s="6">
        <v>27.2</v>
      </c>
      <c r="D330" s="7">
        <v>3</v>
      </c>
      <c r="E330" s="7"/>
      <c r="F330" s="7">
        <v>745</v>
      </c>
      <c r="G330" s="7">
        <v>120</v>
      </c>
      <c r="H330" s="7">
        <v>254</v>
      </c>
      <c r="I330" s="7">
        <v>11</v>
      </c>
      <c r="J330" s="7">
        <v>31</v>
      </c>
      <c r="K330" s="7">
        <v>51</v>
      </c>
      <c r="L330" s="7">
        <v>69</v>
      </c>
      <c r="M330" s="7">
        <v>35</v>
      </c>
      <c r="N330" s="7">
        <v>80</v>
      </c>
      <c r="O330" s="7">
        <v>115</v>
      </c>
      <c r="P330" s="7">
        <v>73</v>
      </c>
      <c r="Q330" s="7">
        <v>24</v>
      </c>
      <c r="R330" s="7">
        <v>5</v>
      </c>
      <c r="S330" s="7">
        <v>51</v>
      </c>
      <c r="T330" s="7">
        <v>77</v>
      </c>
      <c r="U330" s="7">
        <v>302</v>
      </c>
      <c r="V330" s="7">
        <v>0.47199999999999998</v>
      </c>
      <c r="W330" s="7">
        <v>0.35499999999999998</v>
      </c>
      <c r="X330" s="7">
        <v>0.73899999999999999</v>
      </c>
      <c r="Y330" s="7">
        <v>248.3</v>
      </c>
      <c r="Z330" s="7">
        <v>100.7</v>
      </c>
      <c r="AA330" s="7">
        <v>38.299999999999997</v>
      </c>
      <c r="AB330" s="7">
        <v>24.3</v>
      </c>
      <c r="AC330" s="7">
        <v>8</v>
      </c>
      <c r="AD330" s="14">
        <v>1.7</v>
      </c>
      <c r="AE330" s="6">
        <v>0.53100000000000003</v>
      </c>
      <c r="AF330" s="14">
        <v>0.49399999999999999</v>
      </c>
    </row>
    <row r="331" spans="1:33" ht="15" thickBot="1" x14ac:dyDescent="0.25">
      <c r="A331">
        <v>1991</v>
      </c>
      <c r="B331" s="11" t="s">
        <v>53</v>
      </c>
      <c r="C331" s="11"/>
      <c r="D331" s="11"/>
      <c r="E331" s="11"/>
      <c r="F331" s="11"/>
      <c r="G331" s="11">
        <f t="shared" ref="G331:AF331" si="109">G329-G330</f>
        <v>4</v>
      </c>
      <c r="H331" s="11">
        <f t="shared" si="109"/>
        <v>-22</v>
      </c>
      <c r="I331" s="11">
        <f t="shared" si="109"/>
        <v>-2</v>
      </c>
      <c r="J331" s="11">
        <f t="shared" si="109"/>
        <v>-5</v>
      </c>
      <c r="K331" s="11">
        <f t="shared" si="109"/>
        <v>28</v>
      </c>
      <c r="L331" s="11">
        <f t="shared" si="109"/>
        <v>31</v>
      </c>
      <c r="M331" s="11">
        <f t="shared" si="109"/>
        <v>-6</v>
      </c>
      <c r="N331" s="11">
        <f t="shared" si="109"/>
        <v>14</v>
      </c>
      <c r="O331" s="11">
        <f t="shared" si="109"/>
        <v>8</v>
      </c>
      <c r="P331" s="11">
        <f t="shared" si="109"/>
        <v>2</v>
      </c>
      <c r="Q331" s="11">
        <f t="shared" si="109"/>
        <v>12</v>
      </c>
      <c r="R331" s="11">
        <f t="shared" si="109"/>
        <v>10</v>
      </c>
      <c r="S331" s="11">
        <f t="shared" si="109"/>
        <v>-6</v>
      </c>
      <c r="T331" s="11">
        <f t="shared" si="109"/>
        <v>-7</v>
      </c>
      <c r="U331" s="11">
        <f t="shared" si="109"/>
        <v>34</v>
      </c>
      <c r="V331" s="11">
        <f t="shared" si="109"/>
        <v>6.2000000000000055E-2</v>
      </c>
      <c r="W331" s="11">
        <f t="shared" si="109"/>
        <v>-9.000000000000008E-3</v>
      </c>
      <c r="X331" s="11">
        <f t="shared" si="109"/>
        <v>5.1000000000000045E-2</v>
      </c>
      <c r="Y331" s="11">
        <f t="shared" si="109"/>
        <v>0</v>
      </c>
      <c r="Z331" s="11">
        <f t="shared" si="109"/>
        <v>11.299999999999997</v>
      </c>
      <c r="AA331" s="11">
        <f t="shared" si="109"/>
        <v>2.7000000000000028</v>
      </c>
      <c r="AB331" s="11">
        <f t="shared" si="109"/>
        <v>0.69999999999999929</v>
      </c>
      <c r="AC331" s="11">
        <f t="shared" si="109"/>
        <v>4</v>
      </c>
      <c r="AD331" s="11">
        <f t="shared" si="109"/>
        <v>3.3</v>
      </c>
      <c r="AE331" s="11">
        <f t="shared" si="109"/>
        <v>7.7999999999999958E-2</v>
      </c>
      <c r="AF331" s="11">
        <f t="shared" si="109"/>
        <v>6.0000000000000053E-2</v>
      </c>
      <c r="AG331" s="11"/>
    </row>
    <row r="332" spans="1:33" ht="15" thickBot="1" x14ac:dyDescent="0.25">
      <c r="A332">
        <v>1991</v>
      </c>
      <c r="B332" t="s">
        <v>62</v>
      </c>
      <c r="C332" s="6">
        <v>27.2</v>
      </c>
      <c r="D332" s="7">
        <v>5</v>
      </c>
      <c r="E332" s="7"/>
      <c r="F332" s="7">
        <v>1200</v>
      </c>
      <c r="G332" s="7">
        <v>203</v>
      </c>
      <c r="H332" s="7">
        <v>443</v>
      </c>
      <c r="I332" s="7">
        <v>23</v>
      </c>
      <c r="J332" s="7">
        <v>59</v>
      </c>
      <c r="K332" s="7">
        <v>97</v>
      </c>
      <c r="L332" s="7">
        <v>138</v>
      </c>
      <c r="M332" s="7">
        <v>89</v>
      </c>
      <c r="N332" s="7">
        <v>155</v>
      </c>
      <c r="O332" s="7">
        <v>244</v>
      </c>
      <c r="P332" s="7">
        <v>123</v>
      </c>
      <c r="Q332" s="7">
        <v>24</v>
      </c>
      <c r="R332" s="7">
        <v>22</v>
      </c>
      <c r="S332" s="7">
        <v>63</v>
      </c>
      <c r="T332" s="7">
        <v>129</v>
      </c>
      <c r="U332" s="7">
        <v>526</v>
      </c>
      <c r="V332" s="7">
        <v>0.45800000000000002</v>
      </c>
      <c r="W332" s="7">
        <v>0.39</v>
      </c>
      <c r="X332" s="7">
        <v>0.70299999999999996</v>
      </c>
      <c r="Y332" s="7">
        <v>240</v>
      </c>
      <c r="Z332" s="7">
        <v>105.2</v>
      </c>
      <c r="AA332" s="7">
        <v>48.8</v>
      </c>
      <c r="AB332" s="7">
        <v>24.6</v>
      </c>
      <c r="AC332" s="7">
        <v>4.8</v>
      </c>
      <c r="AD332" s="14">
        <v>4.4000000000000004</v>
      </c>
      <c r="AE332" s="6">
        <v>0.52200000000000002</v>
      </c>
      <c r="AF332" s="14">
        <v>0.48399999999999999</v>
      </c>
    </row>
    <row r="333" spans="1:33" ht="15" thickBot="1" x14ac:dyDescent="0.25">
      <c r="A333">
        <v>1991</v>
      </c>
      <c r="B333" t="s">
        <v>118</v>
      </c>
      <c r="C333" s="6">
        <v>27.2</v>
      </c>
      <c r="D333" s="7">
        <v>5</v>
      </c>
      <c r="E333" s="7"/>
      <c r="F333" s="7">
        <v>1200</v>
      </c>
      <c r="G333" s="7">
        <v>165</v>
      </c>
      <c r="H333" s="7">
        <v>413</v>
      </c>
      <c r="I333" s="7">
        <v>13</v>
      </c>
      <c r="J333" s="7">
        <v>52</v>
      </c>
      <c r="K333" s="7">
        <v>143</v>
      </c>
      <c r="L333" s="7">
        <v>172</v>
      </c>
      <c r="M333" s="7">
        <v>75</v>
      </c>
      <c r="N333" s="7">
        <v>146</v>
      </c>
      <c r="O333" s="7">
        <v>221</v>
      </c>
      <c r="P333" s="7">
        <v>84</v>
      </c>
      <c r="Q333" s="7">
        <v>33</v>
      </c>
      <c r="R333" s="7">
        <v>14</v>
      </c>
      <c r="S333" s="7">
        <v>53</v>
      </c>
      <c r="T333" s="7">
        <v>117</v>
      </c>
      <c r="U333" s="7">
        <v>486</v>
      </c>
      <c r="V333" s="7">
        <v>0.4</v>
      </c>
      <c r="W333" s="7">
        <v>0.25</v>
      </c>
      <c r="X333" s="7">
        <v>0.83099999999999996</v>
      </c>
      <c r="Y333" s="7">
        <v>240</v>
      </c>
      <c r="Z333" s="7">
        <v>97.2</v>
      </c>
      <c r="AA333" s="7">
        <v>44.2</v>
      </c>
      <c r="AB333" s="7">
        <v>16.8</v>
      </c>
      <c r="AC333" s="7">
        <v>6.6</v>
      </c>
      <c r="AD333" s="14">
        <v>2.8</v>
      </c>
      <c r="AE333" s="6">
        <v>0.497</v>
      </c>
      <c r="AF333" s="14">
        <v>0.41499999999999998</v>
      </c>
    </row>
    <row r="334" spans="1:33" ht="15" thickBot="1" x14ac:dyDescent="0.25">
      <c r="A334">
        <v>1991</v>
      </c>
      <c r="B334" s="11" t="s">
        <v>53</v>
      </c>
      <c r="C334" s="11"/>
      <c r="D334" s="11"/>
      <c r="E334" s="11"/>
      <c r="F334" s="11"/>
      <c r="G334" s="11">
        <f t="shared" ref="G334:AF334" si="110">G332-G333</f>
        <v>38</v>
      </c>
      <c r="H334" s="11">
        <f t="shared" si="110"/>
        <v>30</v>
      </c>
      <c r="I334" s="11">
        <f t="shared" si="110"/>
        <v>10</v>
      </c>
      <c r="J334" s="11">
        <f t="shared" si="110"/>
        <v>7</v>
      </c>
      <c r="K334" s="11">
        <f t="shared" si="110"/>
        <v>-46</v>
      </c>
      <c r="L334" s="11">
        <f t="shared" si="110"/>
        <v>-34</v>
      </c>
      <c r="M334" s="11">
        <f t="shared" si="110"/>
        <v>14</v>
      </c>
      <c r="N334" s="11">
        <f t="shared" si="110"/>
        <v>9</v>
      </c>
      <c r="O334" s="11">
        <f t="shared" si="110"/>
        <v>23</v>
      </c>
      <c r="P334" s="11">
        <f t="shared" si="110"/>
        <v>39</v>
      </c>
      <c r="Q334" s="11">
        <f t="shared" si="110"/>
        <v>-9</v>
      </c>
      <c r="R334" s="11">
        <f t="shared" si="110"/>
        <v>8</v>
      </c>
      <c r="S334" s="11">
        <f t="shared" si="110"/>
        <v>10</v>
      </c>
      <c r="T334" s="11">
        <f t="shared" si="110"/>
        <v>12</v>
      </c>
      <c r="U334" s="11">
        <f t="shared" si="110"/>
        <v>40</v>
      </c>
      <c r="V334" s="11">
        <f t="shared" si="110"/>
        <v>5.7999999999999996E-2</v>
      </c>
      <c r="W334" s="11">
        <f t="shared" si="110"/>
        <v>0.14000000000000001</v>
      </c>
      <c r="X334" s="11">
        <f t="shared" si="110"/>
        <v>-0.128</v>
      </c>
      <c r="Y334" s="11">
        <f t="shared" si="110"/>
        <v>0</v>
      </c>
      <c r="Z334" s="11">
        <f t="shared" si="110"/>
        <v>8</v>
      </c>
      <c r="AA334" s="11">
        <f t="shared" si="110"/>
        <v>4.5999999999999943</v>
      </c>
      <c r="AB334" s="11">
        <f t="shared" si="110"/>
        <v>7.8000000000000007</v>
      </c>
      <c r="AC334" s="11">
        <f t="shared" si="110"/>
        <v>-1.7999999999999998</v>
      </c>
      <c r="AD334" s="11">
        <f t="shared" si="110"/>
        <v>1.6000000000000005</v>
      </c>
      <c r="AE334" s="11">
        <f t="shared" si="110"/>
        <v>2.5000000000000022E-2</v>
      </c>
      <c r="AF334" s="11">
        <f t="shared" si="110"/>
        <v>6.9000000000000006E-2</v>
      </c>
      <c r="AG334" s="11"/>
    </row>
    <row r="335" spans="1:33" ht="15" thickBot="1" x14ac:dyDescent="0.25">
      <c r="A335">
        <v>1991</v>
      </c>
      <c r="B335" t="s">
        <v>105</v>
      </c>
      <c r="C335" s="6">
        <v>27.2</v>
      </c>
      <c r="D335" s="7">
        <v>3</v>
      </c>
      <c r="E335" s="7"/>
      <c r="F335" s="7">
        <v>720</v>
      </c>
      <c r="G335" s="7">
        <v>117</v>
      </c>
      <c r="H335" s="7">
        <v>236</v>
      </c>
      <c r="I335" s="7">
        <v>8</v>
      </c>
      <c r="J335" s="7">
        <v>16</v>
      </c>
      <c r="K335" s="7">
        <v>76</v>
      </c>
      <c r="L335" s="7">
        <v>97</v>
      </c>
      <c r="M335" s="7">
        <v>33</v>
      </c>
      <c r="N335" s="7">
        <v>80</v>
      </c>
      <c r="O335" s="7">
        <v>113</v>
      </c>
      <c r="P335" s="7">
        <v>67</v>
      </c>
      <c r="Q335" s="7">
        <v>37</v>
      </c>
      <c r="R335" s="7">
        <v>9</v>
      </c>
      <c r="S335" s="7">
        <v>37</v>
      </c>
      <c r="T335" s="7">
        <v>55</v>
      </c>
      <c r="U335" s="7">
        <v>318</v>
      </c>
      <c r="V335" s="7">
        <v>0.496</v>
      </c>
      <c r="W335" s="7">
        <v>0.5</v>
      </c>
      <c r="X335" s="7">
        <v>0.78400000000000003</v>
      </c>
      <c r="Y335" s="7">
        <v>240</v>
      </c>
      <c r="Z335" s="7">
        <v>106</v>
      </c>
      <c r="AA335" s="7">
        <v>37.700000000000003</v>
      </c>
      <c r="AB335" s="7">
        <v>22.3</v>
      </c>
      <c r="AC335" s="7">
        <v>12.3</v>
      </c>
      <c r="AD335" s="14">
        <v>3</v>
      </c>
      <c r="AE335" s="6">
        <v>0.57099999999999995</v>
      </c>
      <c r="AF335" s="14">
        <v>0.51300000000000001</v>
      </c>
    </row>
    <row r="336" spans="1:33" ht="15" thickBot="1" x14ac:dyDescent="0.25">
      <c r="A336">
        <v>1991</v>
      </c>
      <c r="B336" t="s">
        <v>136</v>
      </c>
      <c r="C336" s="6">
        <v>27.2</v>
      </c>
      <c r="D336" s="7">
        <v>3</v>
      </c>
      <c r="E336" s="7"/>
      <c r="F336" s="7">
        <v>720</v>
      </c>
      <c r="G336" s="7">
        <v>97</v>
      </c>
      <c r="H336" s="7">
        <v>219</v>
      </c>
      <c r="I336" s="7">
        <v>11</v>
      </c>
      <c r="J336" s="7">
        <v>28</v>
      </c>
      <c r="K336" s="7">
        <v>53</v>
      </c>
      <c r="L336" s="7">
        <v>66</v>
      </c>
      <c r="M336" s="7">
        <v>34</v>
      </c>
      <c r="N336" s="7">
        <v>82</v>
      </c>
      <c r="O336" s="7">
        <v>116</v>
      </c>
      <c r="P336" s="7">
        <v>62</v>
      </c>
      <c r="Q336" s="7">
        <v>16</v>
      </c>
      <c r="R336" s="7">
        <v>11</v>
      </c>
      <c r="S336" s="7">
        <v>66</v>
      </c>
      <c r="T336" s="7">
        <v>81</v>
      </c>
      <c r="U336" s="7">
        <v>258</v>
      </c>
      <c r="V336" s="7">
        <v>0.443</v>
      </c>
      <c r="W336" s="7">
        <v>0.39300000000000002</v>
      </c>
      <c r="X336" s="7">
        <v>0.80300000000000005</v>
      </c>
      <c r="Y336" s="7">
        <v>240</v>
      </c>
      <c r="Z336" s="7">
        <v>86</v>
      </c>
      <c r="AA336" s="7">
        <v>38.700000000000003</v>
      </c>
      <c r="AB336" s="7">
        <v>20.7</v>
      </c>
      <c r="AC336" s="7">
        <v>5.3</v>
      </c>
      <c r="AD336" s="14">
        <v>3.7</v>
      </c>
      <c r="AE336" s="6">
        <v>0.52</v>
      </c>
      <c r="AF336" s="14">
        <v>0.46800000000000003</v>
      </c>
    </row>
    <row r="337" spans="1:33" ht="15" thickBot="1" x14ac:dyDescent="0.25">
      <c r="A337">
        <v>1991</v>
      </c>
      <c r="B337" s="11" t="s">
        <v>53</v>
      </c>
      <c r="C337" s="11"/>
      <c r="D337" s="11"/>
      <c r="E337" s="11"/>
      <c r="F337" s="11"/>
      <c r="G337" s="11">
        <f t="shared" ref="G337:AF337" si="111">G335-G336</f>
        <v>20</v>
      </c>
      <c r="H337" s="11">
        <f t="shared" si="111"/>
        <v>17</v>
      </c>
      <c r="I337" s="11">
        <f t="shared" si="111"/>
        <v>-3</v>
      </c>
      <c r="J337" s="11">
        <f t="shared" si="111"/>
        <v>-12</v>
      </c>
      <c r="K337" s="11">
        <f t="shared" si="111"/>
        <v>23</v>
      </c>
      <c r="L337" s="11">
        <f t="shared" si="111"/>
        <v>31</v>
      </c>
      <c r="M337" s="11">
        <f t="shared" si="111"/>
        <v>-1</v>
      </c>
      <c r="N337" s="11">
        <f t="shared" si="111"/>
        <v>-2</v>
      </c>
      <c r="O337" s="11">
        <f t="shared" si="111"/>
        <v>-3</v>
      </c>
      <c r="P337" s="11">
        <f t="shared" si="111"/>
        <v>5</v>
      </c>
      <c r="Q337" s="11">
        <f t="shared" si="111"/>
        <v>21</v>
      </c>
      <c r="R337" s="11">
        <f t="shared" si="111"/>
        <v>-2</v>
      </c>
      <c r="S337" s="11">
        <f t="shared" si="111"/>
        <v>-29</v>
      </c>
      <c r="T337" s="11">
        <f t="shared" si="111"/>
        <v>-26</v>
      </c>
      <c r="U337" s="11">
        <f t="shared" si="111"/>
        <v>60</v>
      </c>
      <c r="V337" s="11">
        <f t="shared" si="111"/>
        <v>5.2999999999999992E-2</v>
      </c>
      <c r="W337" s="11">
        <f t="shared" si="111"/>
        <v>0.10699999999999998</v>
      </c>
      <c r="X337" s="11">
        <f t="shared" si="111"/>
        <v>-1.9000000000000017E-2</v>
      </c>
      <c r="Y337" s="11">
        <f t="shared" si="111"/>
        <v>0</v>
      </c>
      <c r="Z337" s="11">
        <f t="shared" si="111"/>
        <v>20</v>
      </c>
      <c r="AA337" s="11">
        <f t="shared" si="111"/>
        <v>-1</v>
      </c>
      <c r="AB337" s="11">
        <f t="shared" si="111"/>
        <v>1.6000000000000014</v>
      </c>
      <c r="AC337" s="11">
        <f t="shared" si="111"/>
        <v>7.0000000000000009</v>
      </c>
      <c r="AD337" s="11">
        <f t="shared" si="111"/>
        <v>-0.70000000000000018</v>
      </c>
      <c r="AE337" s="11">
        <f t="shared" si="111"/>
        <v>5.0999999999999934E-2</v>
      </c>
      <c r="AF337" s="11">
        <f t="shared" si="111"/>
        <v>4.4999999999999984E-2</v>
      </c>
      <c r="AG337" s="11"/>
    </row>
    <row r="338" spans="1:33" ht="15" thickBot="1" x14ac:dyDescent="0.25">
      <c r="A338">
        <v>1991</v>
      </c>
      <c r="B338" t="s">
        <v>41</v>
      </c>
      <c r="C338" s="6">
        <v>27.2</v>
      </c>
      <c r="D338" s="7">
        <v>5</v>
      </c>
      <c r="E338" s="7"/>
      <c r="F338" s="7">
        <v>1200</v>
      </c>
      <c r="G338" s="7">
        <v>215</v>
      </c>
      <c r="H338" s="7">
        <v>417</v>
      </c>
      <c r="I338" s="7">
        <v>4</v>
      </c>
      <c r="J338" s="7">
        <v>24</v>
      </c>
      <c r="K338" s="7">
        <v>160</v>
      </c>
      <c r="L338" s="7">
        <v>194</v>
      </c>
      <c r="M338" s="7">
        <v>59</v>
      </c>
      <c r="N338" s="7">
        <v>145</v>
      </c>
      <c r="O338" s="7">
        <v>204</v>
      </c>
      <c r="P338" s="7">
        <v>123</v>
      </c>
      <c r="Q338" s="7">
        <v>46</v>
      </c>
      <c r="R338" s="7">
        <v>20</v>
      </c>
      <c r="S338" s="7">
        <v>77</v>
      </c>
      <c r="T338" s="7">
        <v>136</v>
      </c>
      <c r="U338" s="7">
        <v>594</v>
      </c>
      <c r="V338" s="7">
        <v>0.51600000000000001</v>
      </c>
      <c r="W338" s="7">
        <v>0.16700000000000001</v>
      </c>
      <c r="X338" s="7">
        <v>0.82499999999999996</v>
      </c>
      <c r="Y338" s="7">
        <v>240</v>
      </c>
      <c r="Z338" s="7">
        <v>118.8</v>
      </c>
      <c r="AA338" s="7">
        <v>40.799999999999997</v>
      </c>
      <c r="AB338" s="7">
        <v>24.6</v>
      </c>
      <c r="AC338" s="7">
        <v>9.1999999999999993</v>
      </c>
      <c r="AD338" s="14">
        <v>4</v>
      </c>
      <c r="AE338" s="6">
        <v>0.59099999999999997</v>
      </c>
      <c r="AF338" s="14">
        <v>0.52</v>
      </c>
    </row>
    <row r="339" spans="1:33" ht="15" thickBot="1" x14ac:dyDescent="0.25">
      <c r="A339">
        <v>1991</v>
      </c>
      <c r="B339" t="s">
        <v>137</v>
      </c>
      <c r="C339" s="6">
        <v>27.2</v>
      </c>
      <c r="D339" s="7">
        <v>5</v>
      </c>
      <c r="E339" s="7"/>
      <c r="F339" s="7">
        <v>1200</v>
      </c>
      <c r="G339" s="7">
        <v>209</v>
      </c>
      <c r="H339" s="7">
        <v>424</v>
      </c>
      <c r="I339" s="7">
        <v>26</v>
      </c>
      <c r="J339" s="7">
        <v>58</v>
      </c>
      <c r="K339" s="7">
        <v>148</v>
      </c>
      <c r="L339" s="7">
        <v>177</v>
      </c>
      <c r="M339" s="7">
        <v>53</v>
      </c>
      <c r="N339" s="7">
        <v>131</v>
      </c>
      <c r="O339" s="7">
        <v>184</v>
      </c>
      <c r="P339" s="7">
        <v>119</v>
      </c>
      <c r="Q339" s="7">
        <v>39</v>
      </c>
      <c r="R339" s="7">
        <v>21</v>
      </c>
      <c r="S339" s="7">
        <v>74</v>
      </c>
      <c r="T339" s="7">
        <v>145</v>
      </c>
      <c r="U339" s="7">
        <v>592</v>
      </c>
      <c r="V339" s="7">
        <v>0.49299999999999999</v>
      </c>
      <c r="W339" s="7">
        <v>0.44800000000000001</v>
      </c>
      <c r="X339" s="7">
        <v>0.83599999999999997</v>
      </c>
      <c r="Y339" s="7">
        <v>240</v>
      </c>
      <c r="Z339" s="7">
        <v>118.4</v>
      </c>
      <c r="AA339" s="7">
        <v>36.799999999999997</v>
      </c>
      <c r="AB339" s="7">
        <v>23.8</v>
      </c>
      <c r="AC339" s="7">
        <v>7.8</v>
      </c>
      <c r="AD339" s="14">
        <v>4.2</v>
      </c>
      <c r="AE339" s="6">
        <v>0.59</v>
      </c>
      <c r="AF339" s="14">
        <v>0.52400000000000002</v>
      </c>
    </row>
    <row r="340" spans="1:33" ht="15" thickBot="1" x14ac:dyDescent="0.25">
      <c r="A340">
        <v>1991</v>
      </c>
      <c r="B340" s="11" t="s">
        <v>53</v>
      </c>
      <c r="C340" s="11"/>
      <c r="D340" s="11"/>
      <c r="E340" s="11"/>
      <c r="F340" s="11"/>
      <c r="G340" s="11">
        <f t="shared" ref="G340:AF340" si="112">G338-G339</f>
        <v>6</v>
      </c>
      <c r="H340" s="11">
        <f t="shared" si="112"/>
        <v>-7</v>
      </c>
      <c r="I340" s="11">
        <f t="shared" si="112"/>
        <v>-22</v>
      </c>
      <c r="J340" s="11">
        <f t="shared" si="112"/>
        <v>-34</v>
      </c>
      <c r="K340" s="11">
        <f t="shared" si="112"/>
        <v>12</v>
      </c>
      <c r="L340" s="11">
        <f t="shared" si="112"/>
        <v>17</v>
      </c>
      <c r="M340" s="11">
        <f t="shared" si="112"/>
        <v>6</v>
      </c>
      <c r="N340" s="11">
        <f t="shared" si="112"/>
        <v>14</v>
      </c>
      <c r="O340" s="11">
        <f t="shared" si="112"/>
        <v>20</v>
      </c>
      <c r="P340" s="11">
        <f t="shared" si="112"/>
        <v>4</v>
      </c>
      <c r="Q340" s="11">
        <f t="shared" si="112"/>
        <v>7</v>
      </c>
      <c r="R340" s="11">
        <f t="shared" si="112"/>
        <v>-1</v>
      </c>
      <c r="S340" s="11">
        <f t="shared" si="112"/>
        <v>3</v>
      </c>
      <c r="T340" s="11">
        <f t="shared" si="112"/>
        <v>-9</v>
      </c>
      <c r="U340" s="11">
        <f t="shared" si="112"/>
        <v>2</v>
      </c>
      <c r="V340" s="11">
        <f t="shared" si="112"/>
        <v>2.300000000000002E-2</v>
      </c>
      <c r="W340" s="11">
        <f t="shared" si="112"/>
        <v>-0.28100000000000003</v>
      </c>
      <c r="X340" s="11">
        <f t="shared" si="112"/>
        <v>-1.100000000000001E-2</v>
      </c>
      <c r="Y340" s="11">
        <f t="shared" si="112"/>
        <v>0</v>
      </c>
      <c r="Z340" s="11">
        <f t="shared" si="112"/>
        <v>0.39999999999999147</v>
      </c>
      <c r="AA340" s="11">
        <f t="shared" si="112"/>
        <v>4</v>
      </c>
      <c r="AB340" s="11">
        <f t="shared" si="112"/>
        <v>0.80000000000000071</v>
      </c>
      <c r="AC340" s="11">
        <f t="shared" si="112"/>
        <v>1.3999999999999995</v>
      </c>
      <c r="AD340" s="11">
        <f t="shared" si="112"/>
        <v>-0.20000000000000018</v>
      </c>
      <c r="AE340" s="11">
        <f t="shared" si="112"/>
        <v>1.0000000000000009E-3</v>
      </c>
      <c r="AF340" s="11">
        <f t="shared" si="112"/>
        <v>-4.0000000000000036E-3</v>
      </c>
      <c r="AG340" s="11"/>
    </row>
    <row r="341" spans="1:33" ht="15" thickBot="1" x14ac:dyDescent="0.25">
      <c r="A341">
        <v>1991</v>
      </c>
      <c r="B341" t="s">
        <v>130</v>
      </c>
      <c r="C341" s="6">
        <v>27.2</v>
      </c>
      <c r="D341" s="7">
        <v>5</v>
      </c>
      <c r="E341" s="7"/>
      <c r="F341" s="7">
        <v>1200</v>
      </c>
      <c r="G341" s="7">
        <v>193</v>
      </c>
      <c r="H341" s="7">
        <v>413</v>
      </c>
      <c r="I341" s="7">
        <v>16</v>
      </c>
      <c r="J341" s="7">
        <v>43</v>
      </c>
      <c r="K341" s="7">
        <v>141</v>
      </c>
      <c r="L341" s="7">
        <v>188</v>
      </c>
      <c r="M341" s="7">
        <v>68</v>
      </c>
      <c r="N341" s="7">
        <v>143</v>
      </c>
      <c r="O341" s="7">
        <v>211</v>
      </c>
      <c r="P341" s="7">
        <v>120</v>
      </c>
      <c r="Q341" s="7">
        <v>37</v>
      </c>
      <c r="R341" s="7">
        <v>19</v>
      </c>
      <c r="S341" s="7">
        <v>63</v>
      </c>
      <c r="T341" s="7">
        <v>127</v>
      </c>
      <c r="U341" s="7">
        <v>543</v>
      </c>
      <c r="V341" s="7">
        <v>0.46700000000000003</v>
      </c>
      <c r="W341" s="7">
        <v>0.372</v>
      </c>
      <c r="X341" s="7">
        <v>0.75</v>
      </c>
      <c r="Y341" s="7">
        <v>240</v>
      </c>
      <c r="Z341" s="7">
        <v>108.6</v>
      </c>
      <c r="AA341" s="7">
        <v>42.2</v>
      </c>
      <c r="AB341" s="7">
        <v>24</v>
      </c>
      <c r="AC341" s="7">
        <v>7.4</v>
      </c>
      <c r="AD341" s="14">
        <v>3.8</v>
      </c>
      <c r="AE341" s="6">
        <v>0.54800000000000004</v>
      </c>
      <c r="AF341" s="14">
        <v>0.48699999999999999</v>
      </c>
    </row>
    <row r="342" spans="1:33" ht="15" thickBot="1" x14ac:dyDescent="0.25">
      <c r="A342">
        <v>1991</v>
      </c>
      <c r="B342" t="s">
        <v>67</v>
      </c>
      <c r="C342" s="6">
        <v>27.2</v>
      </c>
      <c r="D342" s="7">
        <v>5</v>
      </c>
      <c r="E342" s="7"/>
      <c r="F342" s="7">
        <v>1200</v>
      </c>
      <c r="G342" s="7">
        <v>184</v>
      </c>
      <c r="H342" s="7">
        <v>413</v>
      </c>
      <c r="I342" s="7">
        <v>9</v>
      </c>
      <c r="J342" s="7">
        <v>31</v>
      </c>
      <c r="K342" s="7">
        <v>140</v>
      </c>
      <c r="L342" s="7">
        <v>159</v>
      </c>
      <c r="M342" s="7">
        <v>59</v>
      </c>
      <c r="N342" s="7">
        <v>152</v>
      </c>
      <c r="O342" s="7">
        <v>211</v>
      </c>
      <c r="P342" s="7">
        <v>127</v>
      </c>
      <c r="Q342" s="7">
        <v>33</v>
      </c>
      <c r="R342" s="7">
        <v>21</v>
      </c>
      <c r="S342" s="7">
        <v>62</v>
      </c>
      <c r="T342" s="7">
        <v>136</v>
      </c>
      <c r="U342" s="7">
        <v>517</v>
      </c>
      <c r="V342" s="7">
        <v>0.44600000000000001</v>
      </c>
      <c r="W342" s="7">
        <v>0.28999999999999998</v>
      </c>
      <c r="X342" s="7">
        <v>0.88100000000000001</v>
      </c>
      <c r="Y342" s="7">
        <v>240</v>
      </c>
      <c r="Z342" s="7">
        <v>103.4</v>
      </c>
      <c r="AA342" s="7">
        <v>42.2</v>
      </c>
      <c r="AB342" s="7">
        <v>25.4</v>
      </c>
      <c r="AC342" s="7">
        <v>6.6</v>
      </c>
      <c r="AD342" s="14">
        <v>4.2</v>
      </c>
      <c r="AE342" s="6">
        <v>0.53500000000000003</v>
      </c>
      <c r="AF342" s="14">
        <v>0.45600000000000002</v>
      </c>
    </row>
    <row r="343" spans="1:33" ht="15" thickBot="1" x14ac:dyDescent="0.25">
      <c r="A343">
        <v>1991</v>
      </c>
      <c r="B343" s="11" t="s">
        <v>53</v>
      </c>
      <c r="C343" s="11"/>
      <c r="D343" s="11"/>
      <c r="E343" s="11"/>
      <c r="F343" s="11"/>
      <c r="G343" s="11">
        <f t="shared" ref="G343:AF343" si="113">G341-G342</f>
        <v>9</v>
      </c>
      <c r="H343" s="11">
        <f t="shared" si="113"/>
        <v>0</v>
      </c>
      <c r="I343" s="11">
        <f t="shared" si="113"/>
        <v>7</v>
      </c>
      <c r="J343" s="11">
        <f t="shared" si="113"/>
        <v>12</v>
      </c>
      <c r="K343" s="11">
        <f t="shared" si="113"/>
        <v>1</v>
      </c>
      <c r="L343" s="11">
        <f t="shared" si="113"/>
        <v>29</v>
      </c>
      <c r="M343" s="11">
        <f t="shared" si="113"/>
        <v>9</v>
      </c>
      <c r="N343" s="11">
        <f t="shared" si="113"/>
        <v>-9</v>
      </c>
      <c r="O343" s="11">
        <f t="shared" si="113"/>
        <v>0</v>
      </c>
      <c r="P343" s="11">
        <f t="shared" si="113"/>
        <v>-7</v>
      </c>
      <c r="Q343" s="11">
        <f t="shared" si="113"/>
        <v>4</v>
      </c>
      <c r="R343" s="11">
        <f t="shared" si="113"/>
        <v>-2</v>
      </c>
      <c r="S343" s="11">
        <f t="shared" si="113"/>
        <v>1</v>
      </c>
      <c r="T343" s="11">
        <f t="shared" si="113"/>
        <v>-9</v>
      </c>
      <c r="U343" s="11">
        <f t="shared" si="113"/>
        <v>26</v>
      </c>
      <c r="V343" s="11">
        <f t="shared" si="113"/>
        <v>2.1000000000000019E-2</v>
      </c>
      <c r="W343" s="11">
        <f t="shared" si="113"/>
        <v>8.2000000000000017E-2</v>
      </c>
      <c r="X343" s="11">
        <f t="shared" si="113"/>
        <v>-0.13100000000000001</v>
      </c>
      <c r="Y343" s="11">
        <f t="shared" si="113"/>
        <v>0</v>
      </c>
      <c r="Z343" s="11">
        <f t="shared" si="113"/>
        <v>5.1999999999999886</v>
      </c>
      <c r="AA343" s="11">
        <f t="shared" si="113"/>
        <v>0</v>
      </c>
      <c r="AB343" s="11">
        <f t="shared" si="113"/>
        <v>-1.3999999999999986</v>
      </c>
      <c r="AC343" s="11">
        <f t="shared" si="113"/>
        <v>0.80000000000000071</v>
      </c>
      <c r="AD343" s="11">
        <f t="shared" si="113"/>
        <v>-0.40000000000000036</v>
      </c>
      <c r="AE343" s="11">
        <f t="shared" si="113"/>
        <v>1.3000000000000012E-2</v>
      </c>
      <c r="AF343" s="11">
        <f t="shared" si="113"/>
        <v>3.0999999999999972E-2</v>
      </c>
      <c r="AG343" s="11"/>
    </row>
    <row r="344" spans="1:33" ht="15" thickBot="1" x14ac:dyDescent="0.25">
      <c r="A344">
        <v>1991</v>
      </c>
      <c r="B344" t="s">
        <v>45</v>
      </c>
      <c r="C344" s="6">
        <v>27.2</v>
      </c>
      <c r="D344" s="7">
        <v>5</v>
      </c>
      <c r="E344" s="7"/>
      <c r="F344" s="7">
        <v>1225</v>
      </c>
      <c r="G344" s="7">
        <v>219</v>
      </c>
      <c r="H344" s="7">
        <v>427</v>
      </c>
      <c r="I344" s="7">
        <v>17</v>
      </c>
      <c r="J344" s="7">
        <v>40</v>
      </c>
      <c r="K344" s="7">
        <v>157</v>
      </c>
      <c r="L344" s="7">
        <v>206</v>
      </c>
      <c r="M344" s="7">
        <v>71</v>
      </c>
      <c r="N344" s="7">
        <v>174</v>
      </c>
      <c r="O344" s="7">
        <v>245</v>
      </c>
      <c r="P344" s="7">
        <v>129</v>
      </c>
      <c r="Q344" s="7">
        <v>33</v>
      </c>
      <c r="R344" s="7">
        <v>18</v>
      </c>
      <c r="S344" s="7">
        <v>72</v>
      </c>
      <c r="T344" s="7">
        <v>121</v>
      </c>
      <c r="U344" s="7">
        <v>612</v>
      </c>
      <c r="V344" s="7">
        <v>0.51300000000000001</v>
      </c>
      <c r="W344" s="7">
        <v>0.42499999999999999</v>
      </c>
      <c r="X344" s="7">
        <v>0.76200000000000001</v>
      </c>
      <c r="Y344" s="7">
        <v>245</v>
      </c>
      <c r="Z344" s="7">
        <v>122.4</v>
      </c>
      <c r="AA344" s="7">
        <v>49</v>
      </c>
      <c r="AB344" s="7">
        <v>25.8</v>
      </c>
      <c r="AC344" s="7">
        <v>6.6</v>
      </c>
      <c r="AD344" s="14">
        <v>3.6</v>
      </c>
      <c r="AE344" s="6">
        <v>0.59099999999999997</v>
      </c>
      <c r="AF344" s="14">
        <v>0.53300000000000003</v>
      </c>
    </row>
    <row r="345" spans="1:33" ht="15" thickBot="1" x14ac:dyDescent="0.25">
      <c r="A345">
        <v>1991</v>
      </c>
      <c r="B345" t="s">
        <v>97</v>
      </c>
      <c r="C345" s="6">
        <v>27.2</v>
      </c>
      <c r="D345" s="7">
        <v>5</v>
      </c>
      <c r="E345" s="7"/>
      <c r="F345" s="7">
        <v>1225</v>
      </c>
      <c r="G345" s="7">
        <v>224</v>
      </c>
      <c r="H345" s="7">
        <v>449</v>
      </c>
      <c r="I345" s="7">
        <v>24</v>
      </c>
      <c r="J345" s="7">
        <v>65</v>
      </c>
      <c r="K345" s="7">
        <v>107</v>
      </c>
      <c r="L345" s="7">
        <v>140</v>
      </c>
      <c r="M345" s="7">
        <v>47</v>
      </c>
      <c r="N345" s="7">
        <v>134</v>
      </c>
      <c r="O345" s="7">
        <v>181</v>
      </c>
      <c r="P345" s="7">
        <v>129</v>
      </c>
      <c r="Q345" s="7">
        <v>40</v>
      </c>
      <c r="R345" s="7">
        <v>31</v>
      </c>
      <c r="S345" s="7">
        <v>56</v>
      </c>
      <c r="T345" s="7">
        <v>155</v>
      </c>
      <c r="U345" s="7">
        <v>579</v>
      </c>
      <c r="V345" s="7">
        <v>0.499</v>
      </c>
      <c r="W345" s="7">
        <v>0.36899999999999999</v>
      </c>
      <c r="X345" s="7">
        <v>0.76400000000000001</v>
      </c>
      <c r="Y345" s="7">
        <v>245</v>
      </c>
      <c r="Z345" s="7">
        <v>115.8</v>
      </c>
      <c r="AA345" s="7">
        <v>36.200000000000003</v>
      </c>
      <c r="AB345" s="7">
        <v>25.8</v>
      </c>
      <c r="AC345" s="7">
        <v>8</v>
      </c>
      <c r="AD345" s="14">
        <v>6.2</v>
      </c>
      <c r="AE345" s="6">
        <v>0.56699999999999995</v>
      </c>
      <c r="AF345" s="14">
        <v>0.52600000000000002</v>
      </c>
    </row>
    <row r="346" spans="1:33" ht="15" thickBot="1" x14ac:dyDescent="0.25">
      <c r="A346">
        <v>1991</v>
      </c>
      <c r="B346" s="11" t="s">
        <v>53</v>
      </c>
      <c r="C346" s="11"/>
      <c r="D346" s="11"/>
      <c r="E346" s="11"/>
      <c r="F346" s="11"/>
      <c r="G346" s="11">
        <f t="shared" ref="G346:AF346" si="114">G344-G345</f>
        <v>-5</v>
      </c>
      <c r="H346" s="11">
        <f t="shared" si="114"/>
        <v>-22</v>
      </c>
      <c r="I346" s="11">
        <f t="shared" si="114"/>
        <v>-7</v>
      </c>
      <c r="J346" s="11">
        <f t="shared" si="114"/>
        <v>-25</v>
      </c>
      <c r="K346" s="11">
        <f t="shared" si="114"/>
        <v>50</v>
      </c>
      <c r="L346" s="11">
        <f t="shared" si="114"/>
        <v>66</v>
      </c>
      <c r="M346" s="11">
        <f t="shared" si="114"/>
        <v>24</v>
      </c>
      <c r="N346" s="11">
        <f t="shared" si="114"/>
        <v>40</v>
      </c>
      <c r="O346" s="11">
        <f t="shared" si="114"/>
        <v>64</v>
      </c>
      <c r="P346" s="11">
        <f t="shared" si="114"/>
        <v>0</v>
      </c>
      <c r="Q346" s="11">
        <f t="shared" si="114"/>
        <v>-7</v>
      </c>
      <c r="R346" s="11">
        <f t="shared" si="114"/>
        <v>-13</v>
      </c>
      <c r="S346" s="11">
        <f t="shared" si="114"/>
        <v>16</v>
      </c>
      <c r="T346" s="11">
        <f t="shared" si="114"/>
        <v>-34</v>
      </c>
      <c r="U346" s="11">
        <f t="shared" si="114"/>
        <v>33</v>
      </c>
      <c r="V346" s="11">
        <f t="shared" si="114"/>
        <v>1.4000000000000012E-2</v>
      </c>
      <c r="W346" s="11">
        <f t="shared" si="114"/>
        <v>5.5999999999999994E-2</v>
      </c>
      <c r="X346" s="11">
        <f t="shared" si="114"/>
        <v>-2.0000000000000018E-3</v>
      </c>
      <c r="Y346" s="11">
        <f t="shared" si="114"/>
        <v>0</v>
      </c>
      <c r="Z346" s="11">
        <f t="shared" si="114"/>
        <v>6.6000000000000085</v>
      </c>
      <c r="AA346" s="11">
        <f t="shared" si="114"/>
        <v>12.799999999999997</v>
      </c>
      <c r="AB346" s="11">
        <f t="shared" si="114"/>
        <v>0</v>
      </c>
      <c r="AC346" s="11">
        <f t="shared" si="114"/>
        <v>-1.4000000000000004</v>
      </c>
      <c r="AD346" s="11">
        <f t="shared" si="114"/>
        <v>-2.6</v>
      </c>
      <c r="AE346" s="11">
        <f t="shared" si="114"/>
        <v>2.4000000000000021E-2</v>
      </c>
      <c r="AF346" s="11">
        <f t="shared" si="114"/>
        <v>7.0000000000000062E-3</v>
      </c>
      <c r="AG346" s="11"/>
    </row>
    <row r="347" spans="1:33" ht="15" thickBot="1" x14ac:dyDescent="0.25">
      <c r="A347">
        <v>1991</v>
      </c>
      <c r="B347" t="s">
        <v>98</v>
      </c>
      <c r="C347" s="6">
        <v>27.2</v>
      </c>
      <c r="D347" s="7">
        <v>6</v>
      </c>
      <c r="E347" s="7"/>
      <c r="F347" s="7">
        <v>1465</v>
      </c>
      <c r="G347" s="7">
        <v>230</v>
      </c>
      <c r="H347" s="7">
        <v>540</v>
      </c>
      <c r="I347" s="7">
        <v>11</v>
      </c>
      <c r="J347" s="7">
        <v>47</v>
      </c>
      <c r="K347" s="7">
        <v>138</v>
      </c>
      <c r="L347" s="7">
        <v>191</v>
      </c>
      <c r="M347" s="7">
        <v>101</v>
      </c>
      <c r="N347" s="7">
        <v>187</v>
      </c>
      <c r="O347" s="7">
        <v>288</v>
      </c>
      <c r="P347" s="7">
        <v>123</v>
      </c>
      <c r="Q347" s="7">
        <v>24</v>
      </c>
      <c r="R347" s="7">
        <v>25</v>
      </c>
      <c r="S347" s="7">
        <v>46</v>
      </c>
      <c r="T347" s="7">
        <v>133</v>
      </c>
      <c r="U347" s="7">
        <v>609</v>
      </c>
      <c r="V347" s="7">
        <v>0.42599999999999999</v>
      </c>
      <c r="W347" s="7">
        <v>0.23400000000000001</v>
      </c>
      <c r="X347" s="7">
        <v>0.72299999999999998</v>
      </c>
      <c r="Y347" s="7">
        <v>244.2</v>
      </c>
      <c r="Z347" s="7">
        <v>101.5</v>
      </c>
      <c r="AA347" s="7">
        <v>48</v>
      </c>
      <c r="AB347" s="7">
        <v>20.5</v>
      </c>
      <c r="AC347" s="7">
        <v>4</v>
      </c>
      <c r="AD347" s="14">
        <v>4.2</v>
      </c>
      <c r="AE347" s="6">
        <v>0.48799999999999999</v>
      </c>
      <c r="AF347" s="14">
        <v>0.436</v>
      </c>
    </row>
    <row r="348" spans="1:33" ht="15" thickBot="1" x14ac:dyDescent="0.25">
      <c r="A348">
        <v>1991</v>
      </c>
      <c r="B348" t="s">
        <v>103</v>
      </c>
      <c r="C348" s="6">
        <v>27.2</v>
      </c>
      <c r="D348" s="7">
        <v>6</v>
      </c>
      <c r="E348" s="7"/>
      <c r="F348" s="7">
        <v>1465</v>
      </c>
      <c r="G348" s="7">
        <v>238</v>
      </c>
      <c r="H348" s="7">
        <v>496</v>
      </c>
      <c r="I348" s="7">
        <v>6</v>
      </c>
      <c r="J348" s="7">
        <v>22</v>
      </c>
      <c r="K348" s="7">
        <v>138</v>
      </c>
      <c r="L348" s="7">
        <v>178</v>
      </c>
      <c r="M348" s="7">
        <v>68</v>
      </c>
      <c r="N348" s="7">
        <v>188</v>
      </c>
      <c r="O348" s="7">
        <v>256</v>
      </c>
      <c r="P348" s="7">
        <v>120</v>
      </c>
      <c r="Q348" s="7">
        <v>26</v>
      </c>
      <c r="R348" s="7">
        <v>22</v>
      </c>
      <c r="S348" s="7">
        <v>59</v>
      </c>
      <c r="T348" s="7">
        <v>139</v>
      </c>
      <c r="U348" s="7">
        <v>620</v>
      </c>
      <c r="V348" s="7">
        <v>0.48</v>
      </c>
      <c r="W348" s="7">
        <v>0.27300000000000002</v>
      </c>
      <c r="X348" s="7">
        <v>0.77500000000000002</v>
      </c>
      <c r="Y348" s="7">
        <v>244.2</v>
      </c>
      <c r="Z348" s="7">
        <v>103.3</v>
      </c>
      <c r="AA348" s="7">
        <v>42.7</v>
      </c>
      <c r="AB348" s="7">
        <v>20</v>
      </c>
      <c r="AC348" s="7">
        <v>4.3</v>
      </c>
      <c r="AD348" s="14">
        <v>3.7</v>
      </c>
      <c r="AE348" s="6">
        <v>0.54</v>
      </c>
      <c r="AF348" s="14">
        <v>0.48599999999999999</v>
      </c>
    </row>
    <row r="349" spans="1:33" ht="15" thickBot="1" x14ac:dyDescent="0.25">
      <c r="A349">
        <v>1991</v>
      </c>
      <c r="B349" s="11" t="s">
        <v>53</v>
      </c>
      <c r="C349" s="11"/>
      <c r="D349" s="11"/>
      <c r="E349" s="11"/>
      <c r="F349" s="11"/>
      <c r="G349" s="11">
        <f t="shared" ref="G349:AF349" si="115">G347-G348</f>
        <v>-8</v>
      </c>
      <c r="H349" s="11">
        <f t="shared" si="115"/>
        <v>44</v>
      </c>
      <c r="I349" s="11">
        <f t="shared" si="115"/>
        <v>5</v>
      </c>
      <c r="J349" s="11">
        <f t="shared" si="115"/>
        <v>25</v>
      </c>
      <c r="K349" s="11">
        <f t="shared" si="115"/>
        <v>0</v>
      </c>
      <c r="L349" s="11">
        <f t="shared" si="115"/>
        <v>13</v>
      </c>
      <c r="M349" s="11">
        <f t="shared" si="115"/>
        <v>33</v>
      </c>
      <c r="N349" s="11">
        <f t="shared" si="115"/>
        <v>-1</v>
      </c>
      <c r="O349" s="11">
        <f t="shared" si="115"/>
        <v>32</v>
      </c>
      <c r="P349" s="11">
        <f t="shared" si="115"/>
        <v>3</v>
      </c>
      <c r="Q349" s="11">
        <f t="shared" si="115"/>
        <v>-2</v>
      </c>
      <c r="R349" s="11">
        <f t="shared" si="115"/>
        <v>3</v>
      </c>
      <c r="S349" s="11">
        <f t="shared" si="115"/>
        <v>-13</v>
      </c>
      <c r="T349" s="11">
        <f t="shared" si="115"/>
        <v>-6</v>
      </c>
      <c r="U349" s="11">
        <f t="shared" si="115"/>
        <v>-11</v>
      </c>
      <c r="V349" s="11">
        <f t="shared" si="115"/>
        <v>-5.3999999999999992E-2</v>
      </c>
      <c r="W349" s="11">
        <f t="shared" si="115"/>
        <v>-3.9000000000000007E-2</v>
      </c>
      <c r="X349" s="11">
        <f t="shared" si="115"/>
        <v>-5.2000000000000046E-2</v>
      </c>
      <c r="Y349" s="11">
        <f t="shared" si="115"/>
        <v>0</v>
      </c>
      <c r="Z349" s="11">
        <f t="shared" si="115"/>
        <v>-1.7999999999999972</v>
      </c>
      <c r="AA349" s="11">
        <f t="shared" si="115"/>
        <v>5.2999999999999972</v>
      </c>
      <c r="AB349" s="11">
        <f t="shared" si="115"/>
        <v>0.5</v>
      </c>
      <c r="AC349" s="11">
        <f t="shared" si="115"/>
        <v>-0.29999999999999982</v>
      </c>
      <c r="AD349" s="11">
        <f t="shared" si="115"/>
        <v>0.5</v>
      </c>
      <c r="AE349" s="11">
        <f t="shared" si="115"/>
        <v>-5.2000000000000046E-2</v>
      </c>
      <c r="AF349" s="11">
        <f t="shared" si="115"/>
        <v>-4.9999999999999989E-2</v>
      </c>
      <c r="AG349" s="11"/>
    </row>
    <row r="350" spans="1:33" ht="15" thickBot="1" x14ac:dyDescent="0.25">
      <c r="A350">
        <v>1991</v>
      </c>
      <c r="B350" t="s">
        <v>121</v>
      </c>
      <c r="C350" s="6">
        <v>27.2</v>
      </c>
      <c r="D350" s="7">
        <v>5</v>
      </c>
      <c r="E350" s="7"/>
      <c r="F350" s="7">
        <v>1200</v>
      </c>
      <c r="G350" s="7">
        <v>215</v>
      </c>
      <c r="H350" s="7">
        <v>421</v>
      </c>
      <c r="I350" s="7">
        <v>10</v>
      </c>
      <c r="J350" s="7">
        <v>32</v>
      </c>
      <c r="K350" s="7">
        <v>75</v>
      </c>
      <c r="L350" s="7">
        <v>103</v>
      </c>
      <c r="M350" s="7">
        <v>67</v>
      </c>
      <c r="N350" s="7">
        <v>143</v>
      </c>
      <c r="O350" s="7">
        <v>210</v>
      </c>
      <c r="P350" s="7">
        <v>130</v>
      </c>
      <c r="Q350" s="7">
        <v>38</v>
      </c>
      <c r="R350" s="7">
        <v>15</v>
      </c>
      <c r="S350" s="7">
        <v>48</v>
      </c>
      <c r="T350" s="7">
        <v>116</v>
      </c>
      <c r="U350" s="7">
        <v>515</v>
      </c>
      <c r="V350" s="7">
        <v>0.51100000000000001</v>
      </c>
      <c r="W350" s="7">
        <v>0.313</v>
      </c>
      <c r="X350" s="7">
        <v>0.72799999999999998</v>
      </c>
      <c r="Y350" s="7">
        <v>240</v>
      </c>
      <c r="Z350" s="7">
        <v>103</v>
      </c>
      <c r="AA350" s="7">
        <v>42</v>
      </c>
      <c r="AB350" s="7">
        <v>26</v>
      </c>
      <c r="AC350" s="7">
        <v>7.6</v>
      </c>
      <c r="AD350" s="14">
        <v>3</v>
      </c>
      <c r="AE350" s="6">
        <v>0.55200000000000005</v>
      </c>
      <c r="AF350" s="14">
        <v>0.52300000000000002</v>
      </c>
    </row>
    <row r="351" spans="1:33" ht="15" thickBot="1" x14ac:dyDescent="0.25">
      <c r="A351">
        <v>1991</v>
      </c>
      <c r="B351" t="s">
        <v>131</v>
      </c>
      <c r="C351" s="6">
        <v>27.2</v>
      </c>
      <c r="D351" s="7">
        <v>5</v>
      </c>
      <c r="E351" s="7"/>
      <c r="F351" s="7">
        <v>1200</v>
      </c>
      <c r="G351" s="7">
        <v>166</v>
      </c>
      <c r="H351" s="7">
        <v>366</v>
      </c>
      <c r="I351" s="7">
        <v>14</v>
      </c>
      <c r="J351" s="7">
        <v>39</v>
      </c>
      <c r="K351" s="7">
        <v>125</v>
      </c>
      <c r="L351" s="7">
        <v>155</v>
      </c>
      <c r="M351" s="7">
        <v>50</v>
      </c>
      <c r="N351" s="7">
        <v>128</v>
      </c>
      <c r="O351" s="7">
        <v>178</v>
      </c>
      <c r="P351" s="7">
        <v>104</v>
      </c>
      <c r="Q351" s="7">
        <v>33</v>
      </c>
      <c r="R351" s="7">
        <v>20</v>
      </c>
      <c r="S351" s="7">
        <v>60</v>
      </c>
      <c r="T351" s="7">
        <v>95</v>
      </c>
      <c r="U351" s="7">
        <v>471</v>
      </c>
      <c r="V351" s="7">
        <v>0.45400000000000001</v>
      </c>
      <c r="W351" s="7">
        <v>0.35899999999999999</v>
      </c>
      <c r="X351" s="7">
        <v>0.80600000000000005</v>
      </c>
      <c r="Y351" s="7">
        <v>240</v>
      </c>
      <c r="Z351" s="7">
        <v>94.2</v>
      </c>
      <c r="AA351" s="7">
        <v>35.6</v>
      </c>
      <c r="AB351" s="7">
        <v>20.8</v>
      </c>
      <c r="AC351" s="7">
        <v>6.6</v>
      </c>
      <c r="AD351" s="14">
        <v>4</v>
      </c>
      <c r="AE351" s="6">
        <v>0.54200000000000004</v>
      </c>
      <c r="AF351" s="14">
        <v>0.47299999999999998</v>
      </c>
    </row>
    <row r="352" spans="1:33" ht="15" thickBot="1" x14ac:dyDescent="0.25">
      <c r="A352">
        <v>1991</v>
      </c>
      <c r="B352" s="11" t="s">
        <v>53</v>
      </c>
      <c r="C352" s="11"/>
      <c r="D352" s="11"/>
      <c r="E352" s="11"/>
      <c r="F352" s="11"/>
      <c r="G352" s="11">
        <f t="shared" ref="G352:AF352" si="116">G350-G351</f>
        <v>49</v>
      </c>
      <c r="H352" s="11">
        <f t="shared" si="116"/>
        <v>55</v>
      </c>
      <c r="I352" s="11">
        <f t="shared" si="116"/>
        <v>-4</v>
      </c>
      <c r="J352" s="11">
        <f t="shared" si="116"/>
        <v>-7</v>
      </c>
      <c r="K352" s="11">
        <f t="shared" si="116"/>
        <v>-50</v>
      </c>
      <c r="L352" s="11">
        <f t="shared" si="116"/>
        <v>-52</v>
      </c>
      <c r="M352" s="11">
        <f t="shared" si="116"/>
        <v>17</v>
      </c>
      <c r="N352" s="11">
        <f t="shared" si="116"/>
        <v>15</v>
      </c>
      <c r="O352" s="11">
        <f t="shared" si="116"/>
        <v>32</v>
      </c>
      <c r="P352" s="11">
        <f t="shared" si="116"/>
        <v>26</v>
      </c>
      <c r="Q352" s="11">
        <f t="shared" si="116"/>
        <v>5</v>
      </c>
      <c r="R352" s="11">
        <f t="shared" si="116"/>
        <v>-5</v>
      </c>
      <c r="S352" s="11">
        <f t="shared" si="116"/>
        <v>-12</v>
      </c>
      <c r="T352" s="11">
        <f t="shared" si="116"/>
        <v>21</v>
      </c>
      <c r="U352" s="11">
        <f t="shared" si="116"/>
        <v>44</v>
      </c>
      <c r="V352" s="11">
        <f t="shared" si="116"/>
        <v>5.6999999999999995E-2</v>
      </c>
      <c r="W352" s="11">
        <f t="shared" si="116"/>
        <v>-4.5999999999999985E-2</v>
      </c>
      <c r="X352" s="11">
        <f t="shared" si="116"/>
        <v>-7.8000000000000069E-2</v>
      </c>
      <c r="Y352" s="11">
        <f t="shared" si="116"/>
        <v>0</v>
      </c>
      <c r="Z352" s="11">
        <f t="shared" si="116"/>
        <v>8.7999999999999972</v>
      </c>
      <c r="AA352" s="11">
        <f t="shared" si="116"/>
        <v>6.3999999999999986</v>
      </c>
      <c r="AB352" s="11">
        <f t="shared" si="116"/>
        <v>5.1999999999999993</v>
      </c>
      <c r="AC352" s="11">
        <f t="shared" si="116"/>
        <v>1</v>
      </c>
      <c r="AD352" s="11">
        <f t="shared" si="116"/>
        <v>-1</v>
      </c>
      <c r="AE352" s="11">
        <f t="shared" si="116"/>
        <v>1.0000000000000009E-2</v>
      </c>
      <c r="AF352" s="11">
        <f t="shared" si="116"/>
        <v>5.0000000000000044E-2</v>
      </c>
      <c r="AG352" s="11"/>
    </row>
    <row r="353" spans="1:33" ht="15" thickBot="1" x14ac:dyDescent="0.25">
      <c r="A353">
        <v>1991</v>
      </c>
      <c r="B353" t="s">
        <v>45</v>
      </c>
      <c r="C353" s="6">
        <v>27.2</v>
      </c>
      <c r="D353" s="7">
        <v>6</v>
      </c>
      <c r="E353" s="7"/>
      <c r="F353" s="7">
        <v>1440</v>
      </c>
      <c r="G353" s="7">
        <v>231</v>
      </c>
      <c r="H353" s="7">
        <v>476</v>
      </c>
      <c r="I353" s="7">
        <v>22</v>
      </c>
      <c r="J353" s="7">
        <v>67</v>
      </c>
      <c r="K353" s="7">
        <v>122</v>
      </c>
      <c r="L353" s="7">
        <v>151</v>
      </c>
      <c r="M353" s="7">
        <v>61</v>
      </c>
      <c r="N353" s="7">
        <v>153</v>
      </c>
      <c r="O353" s="7">
        <v>214</v>
      </c>
      <c r="P353" s="7">
        <v>142</v>
      </c>
      <c r="Q353" s="7">
        <v>45</v>
      </c>
      <c r="R353" s="7">
        <v>33</v>
      </c>
      <c r="S353" s="7">
        <v>82</v>
      </c>
      <c r="T353" s="7">
        <v>116</v>
      </c>
      <c r="U353" s="7">
        <v>606</v>
      </c>
      <c r="V353" s="7">
        <v>0.48499999999999999</v>
      </c>
      <c r="W353" s="7">
        <v>0.32800000000000001</v>
      </c>
      <c r="X353" s="7">
        <v>0.80800000000000005</v>
      </c>
      <c r="Y353" s="7">
        <v>240</v>
      </c>
      <c r="Z353" s="7">
        <v>101</v>
      </c>
      <c r="AA353" s="7">
        <v>35.700000000000003</v>
      </c>
      <c r="AB353" s="7">
        <v>23.7</v>
      </c>
      <c r="AC353" s="7">
        <v>7.5</v>
      </c>
      <c r="AD353" s="14">
        <v>5.5</v>
      </c>
      <c r="AE353" s="6">
        <v>0.55900000000000005</v>
      </c>
      <c r="AF353" s="14">
        <v>0.50800000000000001</v>
      </c>
    </row>
    <row r="354" spans="1:33" ht="15" thickBot="1" x14ac:dyDescent="0.25">
      <c r="A354">
        <v>1991</v>
      </c>
      <c r="B354" t="s">
        <v>138</v>
      </c>
      <c r="C354" s="6">
        <v>27.2</v>
      </c>
      <c r="D354" s="7">
        <v>6</v>
      </c>
      <c r="E354" s="7"/>
      <c r="F354" s="7">
        <v>1440</v>
      </c>
      <c r="G354" s="7">
        <v>233</v>
      </c>
      <c r="H354" s="7">
        <v>511</v>
      </c>
      <c r="I354" s="7">
        <v>15</v>
      </c>
      <c r="J354" s="7">
        <v>51</v>
      </c>
      <c r="K354" s="7">
        <v>106</v>
      </c>
      <c r="L354" s="7">
        <v>140</v>
      </c>
      <c r="M354" s="7">
        <v>101</v>
      </c>
      <c r="N354" s="7">
        <v>162</v>
      </c>
      <c r="O354" s="7">
        <v>263</v>
      </c>
      <c r="P354" s="7">
        <v>131</v>
      </c>
      <c r="Q354" s="7">
        <v>48</v>
      </c>
      <c r="R354" s="7">
        <v>19</v>
      </c>
      <c r="S354" s="7">
        <v>88</v>
      </c>
      <c r="T354" s="7">
        <v>131</v>
      </c>
      <c r="U354" s="7">
        <v>587</v>
      </c>
      <c r="V354" s="7">
        <v>0.45600000000000002</v>
      </c>
      <c r="W354" s="7">
        <v>0.29399999999999998</v>
      </c>
      <c r="X354" s="7">
        <v>0.75700000000000001</v>
      </c>
      <c r="Y354" s="7">
        <v>240</v>
      </c>
      <c r="Z354" s="7">
        <v>97.8</v>
      </c>
      <c r="AA354" s="7">
        <v>43.8</v>
      </c>
      <c r="AB354" s="7">
        <v>21.8</v>
      </c>
      <c r="AC354" s="7">
        <v>8</v>
      </c>
      <c r="AD354" s="14">
        <v>3.2</v>
      </c>
      <c r="AE354" s="6">
        <v>0.51300000000000001</v>
      </c>
      <c r="AF354" s="14">
        <v>0.47099999999999997</v>
      </c>
    </row>
    <row r="355" spans="1:33" ht="15" thickBot="1" x14ac:dyDescent="0.25">
      <c r="A355">
        <v>1991</v>
      </c>
      <c r="B355" s="11" t="s">
        <v>53</v>
      </c>
      <c r="C355" s="11"/>
      <c r="D355" s="11"/>
      <c r="E355" s="11"/>
      <c r="F355" s="11"/>
      <c r="G355" s="11">
        <f t="shared" ref="G355:AF355" si="117">G353-G354</f>
        <v>-2</v>
      </c>
      <c r="H355" s="11">
        <f t="shared" si="117"/>
        <v>-35</v>
      </c>
      <c r="I355" s="11">
        <f t="shared" si="117"/>
        <v>7</v>
      </c>
      <c r="J355" s="11">
        <f t="shared" si="117"/>
        <v>16</v>
      </c>
      <c r="K355" s="11">
        <f t="shared" si="117"/>
        <v>16</v>
      </c>
      <c r="L355" s="11">
        <f t="shared" si="117"/>
        <v>11</v>
      </c>
      <c r="M355" s="11">
        <f t="shared" si="117"/>
        <v>-40</v>
      </c>
      <c r="N355" s="11">
        <f t="shared" si="117"/>
        <v>-9</v>
      </c>
      <c r="O355" s="11">
        <f t="shared" si="117"/>
        <v>-49</v>
      </c>
      <c r="P355" s="11">
        <f t="shared" si="117"/>
        <v>11</v>
      </c>
      <c r="Q355" s="11">
        <f t="shared" si="117"/>
        <v>-3</v>
      </c>
      <c r="R355" s="11">
        <f t="shared" si="117"/>
        <v>14</v>
      </c>
      <c r="S355" s="11">
        <f t="shared" si="117"/>
        <v>-6</v>
      </c>
      <c r="T355" s="11">
        <f t="shared" si="117"/>
        <v>-15</v>
      </c>
      <c r="U355" s="11">
        <f t="shared" si="117"/>
        <v>19</v>
      </c>
      <c r="V355" s="11">
        <f t="shared" si="117"/>
        <v>2.899999999999997E-2</v>
      </c>
      <c r="W355" s="11">
        <f t="shared" si="117"/>
        <v>3.400000000000003E-2</v>
      </c>
      <c r="X355" s="11">
        <f t="shared" si="117"/>
        <v>5.1000000000000045E-2</v>
      </c>
      <c r="Y355" s="11">
        <f t="shared" si="117"/>
        <v>0</v>
      </c>
      <c r="Z355" s="11">
        <f t="shared" si="117"/>
        <v>3.2000000000000028</v>
      </c>
      <c r="AA355" s="11">
        <f t="shared" si="117"/>
        <v>-8.0999999999999943</v>
      </c>
      <c r="AB355" s="11">
        <f t="shared" si="117"/>
        <v>1.8999999999999986</v>
      </c>
      <c r="AC355" s="11">
        <f t="shared" si="117"/>
        <v>-0.5</v>
      </c>
      <c r="AD355" s="11">
        <f t="shared" si="117"/>
        <v>2.2999999999999998</v>
      </c>
      <c r="AE355" s="11">
        <f t="shared" si="117"/>
        <v>4.6000000000000041E-2</v>
      </c>
      <c r="AF355" s="11">
        <f t="shared" si="117"/>
        <v>3.7000000000000033E-2</v>
      </c>
      <c r="AG355" s="11"/>
    </row>
    <row r="356" spans="1:33" ht="15" thickBot="1" x14ac:dyDescent="0.25">
      <c r="A356">
        <v>1991</v>
      </c>
      <c r="B356" t="s">
        <v>121</v>
      </c>
      <c r="C356" s="6">
        <v>27.2</v>
      </c>
      <c r="D356" s="7">
        <v>4</v>
      </c>
      <c r="E356" s="7"/>
      <c r="F356" s="7">
        <v>960</v>
      </c>
      <c r="G356" s="7">
        <v>151</v>
      </c>
      <c r="H356" s="7">
        <v>293</v>
      </c>
      <c r="I356" s="7">
        <v>7</v>
      </c>
      <c r="J356" s="7">
        <v>23</v>
      </c>
      <c r="K356" s="7">
        <v>118</v>
      </c>
      <c r="L356" s="7">
        <v>160</v>
      </c>
      <c r="M356" s="7">
        <v>57</v>
      </c>
      <c r="N356" s="7">
        <v>107</v>
      </c>
      <c r="O356" s="7">
        <v>164</v>
      </c>
      <c r="P356" s="7">
        <v>98</v>
      </c>
      <c r="Q356" s="7">
        <v>37</v>
      </c>
      <c r="R356" s="7">
        <v>27</v>
      </c>
      <c r="S356" s="7">
        <v>51</v>
      </c>
      <c r="T356" s="7">
        <v>100</v>
      </c>
      <c r="U356" s="7">
        <v>427</v>
      </c>
      <c r="V356" s="7">
        <v>0.51500000000000001</v>
      </c>
      <c r="W356" s="7">
        <v>0.30399999999999999</v>
      </c>
      <c r="X356" s="7">
        <v>0.73799999999999999</v>
      </c>
      <c r="Y356" s="7">
        <v>240</v>
      </c>
      <c r="Z356" s="7">
        <v>106.8</v>
      </c>
      <c r="AA356" s="7">
        <v>41</v>
      </c>
      <c r="AB356" s="7">
        <v>24.5</v>
      </c>
      <c r="AC356" s="7">
        <v>9.3000000000000007</v>
      </c>
      <c r="AD356" s="14">
        <v>6.8</v>
      </c>
      <c r="AE356" s="6">
        <v>0.58799999999999997</v>
      </c>
      <c r="AF356" s="14">
        <v>0.52700000000000002</v>
      </c>
    </row>
    <row r="357" spans="1:33" ht="15" thickBot="1" x14ac:dyDescent="0.25">
      <c r="A357">
        <v>1991</v>
      </c>
      <c r="B357" t="s">
        <v>139</v>
      </c>
      <c r="C357" s="6">
        <v>27.2</v>
      </c>
      <c r="D357" s="7">
        <v>4</v>
      </c>
      <c r="E357" s="7"/>
      <c r="F357" s="7">
        <v>960</v>
      </c>
      <c r="G357" s="7">
        <v>144</v>
      </c>
      <c r="H357" s="7">
        <v>316</v>
      </c>
      <c r="I357" s="7">
        <v>12</v>
      </c>
      <c r="J357" s="7">
        <v>39</v>
      </c>
      <c r="K357" s="7">
        <v>81</v>
      </c>
      <c r="L357" s="7">
        <v>103</v>
      </c>
      <c r="M357" s="7">
        <v>55</v>
      </c>
      <c r="N357" s="7">
        <v>84</v>
      </c>
      <c r="O357" s="7">
        <v>139</v>
      </c>
      <c r="P357" s="7">
        <v>65</v>
      </c>
      <c r="Q357" s="7">
        <v>32</v>
      </c>
      <c r="R357" s="7">
        <v>12</v>
      </c>
      <c r="S357" s="7">
        <v>60</v>
      </c>
      <c r="T357" s="7">
        <v>126</v>
      </c>
      <c r="U357" s="7">
        <v>381</v>
      </c>
      <c r="V357" s="7">
        <v>0.45600000000000002</v>
      </c>
      <c r="W357" s="7">
        <v>0.308</v>
      </c>
      <c r="X357" s="7">
        <v>0.78600000000000003</v>
      </c>
      <c r="Y357" s="7">
        <v>240</v>
      </c>
      <c r="Z357" s="7">
        <v>95.3</v>
      </c>
      <c r="AA357" s="7">
        <v>34.799999999999997</v>
      </c>
      <c r="AB357" s="7">
        <v>16.3</v>
      </c>
      <c r="AC357" s="7">
        <v>8</v>
      </c>
      <c r="AD357" s="14">
        <v>3</v>
      </c>
      <c r="AE357" s="6">
        <v>0.52700000000000002</v>
      </c>
      <c r="AF357" s="14">
        <v>0.47499999999999998</v>
      </c>
    </row>
    <row r="358" spans="1:33" ht="15" thickBot="1" x14ac:dyDescent="0.25">
      <c r="A358">
        <v>1991</v>
      </c>
      <c r="B358" s="11" t="s">
        <v>53</v>
      </c>
      <c r="C358" s="11"/>
      <c r="D358" s="11"/>
      <c r="E358" s="11"/>
      <c r="F358" s="11"/>
      <c r="G358" s="11">
        <f t="shared" ref="G358:AF358" si="118">G356-G357</f>
        <v>7</v>
      </c>
      <c r="H358" s="11">
        <f t="shared" si="118"/>
        <v>-23</v>
      </c>
      <c r="I358" s="11">
        <f t="shared" si="118"/>
        <v>-5</v>
      </c>
      <c r="J358" s="11">
        <f t="shared" si="118"/>
        <v>-16</v>
      </c>
      <c r="K358" s="11">
        <f t="shared" si="118"/>
        <v>37</v>
      </c>
      <c r="L358" s="11">
        <f t="shared" si="118"/>
        <v>57</v>
      </c>
      <c r="M358" s="11">
        <f t="shared" si="118"/>
        <v>2</v>
      </c>
      <c r="N358" s="11">
        <f t="shared" si="118"/>
        <v>23</v>
      </c>
      <c r="O358" s="11">
        <f t="shared" si="118"/>
        <v>25</v>
      </c>
      <c r="P358" s="11">
        <f t="shared" si="118"/>
        <v>33</v>
      </c>
      <c r="Q358" s="11">
        <f t="shared" si="118"/>
        <v>5</v>
      </c>
      <c r="R358" s="11">
        <f t="shared" si="118"/>
        <v>15</v>
      </c>
      <c r="S358" s="11">
        <f t="shared" si="118"/>
        <v>-9</v>
      </c>
      <c r="T358" s="11">
        <f t="shared" si="118"/>
        <v>-26</v>
      </c>
      <c r="U358" s="11">
        <f t="shared" si="118"/>
        <v>46</v>
      </c>
      <c r="V358" s="11">
        <f t="shared" si="118"/>
        <v>5.8999999999999997E-2</v>
      </c>
      <c r="W358" s="11">
        <f t="shared" si="118"/>
        <v>-4.0000000000000036E-3</v>
      </c>
      <c r="X358" s="11">
        <f t="shared" si="118"/>
        <v>-4.8000000000000043E-2</v>
      </c>
      <c r="Y358" s="11">
        <f t="shared" si="118"/>
        <v>0</v>
      </c>
      <c r="Z358" s="11">
        <f t="shared" si="118"/>
        <v>11.5</v>
      </c>
      <c r="AA358" s="11">
        <f t="shared" si="118"/>
        <v>6.2000000000000028</v>
      </c>
      <c r="AB358" s="11">
        <f t="shared" si="118"/>
        <v>8.1999999999999993</v>
      </c>
      <c r="AC358" s="11">
        <f t="shared" si="118"/>
        <v>1.3000000000000007</v>
      </c>
      <c r="AD358" s="11">
        <f t="shared" si="118"/>
        <v>3.8</v>
      </c>
      <c r="AE358" s="11">
        <f t="shared" si="118"/>
        <v>6.0999999999999943E-2</v>
      </c>
      <c r="AF358" s="11">
        <f t="shared" si="118"/>
        <v>5.2000000000000046E-2</v>
      </c>
      <c r="AG358" s="11"/>
    </row>
    <row r="359" spans="1:33" ht="15" thickBot="1" x14ac:dyDescent="0.25">
      <c r="A359">
        <v>1991</v>
      </c>
      <c r="B359" t="s">
        <v>121</v>
      </c>
      <c r="C359" s="6">
        <v>27.2</v>
      </c>
      <c r="D359" s="7">
        <v>5</v>
      </c>
      <c r="E359" s="7"/>
      <c r="F359" s="7">
        <v>1225</v>
      </c>
      <c r="G359" s="7">
        <v>213</v>
      </c>
      <c r="H359" s="7">
        <v>404</v>
      </c>
      <c r="I359" s="7">
        <v>5</v>
      </c>
      <c r="J359" s="7">
        <v>21</v>
      </c>
      <c r="K359" s="7">
        <v>76</v>
      </c>
      <c r="L359" s="7">
        <v>92</v>
      </c>
      <c r="M359" s="7">
        <v>55</v>
      </c>
      <c r="N359" s="7">
        <v>141</v>
      </c>
      <c r="O359" s="7">
        <v>196</v>
      </c>
      <c r="P359" s="7">
        <v>139</v>
      </c>
      <c r="Q359" s="7">
        <v>49</v>
      </c>
      <c r="R359" s="7">
        <v>25</v>
      </c>
      <c r="S359" s="7">
        <v>63</v>
      </c>
      <c r="T359" s="7">
        <v>107</v>
      </c>
      <c r="U359" s="7">
        <v>507</v>
      </c>
      <c r="V359" s="7">
        <v>0.52700000000000002</v>
      </c>
      <c r="W359" s="7">
        <v>0.23799999999999999</v>
      </c>
      <c r="X359" s="7">
        <v>0.82599999999999996</v>
      </c>
      <c r="Y359" s="7">
        <v>245</v>
      </c>
      <c r="Z359" s="7">
        <v>101.4</v>
      </c>
      <c r="AA359" s="7">
        <v>39.200000000000003</v>
      </c>
      <c r="AB359" s="7">
        <v>27.8</v>
      </c>
      <c r="AC359" s="7">
        <v>9.8000000000000007</v>
      </c>
      <c r="AD359" s="14">
        <v>5</v>
      </c>
      <c r="AE359" s="6">
        <v>0.56999999999999995</v>
      </c>
      <c r="AF359" s="14">
        <v>0.53300000000000003</v>
      </c>
    </row>
    <row r="360" spans="1:33" ht="15" thickBot="1" x14ac:dyDescent="0.25">
      <c r="A360">
        <v>1991</v>
      </c>
      <c r="B360" t="s">
        <v>88</v>
      </c>
      <c r="C360" s="6">
        <v>27.2</v>
      </c>
      <c r="D360" s="7">
        <v>5</v>
      </c>
      <c r="E360" s="7"/>
      <c r="F360" s="7">
        <v>1225</v>
      </c>
      <c r="G360" s="7">
        <v>167</v>
      </c>
      <c r="H360" s="7">
        <v>374</v>
      </c>
      <c r="I360" s="7">
        <v>13</v>
      </c>
      <c r="J360" s="7">
        <v>46</v>
      </c>
      <c r="K360" s="7">
        <v>111</v>
      </c>
      <c r="L360" s="7">
        <v>137</v>
      </c>
      <c r="M360" s="7">
        <v>59</v>
      </c>
      <c r="N360" s="7">
        <v>119</v>
      </c>
      <c r="O360" s="7">
        <v>178</v>
      </c>
      <c r="P360" s="7">
        <v>96</v>
      </c>
      <c r="Q360" s="7">
        <v>34</v>
      </c>
      <c r="R360" s="7">
        <v>22</v>
      </c>
      <c r="S360" s="7">
        <v>75</v>
      </c>
      <c r="T360" s="7">
        <v>96</v>
      </c>
      <c r="U360" s="7">
        <v>458</v>
      </c>
      <c r="V360" s="7">
        <v>0.44700000000000001</v>
      </c>
      <c r="W360" s="7">
        <v>0.28299999999999997</v>
      </c>
      <c r="X360" s="7">
        <v>0.81</v>
      </c>
      <c r="Y360" s="7">
        <v>245</v>
      </c>
      <c r="Z360" s="7">
        <v>91.6</v>
      </c>
      <c r="AA360" s="7">
        <v>35.6</v>
      </c>
      <c r="AB360" s="7">
        <v>19.2</v>
      </c>
      <c r="AC360" s="7">
        <v>6.8</v>
      </c>
      <c r="AD360" s="14">
        <v>4.4000000000000004</v>
      </c>
      <c r="AE360" s="6">
        <v>0.52700000000000002</v>
      </c>
      <c r="AF360" s="14">
        <v>0.46400000000000002</v>
      </c>
    </row>
    <row r="361" spans="1:33" ht="15" thickBot="1" x14ac:dyDescent="0.25">
      <c r="A361">
        <v>1991</v>
      </c>
      <c r="B361" s="11" t="s">
        <v>53</v>
      </c>
      <c r="C361" s="11"/>
      <c r="D361" s="11"/>
      <c r="E361" s="11"/>
      <c r="F361" s="11"/>
      <c r="G361" s="11">
        <f t="shared" ref="G361:AF361" si="119">G359-G360</f>
        <v>46</v>
      </c>
      <c r="H361" s="11">
        <f t="shared" si="119"/>
        <v>30</v>
      </c>
      <c r="I361" s="11">
        <f t="shared" si="119"/>
        <v>-8</v>
      </c>
      <c r="J361" s="11">
        <f t="shared" si="119"/>
        <v>-25</v>
      </c>
      <c r="K361" s="11">
        <f t="shared" si="119"/>
        <v>-35</v>
      </c>
      <c r="L361" s="11">
        <f t="shared" si="119"/>
        <v>-45</v>
      </c>
      <c r="M361" s="11">
        <f t="shared" si="119"/>
        <v>-4</v>
      </c>
      <c r="N361" s="11">
        <f t="shared" si="119"/>
        <v>22</v>
      </c>
      <c r="O361" s="11">
        <f t="shared" si="119"/>
        <v>18</v>
      </c>
      <c r="P361" s="11">
        <f t="shared" si="119"/>
        <v>43</v>
      </c>
      <c r="Q361" s="11">
        <f t="shared" si="119"/>
        <v>15</v>
      </c>
      <c r="R361" s="11">
        <f t="shared" si="119"/>
        <v>3</v>
      </c>
      <c r="S361" s="11">
        <f t="shared" si="119"/>
        <v>-12</v>
      </c>
      <c r="T361" s="11">
        <f t="shared" si="119"/>
        <v>11</v>
      </c>
      <c r="U361" s="11">
        <f t="shared" si="119"/>
        <v>49</v>
      </c>
      <c r="V361" s="11">
        <f t="shared" si="119"/>
        <v>8.0000000000000016E-2</v>
      </c>
      <c r="W361" s="11">
        <f t="shared" si="119"/>
        <v>-4.4999999999999984E-2</v>
      </c>
      <c r="X361" s="11">
        <f t="shared" si="119"/>
        <v>1.5999999999999903E-2</v>
      </c>
      <c r="Y361" s="11">
        <f t="shared" si="119"/>
        <v>0</v>
      </c>
      <c r="Z361" s="11">
        <f t="shared" si="119"/>
        <v>9.8000000000000114</v>
      </c>
      <c r="AA361" s="11">
        <f t="shared" si="119"/>
        <v>3.6000000000000014</v>
      </c>
      <c r="AB361" s="11">
        <f t="shared" si="119"/>
        <v>8.6000000000000014</v>
      </c>
      <c r="AC361" s="11">
        <f t="shared" si="119"/>
        <v>3.0000000000000009</v>
      </c>
      <c r="AD361" s="11">
        <f t="shared" si="119"/>
        <v>0.59999999999999964</v>
      </c>
      <c r="AE361" s="11">
        <f t="shared" si="119"/>
        <v>4.2999999999999927E-2</v>
      </c>
      <c r="AF361" s="11">
        <f t="shared" si="119"/>
        <v>6.9000000000000006E-2</v>
      </c>
      <c r="AG361" s="11"/>
    </row>
    <row r="362" spans="1:33" ht="15" thickBot="1" x14ac:dyDescent="0.25">
      <c r="A362">
        <v>1992</v>
      </c>
      <c r="B362" t="s">
        <v>26</v>
      </c>
      <c r="C362" s="6">
        <v>27.2</v>
      </c>
      <c r="D362" s="7">
        <v>5</v>
      </c>
      <c r="E362" s="7"/>
      <c r="F362" s="7">
        <v>1200</v>
      </c>
      <c r="G362" s="7">
        <v>183</v>
      </c>
      <c r="H362" s="7">
        <v>380</v>
      </c>
      <c r="I362" s="7">
        <v>11</v>
      </c>
      <c r="J362" s="7">
        <v>27</v>
      </c>
      <c r="K362" s="7">
        <v>134</v>
      </c>
      <c r="L362" s="7">
        <v>173</v>
      </c>
      <c r="M362" s="7">
        <v>63</v>
      </c>
      <c r="N362" s="7">
        <v>144</v>
      </c>
      <c r="O362" s="7">
        <v>207</v>
      </c>
      <c r="P362" s="7">
        <v>115</v>
      </c>
      <c r="Q362" s="7">
        <v>37</v>
      </c>
      <c r="R362" s="7">
        <v>31</v>
      </c>
      <c r="S362" s="7">
        <v>70</v>
      </c>
      <c r="T362" s="7">
        <v>112</v>
      </c>
      <c r="U362" s="7">
        <v>511</v>
      </c>
      <c r="V362" s="7">
        <v>0.48199999999999998</v>
      </c>
      <c r="W362" s="7">
        <v>0.40699999999999997</v>
      </c>
      <c r="X362" s="7">
        <v>0.77500000000000002</v>
      </c>
      <c r="Y362" s="7">
        <v>240</v>
      </c>
      <c r="Z362" s="7">
        <v>102.2</v>
      </c>
      <c r="AA362" s="7">
        <v>41.4</v>
      </c>
      <c r="AB362" s="7">
        <v>23</v>
      </c>
      <c r="AC362" s="7">
        <v>7.4</v>
      </c>
      <c r="AD362" s="14">
        <v>6.2</v>
      </c>
      <c r="AE362" s="6">
        <v>0.56000000000000005</v>
      </c>
      <c r="AF362" s="14">
        <v>0.496</v>
      </c>
    </row>
    <row r="363" spans="1:33" ht="15" thickBot="1" x14ac:dyDescent="0.25">
      <c r="A363">
        <v>1992</v>
      </c>
      <c r="B363" t="s">
        <v>140</v>
      </c>
      <c r="C363" s="6">
        <v>27.2</v>
      </c>
      <c r="D363" s="7">
        <v>5</v>
      </c>
      <c r="E363" s="7"/>
      <c r="F363" s="7">
        <v>1200</v>
      </c>
      <c r="G363" s="7">
        <v>195</v>
      </c>
      <c r="H363" s="7">
        <v>406</v>
      </c>
      <c r="I363" s="7">
        <v>7</v>
      </c>
      <c r="J363" s="7">
        <v>27</v>
      </c>
      <c r="K363" s="7">
        <v>94</v>
      </c>
      <c r="L363" s="7">
        <v>133</v>
      </c>
      <c r="M363" s="7">
        <v>67</v>
      </c>
      <c r="N363" s="7">
        <v>136</v>
      </c>
      <c r="O363" s="7">
        <v>203</v>
      </c>
      <c r="P363" s="7">
        <v>111</v>
      </c>
      <c r="Q363" s="7">
        <v>30</v>
      </c>
      <c r="R363" s="7">
        <v>28</v>
      </c>
      <c r="S363" s="7">
        <v>64</v>
      </c>
      <c r="T363" s="7">
        <v>129</v>
      </c>
      <c r="U363" s="7">
        <v>491</v>
      </c>
      <c r="V363" s="7">
        <v>0.48</v>
      </c>
      <c r="W363" s="7">
        <v>0.25900000000000001</v>
      </c>
      <c r="X363" s="7">
        <v>0.70699999999999996</v>
      </c>
      <c r="Y363" s="7">
        <v>240</v>
      </c>
      <c r="Z363" s="7">
        <v>98.2</v>
      </c>
      <c r="AA363" s="7">
        <v>40.6</v>
      </c>
      <c r="AB363" s="7">
        <v>22.2</v>
      </c>
      <c r="AC363" s="7">
        <v>6</v>
      </c>
      <c r="AD363" s="14">
        <v>5.6</v>
      </c>
      <c r="AE363" s="6">
        <v>0.52900000000000003</v>
      </c>
      <c r="AF363" s="14">
        <v>0.48899999999999999</v>
      </c>
    </row>
    <row r="364" spans="1:33" ht="15" thickBot="1" x14ac:dyDescent="0.25">
      <c r="A364">
        <v>1992</v>
      </c>
      <c r="B364" s="11" t="s">
        <v>53</v>
      </c>
      <c r="C364" s="11"/>
      <c r="D364" s="11"/>
      <c r="E364" s="11"/>
      <c r="F364" s="11"/>
      <c r="G364" s="11">
        <f t="shared" ref="G364:AF364" si="120">G362-G363</f>
        <v>-12</v>
      </c>
      <c r="H364" s="11">
        <f t="shared" si="120"/>
        <v>-26</v>
      </c>
      <c r="I364" s="11">
        <f t="shared" si="120"/>
        <v>4</v>
      </c>
      <c r="J364" s="11">
        <f t="shared" si="120"/>
        <v>0</v>
      </c>
      <c r="K364" s="11">
        <f t="shared" si="120"/>
        <v>40</v>
      </c>
      <c r="L364" s="11">
        <f t="shared" si="120"/>
        <v>40</v>
      </c>
      <c r="M364" s="11">
        <f t="shared" si="120"/>
        <v>-4</v>
      </c>
      <c r="N364" s="11">
        <f t="shared" si="120"/>
        <v>8</v>
      </c>
      <c r="O364" s="11">
        <f t="shared" si="120"/>
        <v>4</v>
      </c>
      <c r="P364" s="11">
        <f t="shared" si="120"/>
        <v>4</v>
      </c>
      <c r="Q364" s="11">
        <f t="shared" si="120"/>
        <v>7</v>
      </c>
      <c r="R364" s="11">
        <f t="shared" si="120"/>
        <v>3</v>
      </c>
      <c r="S364" s="11">
        <f t="shared" si="120"/>
        <v>6</v>
      </c>
      <c r="T364" s="11">
        <f t="shared" si="120"/>
        <v>-17</v>
      </c>
      <c r="U364" s="11">
        <f t="shared" si="120"/>
        <v>20</v>
      </c>
      <c r="V364" s="11">
        <f t="shared" si="120"/>
        <v>2.0000000000000018E-3</v>
      </c>
      <c r="W364" s="11">
        <f t="shared" si="120"/>
        <v>0.14799999999999996</v>
      </c>
      <c r="X364" s="11">
        <f t="shared" si="120"/>
        <v>6.800000000000006E-2</v>
      </c>
      <c r="Y364" s="11">
        <f t="shared" si="120"/>
        <v>0</v>
      </c>
      <c r="Z364" s="11">
        <f t="shared" si="120"/>
        <v>4</v>
      </c>
      <c r="AA364" s="11">
        <f t="shared" si="120"/>
        <v>0.79999999999999716</v>
      </c>
      <c r="AB364" s="11">
        <f t="shared" si="120"/>
        <v>0.80000000000000071</v>
      </c>
      <c r="AC364" s="11">
        <f t="shared" si="120"/>
        <v>1.4000000000000004</v>
      </c>
      <c r="AD364" s="11">
        <f t="shared" si="120"/>
        <v>0.60000000000000053</v>
      </c>
      <c r="AE364" s="11">
        <f t="shared" si="120"/>
        <v>3.1000000000000028E-2</v>
      </c>
      <c r="AF364" s="11">
        <f t="shared" si="120"/>
        <v>7.0000000000000062E-3</v>
      </c>
      <c r="AG364" s="11"/>
    </row>
    <row r="365" spans="1:33" ht="15" thickBot="1" x14ac:dyDescent="0.25">
      <c r="A365">
        <v>1992</v>
      </c>
      <c r="B365" t="s">
        <v>90</v>
      </c>
      <c r="C365" s="6">
        <v>27.2</v>
      </c>
      <c r="D365" s="7">
        <v>4</v>
      </c>
      <c r="E365" s="7"/>
      <c r="F365" s="7">
        <v>960</v>
      </c>
      <c r="G365" s="7">
        <v>171</v>
      </c>
      <c r="H365" s="7">
        <v>343</v>
      </c>
      <c r="I365" s="7">
        <v>12</v>
      </c>
      <c r="J365" s="7">
        <v>41</v>
      </c>
      <c r="K365" s="7">
        <v>112</v>
      </c>
      <c r="L365" s="7">
        <v>141</v>
      </c>
      <c r="M365" s="7">
        <v>66</v>
      </c>
      <c r="N365" s="7">
        <v>122</v>
      </c>
      <c r="O365" s="7">
        <v>188</v>
      </c>
      <c r="P365" s="7">
        <v>88</v>
      </c>
      <c r="Q365" s="7">
        <v>27</v>
      </c>
      <c r="R365" s="7">
        <v>25</v>
      </c>
      <c r="S365" s="7">
        <v>73</v>
      </c>
      <c r="T365" s="7">
        <v>117</v>
      </c>
      <c r="U365" s="7">
        <v>466</v>
      </c>
      <c r="V365" s="7">
        <v>0.499</v>
      </c>
      <c r="W365" s="7">
        <v>0.29299999999999998</v>
      </c>
      <c r="X365" s="7">
        <v>0.79400000000000004</v>
      </c>
      <c r="Y365" s="7">
        <v>240</v>
      </c>
      <c r="Z365" s="7">
        <v>116.5</v>
      </c>
      <c r="AA365" s="7">
        <v>47</v>
      </c>
      <c r="AB365" s="7">
        <v>22</v>
      </c>
      <c r="AC365" s="7">
        <v>6.8</v>
      </c>
      <c r="AD365" s="14">
        <v>6.3</v>
      </c>
      <c r="AE365" s="6">
        <v>0.57499999999999996</v>
      </c>
      <c r="AF365" s="14">
        <v>0.51600000000000001</v>
      </c>
    </row>
    <row r="366" spans="1:33" ht="15" thickBot="1" x14ac:dyDescent="0.25">
      <c r="A366">
        <v>1992</v>
      </c>
      <c r="B366" t="s">
        <v>97</v>
      </c>
      <c r="C366" s="6">
        <v>27.2</v>
      </c>
      <c r="D366" s="7">
        <v>4</v>
      </c>
      <c r="E366" s="7"/>
      <c r="F366" s="7">
        <v>960</v>
      </c>
      <c r="G366" s="7">
        <v>170</v>
      </c>
      <c r="H366" s="7">
        <v>352</v>
      </c>
      <c r="I366" s="7">
        <v>17</v>
      </c>
      <c r="J366" s="7">
        <v>47</v>
      </c>
      <c r="K366" s="7">
        <v>111</v>
      </c>
      <c r="L366" s="7">
        <v>154</v>
      </c>
      <c r="M366" s="7">
        <v>55</v>
      </c>
      <c r="N366" s="7">
        <v>90</v>
      </c>
      <c r="O366" s="7">
        <v>145</v>
      </c>
      <c r="P366" s="7">
        <v>93</v>
      </c>
      <c r="Q366" s="7">
        <v>41</v>
      </c>
      <c r="R366" s="7">
        <v>19</v>
      </c>
      <c r="S366" s="7">
        <v>49</v>
      </c>
      <c r="T366" s="7">
        <v>109</v>
      </c>
      <c r="U366" s="7">
        <v>468</v>
      </c>
      <c r="V366" s="7">
        <v>0.48299999999999998</v>
      </c>
      <c r="W366" s="7">
        <v>0.36199999999999999</v>
      </c>
      <c r="X366" s="7">
        <v>0.72099999999999997</v>
      </c>
      <c r="Y366" s="7">
        <v>240</v>
      </c>
      <c r="Z366" s="7">
        <v>117</v>
      </c>
      <c r="AA366" s="7">
        <v>36.299999999999997</v>
      </c>
      <c r="AB366" s="7">
        <v>23.3</v>
      </c>
      <c r="AC366" s="7">
        <v>10.3</v>
      </c>
      <c r="AD366" s="14">
        <v>4.8</v>
      </c>
      <c r="AE366" s="6">
        <v>0.55700000000000005</v>
      </c>
      <c r="AF366" s="14">
        <v>0.50700000000000001</v>
      </c>
    </row>
    <row r="367" spans="1:33" ht="15" thickBot="1" x14ac:dyDescent="0.25">
      <c r="A367">
        <v>1992</v>
      </c>
      <c r="B367" s="11" t="s">
        <v>53</v>
      </c>
      <c r="C367" s="11"/>
      <c r="D367" s="11"/>
      <c r="E367" s="11"/>
      <c r="F367" s="11"/>
      <c r="G367" s="11">
        <f t="shared" ref="G367:AF367" si="121">G365-G366</f>
        <v>1</v>
      </c>
      <c r="H367" s="11">
        <f t="shared" si="121"/>
        <v>-9</v>
      </c>
      <c r="I367" s="11">
        <f t="shared" si="121"/>
        <v>-5</v>
      </c>
      <c r="J367" s="11">
        <f t="shared" si="121"/>
        <v>-6</v>
      </c>
      <c r="K367" s="11">
        <f t="shared" si="121"/>
        <v>1</v>
      </c>
      <c r="L367" s="11">
        <f t="shared" si="121"/>
        <v>-13</v>
      </c>
      <c r="M367" s="11">
        <f t="shared" si="121"/>
        <v>11</v>
      </c>
      <c r="N367" s="11">
        <f t="shared" si="121"/>
        <v>32</v>
      </c>
      <c r="O367" s="11">
        <f t="shared" si="121"/>
        <v>43</v>
      </c>
      <c r="P367" s="11">
        <f t="shared" si="121"/>
        <v>-5</v>
      </c>
      <c r="Q367" s="11">
        <f t="shared" si="121"/>
        <v>-14</v>
      </c>
      <c r="R367" s="11">
        <f t="shared" si="121"/>
        <v>6</v>
      </c>
      <c r="S367" s="11">
        <f t="shared" si="121"/>
        <v>24</v>
      </c>
      <c r="T367" s="11">
        <f t="shared" si="121"/>
        <v>8</v>
      </c>
      <c r="U367" s="11">
        <f t="shared" si="121"/>
        <v>-2</v>
      </c>
      <c r="V367" s="11">
        <f t="shared" si="121"/>
        <v>1.6000000000000014E-2</v>
      </c>
      <c r="W367" s="11">
        <f t="shared" si="121"/>
        <v>-6.9000000000000006E-2</v>
      </c>
      <c r="X367" s="11">
        <f t="shared" si="121"/>
        <v>7.3000000000000065E-2</v>
      </c>
      <c r="Y367" s="11">
        <f t="shared" si="121"/>
        <v>0</v>
      </c>
      <c r="Z367" s="11">
        <f t="shared" si="121"/>
        <v>-0.5</v>
      </c>
      <c r="AA367" s="11">
        <f t="shared" si="121"/>
        <v>10.700000000000003</v>
      </c>
      <c r="AB367" s="11">
        <f t="shared" si="121"/>
        <v>-1.3000000000000007</v>
      </c>
      <c r="AC367" s="11">
        <f t="shared" si="121"/>
        <v>-3.5000000000000009</v>
      </c>
      <c r="AD367" s="11">
        <f t="shared" si="121"/>
        <v>1.5</v>
      </c>
      <c r="AE367" s="11">
        <f t="shared" si="121"/>
        <v>1.7999999999999905E-2</v>
      </c>
      <c r="AF367" s="11">
        <f t="shared" si="121"/>
        <v>9.000000000000008E-3</v>
      </c>
      <c r="AG367" s="11"/>
    </row>
    <row r="368" spans="1:33" ht="15" thickBot="1" x14ac:dyDescent="0.25">
      <c r="A368">
        <v>1992</v>
      </c>
      <c r="B368" t="s">
        <v>55</v>
      </c>
      <c r="C368" s="6">
        <v>27.2</v>
      </c>
      <c r="D368" s="7">
        <v>4</v>
      </c>
      <c r="E368" s="7"/>
      <c r="F368" s="7">
        <v>985</v>
      </c>
      <c r="G368" s="7">
        <v>165</v>
      </c>
      <c r="H368" s="7">
        <v>328</v>
      </c>
      <c r="I368" s="7">
        <v>19</v>
      </c>
      <c r="J368" s="7">
        <v>41</v>
      </c>
      <c r="K368" s="7">
        <v>88</v>
      </c>
      <c r="L368" s="7">
        <v>131</v>
      </c>
      <c r="M368" s="7">
        <v>64</v>
      </c>
      <c r="N368" s="7">
        <v>126</v>
      </c>
      <c r="O368" s="7">
        <v>190</v>
      </c>
      <c r="P368" s="7">
        <v>118</v>
      </c>
      <c r="Q368" s="7">
        <v>40</v>
      </c>
      <c r="R368" s="7">
        <v>17</v>
      </c>
      <c r="S368" s="7">
        <v>66</v>
      </c>
      <c r="T368" s="7">
        <v>98</v>
      </c>
      <c r="U368" s="7">
        <v>437</v>
      </c>
      <c r="V368" s="7">
        <v>0.503</v>
      </c>
      <c r="W368" s="7">
        <v>0.46300000000000002</v>
      </c>
      <c r="X368" s="7">
        <v>0.67200000000000004</v>
      </c>
      <c r="Y368" s="7">
        <v>246.3</v>
      </c>
      <c r="Z368" s="7">
        <v>109.3</v>
      </c>
      <c r="AA368" s="7">
        <v>47.5</v>
      </c>
      <c r="AB368" s="7">
        <v>29.5</v>
      </c>
      <c r="AC368" s="7">
        <v>10</v>
      </c>
      <c r="AD368" s="14">
        <v>4.3</v>
      </c>
      <c r="AE368" s="6">
        <v>0.56699999999999995</v>
      </c>
      <c r="AF368" s="14">
        <v>0.53200000000000003</v>
      </c>
    </row>
    <row r="369" spans="1:33" ht="15" thickBot="1" x14ac:dyDescent="0.25">
      <c r="A369">
        <v>1992</v>
      </c>
      <c r="B369" t="s">
        <v>141</v>
      </c>
      <c r="C369" s="6">
        <v>27.2</v>
      </c>
      <c r="D369" s="7">
        <v>4</v>
      </c>
      <c r="E369" s="7"/>
      <c r="F369" s="7">
        <v>985</v>
      </c>
      <c r="G369" s="7">
        <v>134</v>
      </c>
      <c r="H369" s="7">
        <v>311</v>
      </c>
      <c r="I369" s="7">
        <v>9</v>
      </c>
      <c r="J369" s="7">
        <v>20</v>
      </c>
      <c r="K369" s="7">
        <v>101</v>
      </c>
      <c r="L369" s="7">
        <v>130</v>
      </c>
      <c r="M369" s="7">
        <v>44</v>
      </c>
      <c r="N369" s="7">
        <v>91</v>
      </c>
      <c r="O369" s="7">
        <v>135</v>
      </c>
      <c r="P369" s="7">
        <v>80</v>
      </c>
      <c r="Q369" s="7">
        <v>36</v>
      </c>
      <c r="R369" s="7">
        <v>15</v>
      </c>
      <c r="S369" s="7">
        <v>57</v>
      </c>
      <c r="T369" s="7">
        <v>102</v>
      </c>
      <c r="U369" s="7">
        <v>378</v>
      </c>
      <c r="V369" s="7">
        <v>0.43099999999999999</v>
      </c>
      <c r="W369" s="7">
        <v>0.45</v>
      </c>
      <c r="X369" s="7">
        <v>0.77700000000000002</v>
      </c>
      <c r="Y369" s="7">
        <v>246.3</v>
      </c>
      <c r="Z369" s="7">
        <v>94.5</v>
      </c>
      <c r="AA369" s="7">
        <v>33.799999999999997</v>
      </c>
      <c r="AB369" s="7">
        <v>20</v>
      </c>
      <c r="AC369" s="7">
        <v>9</v>
      </c>
      <c r="AD369" s="14">
        <v>3.8</v>
      </c>
      <c r="AE369" s="6">
        <v>0.51300000000000001</v>
      </c>
      <c r="AF369" s="14">
        <v>0.44500000000000001</v>
      </c>
    </row>
    <row r="370" spans="1:33" ht="15" thickBot="1" x14ac:dyDescent="0.25">
      <c r="A370">
        <v>1992</v>
      </c>
      <c r="B370" s="11" t="s">
        <v>53</v>
      </c>
      <c r="C370" s="11"/>
      <c r="D370" s="11"/>
      <c r="E370" s="11"/>
      <c r="F370" s="11"/>
      <c r="G370" s="11">
        <f t="shared" ref="G370:AF370" si="122">G368-G369</f>
        <v>31</v>
      </c>
      <c r="H370" s="11">
        <f t="shared" si="122"/>
        <v>17</v>
      </c>
      <c r="I370" s="11">
        <f t="shared" si="122"/>
        <v>10</v>
      </c>
      <c r="J370" s="11">
        <f t="shared" si="122"/>
        <v>21</v>
      </c>
      <c r="K370" s="11">
        <f t="shared" si="122"/>
        <v>-13</v>
      </c>
      <c r="L370" s="11">
        <f t="shared" si="122"/>
        <v>1</v>
      </c>
      <c r="M370" s="11">
        <f t="shared" si="122"/>
        <v>20</v>
      </c>
      <c r="N370" s="11">
        <f t="shared" si="122"/>
        <v>35</v>
      </c>
      <c r="O370" s="11">
        <f t="shared" si="122"/>
        <v>55</v>
      </c>
      <c r="P370" s="11">
        <f t="shared" si="122"/>
        <v>38</v>
      </c>
      <c r="Q370" s="11">
        <f t="shared" si="122"/>
        <v>4</v>
      </c>
      <c r="R370" s="11">
        <f t="shared" si="122"/>
        <v>2</v>
      </c>
      <c r="S370" s="11">
        <f t="shared" si="122"/>
        <v>9</v>
      </c>
      <c r="T370" s="11">
        <f t="shared" si="122"/>
        <v>-4</v>
      </c>
      <c r="U370" s="11">
        <f t="shared" si="122"/>
        <v>59</v>
      </c>
      <c r="V370" s="11">
        <f t="shared" si="122"/>
        <v>7.2000000000000008E-2</v>
      </c>
      <c r="W370" s="11">
        <f t="shared" si="122"/>
        <v>1.3000000000000012E-2</v>
      </c>
      <c r="X370" s="11">
        <f t="shared" si="122"/>
        <v>-0.10499999999999998</v>
      </c>
      <c r="Y370" s="11">
        <f t="shared" si="122"/>
        <v>0</v>
      </c>
      <c r="Z370" s="11">
        <f t="shared" si="122"/>
        <v>14.799999999999997</v>
      </c>
      <c r="AA370" s="11">
        <f t="shared" si="122"/>
        <v>13.700000000000003</v>
      </c>
      <c r="AB370" s="11">
        <f t="shared" si="122"/>
        <v>9.5</v>
      </c>
      <c r="AC370" s="11">
        <f t="shared" si="122"/>
        <v>1</v>
      </c>
      <c r="AD370" s="11">
        <f t="shared" si="122"/>
        <v>0.5</v>
      </c>
      <c r="AE370" s="11">
        <f t="shared" si="122"/>
        <v>5.3999999999999937E-2</v>
      </c>
      <c r="AF370" s="11">
        <f t="shared" si="122"/>
        <v>8.7000000000000022E-2</v>
      </c>
      <c r="AG370" s="11"/>
    </row>
    <row r="371" spans="1:33" ht="15" thickBot="1" x14ac:dyDescent="0.25">
      <c r="A371">
        <v>1992</v>
      </c>
      <c r="B371" t="s">
        <v>29</v>
      </c>
      <c r="C371" s="6">
        <v>27.2</v>
      </c>
      <c r="D371" s="7">
        <v>3</v>
      </c>
      <c r="E371" s="7"/>
      <c r="F371" s="7">
        <v>720</v>
      </c>
      <c r="G371" s="7">
        <v>130</v>
      </c>
      <c r="H371" s="7">
        <v>253</v>
      </c>
      <c r="I371" s="7">
        <v>5</v>
      </c>
      <c r="J371" s="7">
        <v>19</v>
      </c>
      <c r="K371" s="7">
        <v>72</v>
      </c>
      <c r="L371" s="7">
        <v>88</v>
      </c>
      <c r="M371" s="7">
        <v>42</v>
      </c>
      <c r="N371" s="7">
        <v>83</v>
      </c>
      <c r="O371" s="7">
        <v>125</v>
      </c>
      <c r="P371" s="7">
        <v>78</v>
      </c>
      <c r="Q371" s="7">
        <v>23</v>
      </c>
      <c r="R371" s="7">
        <v>14</v>
      </c>
      <c r="S371" s="7">
        <v>36</v>
      </c>
      <c r="T371" s="7">
        <v>64</v>
      </c>
      <c r="U371" s="7">
        <v>337</v>
      </c>
      <c r="V371" s="7">
        <v>0.51400000000000001</v>
      </c>
      <c r="W371" s="7">
        <v>0.26300000000000001</v>
      </c>
      <c r="X371" s="7">
        <v>0.81799999999999995</v>
      </c>
      <c r="Y371" s="7">
        <v>240</v>
      </c>
      <c r="Z371" s="7">
        <v>112.3</v>
      </c>
      <c r="AA371" s="7">
        <v>41.7</v>
      </c>
      <c r="AB371" s="7">
        <v>26</v>
      </c>
      <c r="AC371" s="7">
        <v>7.7</v>
      </c>
      <c r="AD371" s="14">
        <v>4.7</v>
      </c>
      <c r="AE371" s="6">
        <v>0.57799999999999996</v>
      </c>
      <c r="AF371" s="14">
        <v>0.52400000000000002</v>
      </c>
    </row>
    <row r="372" spans="1:33" ht="15" thickBot="1" x14ac:dyDescent="0.25">
      <c r="A372">
        <v>1992</v>
      </c>
      <c r="B372" t="s">
        <v>73</v>
      </c>
      <c r="C372" s="6">
        <v>27.2</v>
      </c>
      <c r="D372" s="7">
        <v>3</v>
      </c>
      <c r="E372" s="7"/>
      <c r="F372" s="7">
        <v>720</v>
      </c>
      <c r="G372" s="7">
        <v>123</v>
      </c>
      <c r="H372" s="7">
        <v>253</v>
      </c>
      <c r="I372" s="7">
        <v>10</v>
      </c>
      <c r="J372" s="7">
        <v>24</v>
      </c>
      <c r="K372" s="7">
        <v>54</v>
      </c>
      <c r="L372" s="7">
        <v>81</v>
      </c>
      <c r="M372" s="7">
        <v>42</v>
      </c>
      <c r="N372" s="7">
        <v>72</v>
      </c>
      <c r="O372" s="7">
        <v>114</v>
      </c>
      <c r="P372" s="7">
        <v>53</v>
      </c>
      <c r="Q372" s="7">
        <v>23</v>
      </c>
      <c r="R372" s="7">
        <v>26</v>
      </c>
      <c r="S372" s="7">
        <v>44</v>
      </c>
      <c r="T372" s="7">
        <v>72</v>
      </c>
      <c r="U372" s="7">
        <v>310</v>
      </c>
      <c r="V372" s="7">
        <v>0.48599999999999999</v>
      </c>
      <c r="W372" s="7">
        <v>0.41699999999999998</v>
      </c>
      <c r="X372" s="7">
        <v>0.66700000000000004</v>
      </c>
      <c r="Y372" s="7">
        <v>240</v>
      </c>
      <c r="Z372" s="7">
        <v>103.3</v>
      </c>
      <c r="AA372" s="7">
        <v>38</v>
      </c>
      <c r="AB372" s="7">
        <v>17.7</v>
      </c>
      <c r="AC372" s="7">
        <v>7.7</v>
      </c>
      <c r="AD372" s="14">
        <v>8.6999999999999993</v>
      </c>
      <c r="AE372" s="6">
        <v>0.53700000000000003</v>
      </c>
      <c r="AF372" s="14">
        <v>0.50600000000000001</v>
      </c>
    </row>
    <row r="373" spans="1:33" ht="15" thickBot="1" x14ac:dyDescent="0.25">
      <c r="A373">
        <v>1992</v>
      </c>
      <c r="B373" s="11" t="s">
        <v>53</v>
      </c>
      <c r="C373" s="11"/>
      <c r="D373" s="11"/>
      <c r="E373" s="11"/>
      <c r="F373" s="11"/>
      <c r="G373" s="11">
        <f t="shared" ref="G373:AF373" si="123">G371-G372</f>
        <v>7</v>
      </c>
      <c r="H373" s="11">
        <f t="shared" si="123"/>
        <v>0</v>
      </c>
      <c r="I373" s="11">
        <f t="shared" si="123"/>
        <v>-5</v>
      </c>
      <c r="J373" s="11">
        <f t="shared" si="123"/>
        <v>-5</v>
      </c>
      <c r="K373" s="11">
        <f t="shared" si="123"/>
        <v>18</v>
      </c>
      <c r="L373" s="11">
        <f t="shared" si="123"/>
        <v>7</v>
      </c>
      <c r="M373" s="11">
        <f t="shared" si="123"/>
        <v>0</v>
      </c>
      <c r="N373" s="11">
        <f t="shared" si="123"/>
        <v>11</v>
      </c>
      <c r="O373" s="11">
        <f t="shared" si="123"/>
        <v>11</v>
      </c>
      <c r="P373" s="11">
        <f t="shared" si="123"/>
        <v>25</v>
      </c>
      <c r="Q373" s="11">
        <f t="shared" si="123"/>
        <v>0</v>
      </c>
      <c r="R373" s="11">
        <f t="shared" si="123"/>
        <v>-12</v>
      </c>
      <c r="S373" s="11">
        <f t="shared" si="123"/>
        <v>-8</v>
      </c>
      <c r="T373" s="11">
        <f t="shared" si="123"/>
        <v>-8</v>
      </c>
      <c r="U373" s="11">
        <f t="shared" si="123"/>
        <v>27</v>
      </c>
      <c r="V373" s="11">
        <f t="shared" si="123"/>
        <v>2.8000000000000025E-2</v>
      </c>
      <c r="W373" s="11">
        <f t="shared" si="123"/>
        <v>-0.15399999999999997</v>
      </c>
      <c r="X373" s="11">
        <f t="shared" si="123"/>
        <v>0.15099999999999991</v>
      </c>
      <c r="Y373" s="11">
        <f t="shared" si="123"/>
        <v>0</v>
      </c>
      <c r="Z373" s="11">
        <f t="shared" si="123"/>
        <v>9</v>
      </c>
      <c r="AA373" s="11">
        <f t="shared" si="123"/>
        <v>3.7000000000000028</v>
      </c>
      <c r="AB373" s="11">
        <f t="shared" si="123"/>
        <v>8.3000000000000007</v>
      </c>
      <c r="AC373" s="11">
        <f t="shared" si="123"/>
        <v>0</v>
      </c>
      <c r="AD373" s="11">
        <f t="shared" si="123"/>
        <v>-3.9999999999999991</v>
      </c>
      <c r="AE373" s="11">
        <f t="shared" si="123"/>
        <v>4.0999999999999925E-2</v>
      </c>
      <c r="AF373" s="11">
        <f t="shared" si="123"/>
        <v>1.8000000000000016E-2</v>
      </c>
      <c r="AG373" s="11"/>
    </row>
    <row r="374" spans="1:33" ht="15" thickBot="1" x14ac:dyDescent="0.25">
      <c r="A374">
        <v>1992</v>
      </c>
      <c r="B374" t="s">
        <v>50</v>
      </c>
      <c r="C374" s="6">
        <v>27.2</v>
      </c>
      <c r="D374" s="7">
        <v>5</v>
      </c>
      <c r="E374" s="7"/>
      <c r="F374" s="7">
        <v>1225</v>
      </c>
      <c r="G374" s="7">
        <v>173</v>
      </c>
      <c r="H374" s="7">
        <v>418</v>
      </c>
      <c r="I374" s="7">
        <v>14</v>
      </c>
      <c r="J374" s="7">
        <v>46</v>
      </c>
      <c r="K374" s="7">
        <v>103</v>
      </c>
      <c r="L374" s="7">
        <v>138</v>
      </c>
      <c r="M374" s="7">
        <v>92</v>
      </c>
      <c r="N374" s="7">
        <v>150</v>
      </c>
      <c r="O374" s="7">
        <v>242</v>
      </c>
      <c r="P374" s="7">
        <v>107</v>
      </c>
      <c r="Q374" s="7">
        <v>36</v>
      </c>
      <c r="R374" s="7">
        <v>25</v>
      </c>
      <c r="S374" s="7">
        <v>68</v>
      </c>
      <c r="T374" s="7">
        <v>122</v>
      </c>
      <c r="U374" s="7">
        <v>463</v>
      </c>
      <c r="V374" s="7">
        <v>0.41399999999999998</v>
      </c>
      <c r="W374" s="7">
        <v>0.30399999999999999</v>
      </c>
      <c r="X374" s="7">
        <v>0.746</v>
      </c>
      <c r="Y374" s="7">
        <v>245</v>
      </c>
      <c r="Z374" s="7">
        <v>92.6</v>
      </c>
      <c r="AA374" s="7">
        <v>48.4</v>
      </c>
      <c r="AB374" s="7">
        <v>21.4</v>
      </c>
      <c r="AC374" s="7">
        <v>7.2</v>
      </c>
      <c r="AD374" s="14">
        <v>5</v>
      </c>
      <c r="AE374" s="6">
        <v>0.48399999999999999</v>
      </c>
      <c r="AF374" s="14">
        <v>0.43099999999999999</v>
      </c>
    </row>
    <row r="375" spans="1:33" ht="15" thickBot="1" x14ac:dyDescent="0.25">
      <c r="A375">
        <v>1992</v>
      </c>
      <c r="B375" t="s">
        <v>36</v>
      </c>
      <c r="C375" s="6">
        <v>27.2</v>
      </c>
      <c r="D375" s="7">
        <v>5</v>
      </c>
      <c r="E375" s="7"/>
      <c r="F375" s="7">
        <v>1225</v>
      </c>
      <c r="G375" s="7">
        <v>158</v>
      </c>
      <c r="H375" s="7">
        <v>377</v>
      </c>
      <c r="I375" s="7">
        <v>12</v>
      </c>
      <c r="J375" s="7">
        <v>39</v>
      </c>
      <c r="K375" s="7">
        <v>96</v>
      </c>
      <c r="L375" s="7">
        <v>124</v>
      </c>
      <c r="M375" s="7">
        <v>54</v>
      </c>
      <c r="N375" s="7">
        <v>130</v>
      </c>
      <c r="O375" s="7">
        <v>184</v>
      </c>
      <c r="P375" s="7">
        <v>108</v>
      </c>
      <c r="Q375" s="7">
        <v>29</v>
      </c>
      <c r="R375" s="7">
        <v>23</v>
      </c>
      <c r="S375" s="7">
        <v>68</v>
      </c>
      <c r="T375" s="7">
        <v>116</v>
      </c>
      <c r="U375" s="7">
        <v>424</v>
      </c>
      <c r="V375" s="7">
        <v>0.41899999999999998</v>
      </c>
      <c r="W375" s="7">
        <v>0.308</v>
      </c>
      <c r="X375" s="7">
        <v>0.77400000000000002</v>
      </c>
      <c r="Y375" s="7">
        <v>245</v>
      </c>
      <c r="Z375" s="7">
        <v>84.8</v>
      </c>
      <c r="AA375" s="7">
        <v>36.799999999999997</v>
      </c>
      <c r="AB375" s="7">
        <v>21.6</v>
      </c>
      <c r="AC375" s="7">
        <v>5.8</v>
      </c>
      <c r="AD375" s="14">
        <v>4.5999999999999996</v>
      </c>
      <c r="AE375" s="6">
        <v>0.49099999999999999</v>
      </c>
      <c r="AF375" s="14">
        <v>0.435</v>
      </c>
    </row>
    <row r="376" spans="1:33" ht="15" thickBot="1" x14ac:dyDescent="0.25">
      <c r="A376">
        <v>1992</v>
      </c>
      <c r="B376" s="11" t="s">
        <v>53</v>
      </c>
      <c r="C376" s="11"/>
      <c r="D376" s="11"/>
      <c r="E376" s="11"/>
      <c r="F376" s="11"/>
      <c r="G376" s="11">
        <f t="shared" ref="G376:AF376" si="124">G374-G375</f>
        <v>15</v>
      </c>
      <c r="H376" s="11">
        <f t="shared" si="124"/>
        <v>41</v>
      </c>
      <c r="I376" s="11">
        <f t="shared" si="124"/>
        <v>2</v>
      </c>
      <c r="J376" s="11">
        <f t="shared" si="124"/>
        <v>7</v>
      </c>
      <c r="K376" s="11">
        <f t="shared" si="124"/>
        <v>7</v>
      </c>
      <c r="L376" s="11">
        <f t="shared" si="124"/>
        <v>14</v>
      </c>
      <c r="M376" s="11">
        <f t="shared" si="124"/>
        <v>38</v>
      </c>
      <c r="N376" s="11">
        <f t="shared" si="124"/>
        <v>20</v>
      </c>
      <c r="O376" s="11">
        <f t="shared" si="124"/>
        <v>58</v>
      </c>
      <c r="P376" s="11">
        <f t="shared" si="124"/>
        <v>-1</v>
      </c>
      <c r="Q376" s="11">
        <f t="shared" si="124"/>
        <v>7</v>
      </c>
      <c r="R376" s="11">
        <f t="shared" si="124"/>
        <v>2</v>
      </c>
      <c r="S376" s="11">
        <f t="shared" si="124"/>
        <v>0</v>
      </c>
      <c r="T376" s="11">
        <f t="shared" si="124"/>
        <v>6</v>
      </c>
      <c r="U376" s="11">
        <f t="shared" si="124"/>
        <v>39</v>
      </c>
      <c r="V376" s="11">
        <f t="shared" si="124"/>
        <v>-5.0000000000000044E-3</v>
      </c>
      <c r="W376" s="11">
        <f t="shared" si="124"/>
        <v>-4.0000000000000036E-3</v>
      </c>
      <c r="X376" s="11">
        <f t="shared" si="124"/>
        <v>-2.8000000000000025E-2</v>
      </c>
      <c r="Y376" s="11">
        <f t="shared" si="124"/>
        <v>0</v>
      </c>
      <c r="Z376" s="11">
        <f t="shared" si="124"/>
        <v>7.7999999999999972</v>
      </c>
      <c r="AA376" s="11">
        <f t="shared" si="124"/>
        <v>11.600000000000001</v>
      </c>
      <c r="AB376" s="11">
        <f t="shared" si="124"/>
        <v>-0.20000000000000284</v>
      </c>
      <c r="AC376" s="11">
        <f t="shared" si="124"/>
        <v>1.4000000000000004</v>
      </c>
      <c r="AD376" s="11">
        <f t="shared" si="124"/>
        <v>0.40000000000000036</v>
      </c>
      <c r="AE376" s="11">
        <f t="shared" si="124"/>
        <v>-7.0000000000000062E-3</v>
      </c>
      <c r="AF376" s="11">
        <f t="shared" si="124"/>
        <v>-4.0000000000000036E-3</v>
      </c>
      <c r="AG376" s="11"/>
    </row>
    <row r="377" spans="1:33" ht="15" thickBot="1" x14ac:dyDescent="0.25">
      <c r="A377">
        <v>1992</v>
      </c>
      <c r="B377" t="s">
        <v>142</v>
      </c>
      <c r="C377" s="6">
        <v>27.2</v>
      </c>
      <c r="D377" s="7">
        <v>4</v>
      </c>
      <c r="E377" s="7"/>
      <c r="F377" s="7">
        <v>960</v>
      </c>
      <c r="G377" s="7">
        <v>155</v>
      </c>
      <c r="H377" s="7">
        <v>332</v>
      </c>
      <c r="I377" s="7">
        <v>8</v>
      </c>
      <c r="J377" s="7">
        <v>36</v>
      </c>
      <c r="K377" s="7">
        <v>122</v>
      </c>
      <c r="L377" s="7">
        <v>144</v>
      </c>
      <c r="M377" s="7">
        <v>65</v>
      </c>
      <c r="N377" s="7">
        <v>132</v>
      </c>
      <c r="O377" s="7">
        <v>197</v>
      </c>
      <c r="P377" s="7">
        <v>97</v>
      </c>
      <c r="Q377" s="7">
        <v>29</v>
      </c>
      <c r="R377" s="7">
        <v>29</v>
      </c>
      <c r="S377" s="7">
        <v>67</v>
      </c>
      <c r="T377" s="7">
        <v>85</v>
      </c>
      <c r="U377" s="7">
        <v>440</v>
      </c>
      <c r="V377" s="7">
        <v>0.46700000000000003</v>
      </c>
      <c r="W377" s="7">
        <v>0.222</v>
      </c>
      <c r="X377" s="7">
        <v>0.84699999999999998</v>
      </c>
      <c r="Y377" s="7">
        <v>240</v>
      </c>
      <c r="Z377" s="7">
        <v>110</v>
      </c>
      <c r="AA377" s="7">
        <v>49.3</v>
      </c>
      <c r="AB377" s="7">
        <v>24.3</v>
      </c>
      <c r="AC377" s="7">
        <v>7.3</v>
      </c>
      <c r="AD377" s="14">
        <v>7.3</v>
      </c>
      <c r="AE377" s="6">
        <v>0.55600000000000005</v>
      </c>
      <c r="AF377" s="14">
        <v>0.47899999999999998</v>
      </c>
    </row>
    <row r="378" spans="1:33" ht="15" thickBot="1" x14ac:dyDescent="0.25">
      <c r="A378">
        <v>1992</v>
      </c>
      <c r="B378" t="s">
        <v>143</v>
      </c>
      <c r="C378" s="6">
        <v>27.2</v>
      </c>
      <c r="D378" s="7">
        <v>4</v>
      </c>
      <c r="E378" s="7"/>
      <c r="F378" s="7">
        <v>960</v>
      </c>
      <c r="G378" s="7">
        <v>168</v>
      </c>
      <c r="H378" s="7">
        <v>381</v>
      </c>
      <c r="I378" s="7">
        <v>12</v>
      </c>
      <c r="J378" s="7">
        <v>41</v>
      </c>
      <c r="K378" s="7">
        <v>59</v>
      </c>
      <c r="L378" s="7">
        <v>83</v>
      </c>
      <c r="M378" s="7">
        <v>64</v>
      </c>
      <c r="N378" s="7">
        <v>99</v>
      </c>
      <c r="O378" s="7">
        <v>163</v>
      </c>
      <c r="P378" s="7">
        <v>103</v>
      </c>
      <c r="Q378" s="7">
        <v>43</v>
      </c>
      <c r="R378" s="7">
        <v>31</v>
      </c>
      <c r="S378" s="7">
        <v>53</v>
      </c>
      <c r="T378" s="7">
        <v>113</v>
      </c>
      <c r="U378" s="7">
        <v>407</v>
      </c>
      <c r="V378" s="7">
        <v>0.441</v>
      </c>
      <c r="W378" s="7">
        <v>0.29299999999999998</v>
      </c>
      <c r="X378" s="7">
        <v>0.71099999999999997</v>
      </c>
      <c r="Y378" s="7">
        <v>240</v>
      </c>
      <c r="Z378" s="7">
        <v>101.8</v>
      </c>
      <c r="AA378" s="7">
        <v>40.799999999999997</v>
      </c>
      <c r="AB378" s="7">
        <v>25.8</v>
      </c>
      <c r="AC378" s="7">
        <v>10.8</v>
      </c>
      <c r="AD378" s="14">
        <v>7.8</v>
      </c>
      <c r="AE378" s="6">
        <v>0.48699999999999999</v>
      </c>
      <c r="AF378" s="14">
        <v>0.45700000000000002</v>
      </c>
    </row>
    <row r="379" spans="1:33" ht="15" thickBot="1" x14ac:dyDescent="0.25">
      <c r="A379">
        <v>1992</v>
      </c>
      <c r="B379" s="11" t="s">
        <v>53</v>
      </c>
      <c r="C379" s="11"/>
      <c r="D379" s="11"/>
      <c r="E379" s="11"/>
      <c r="F379" s="11"/>
      <c r="G379" s="11">
        <f t="shared" ref="G379:AF379" si="125">G377-G378</f>
        <v>-13</v>
      </c>
      <c r="H379" s="11">
        <f t="shared" si="125"/>
        <v>-49</v>
      </c>
      <c r="I379" s="11">
        <f t="shared" si="125"/>
        <v>-4</v>
      </c>
      <c r="J379" s="11">
        <f t="shared" si="125"/>
        <v>-5</v>
      </c>
      <c r="K379" s="11">
        <f t="shared" si="125"/>
        <v>63</v>
      </c>
      <c r="L379" s="11">
        <f t="shared" si="125"/>
        <v>61</v>
      </c>
      <c r="M379" s="11">
        <f t="shared" si="125"/>
        <v>1</v>
      </c>
      <c r="N379" s="11">
        <f t="shared" si="125"/>
        <v>33</v>
      </c>
      <c r="O379" s="11">
        <f t="shared" si="125"/>
        <v>34</v>
      </c>
      <c r="P379" s="11">
        <f t="shared" si="125"/>
        <v>-6</v>
      </c>
      <c r="Q379" s="11">
        <f t="shared" si="125"/>
        <v>-14</v>
      </c>
      <c r="R379" s="11">
        <f t="shared" si="125"/>
        <v>-2</v>
      </c>
      <c r="S379" s="11">
        <f t="shared" si="125"/>
        <v>14</v>
      </c>
      <c r="T379" s="11">
        <f t="shared" si="125"/>
        <v>-28</v>
      </c>
      <c r="U379" s="11">
        <f t="shared" si="125"/>
        <v>33</v>
      </c>
      <c r="V379" s="11">
        <f t="shared" si="125"/>
        <v>2.6000000000000023E-2</v>
      </c>
      <c r="W379" s="11">
        <f t="shared" si="125"/>
        <v>-7.099999999999998E-2</v>
      </c>
      <c r="X379" s="11">
        <f t="shared" si="125"/>
        <v>0.13600000000000001</v>
      </c>
      <c r="Y379" s="11">
        <f t="shared" si="125"/>
        <v>0</v>
      </c>
      <c r="Z379" s="11">
        <f t="shared" si="125"/>
        <v>8.2000000000000028</v>
      </c>
      <c r="AA379" s="11">
        <f t="shared" si="125"/>
        <v>8.5</v>
      </c>
      <c r="AB379" s="11">
        <f t="shared" si="125"/>
        <v>-1.5</v>
      </c>
      <c r="AC379" s="11">
        <f t="shared" si="125"/>
        <v>-3.5000000000000009</v>
      </c>
      <c r="AD379" s="11">
        <f t="shared" si="125"/>
        <v>-0.5</v>
      </c>
      <c r="AE379" s="11">
        <f t="shared" si="125"/>
        <v>6.9000000000000061E-2</v>
      </c>
      <c r="AF379" s="11">
        <f t="shared" si="125"/>
        <v>2.1999999999999964E-2</v>
      </c>
      <c r="AG379" s="11"/>
    </row>
    <row r="380" spans="1:33" ht="15" thickBot="1" x14ac:dyDescent="0.25">
      <c r="A380">
        <v>1992</v>
      </c>
      <c r="B380" t="s">
        <v>105</v>
      </c>
      <c r="C380" s="6">
        <v>27.2</v>
      </c>
      <c r="D380" s="7">
        <v>3</v>
      </c>
      <c r="E380" s="7"/>
      <c r="F380" s="7">
        <v>720</v>
      </c>
      <c r="G380" s="7">
        <v>136</v>
      </c>
      <c r="H380" s="7">
        <v>254</v>
      </c>
      <c r="I380" s="7">
        <v>4</v>
      </c>
      <c r="J380" s="7">
        <v>9</v>
      </c>
      <c r="K380" s="7">
        <v>76</v>
      </c>
      <c r="L380" s="7">
        <v>94</v>
      </c>
      <c r="M380" s="7">
        <v>48</v>
      </c>
      <c r="N380" s="7">
        <v>88</v>
      </c>
      <c r="O380" s="7">
        <v>136</v>
      </c>
      <c r="P380" s="7">
        <v>86</v>
      </c>
      <c r="Q380" s="7">
        <v>31</v>
      </c>
      <c r="R380" s="7">
        <v>15</v>
      </c>
      <c r="S380" s="7">
        <v>38</v>
      </c>
      <c r="T380" s="7">
        <v>69</v>
      </c>
      <c r="U380" s="7">
        <v>352</v>
      </c>
      <c r="V380" s="7">
        <v>0.53500000000000003</v>
      </c>
      <c r="W380" s="7">
        <v>0.44400000000000001</v>
      </c>
      <c r="X380" s="7">
        <v>0.80900000000000005</v>
      </c>
      <c r="Y380" s="7">
        <v>240</v>
      </c>
      <c r="Z380" s="7">
        <v>117.3</v>
      </c>
      <c r="AA380" s="7">
        <v>45.3</v>
      </c>
      <c r="AB380" s="7">
        <v>28.7</v>
      </c>
      <c r="AC380" s="7">
        <v>10.3</v>
      </c>
      <c r="AD380" s="14">
        <v>5</v>
      </c>
      <c r="AE380" s="6">
        <v>0.59599999999999997</v>
      </c>
      <c r="AF380" s="14">
        <v>0.54300000000000004</v>
      </c>
    </row>
    <row r="381" spans="1:33" ht="15" thickBot="1" x14ac:dyDescent="0.25">
      <c r="A381">
        <v>1992</v>
      </c>
      <c r="B381" t="s">
        <v>144</v>
      </c>
      <c r="C381" s="6">
        <v>27.2</v>
      </c>
      <c r="D381" s="7">
        <v>3</v>
      </c>
      <c r="E381" s="7"/>
      <c r="F381" s="7">
        <v>720</v>
      </c>
      <c r="G381" s="7">
        <v>108</v>
      </c>
      <c r="H381" s="7">
        <v>239</v>
      </c>
      <c r="I381" s="7">
        <v>17</v>
      </c>
      <c r="J381" s="7">
        <v>38</v>
      </c>
      <c r="K381" s="7">
        <v>65</v>
      </c>
      <c r="L381" s="7">
        <v>89</v>
      </c>
      <c r="M381" s="7">
        <v>33</v>
      </c>
      <c r="N381" s="7">
        <v>66</v>
      </c>
      <c r="O381" s="7">
        <v>99</v>
      </c>
      <c r="P381" s="7">
        <v>60</v>
      </c>
      <c r="Q381" s="7">
        <v>21</v>
      </c>
      <c r="R381" s="7">
        <v>9</v>
      </c>
      <c r="S381" s="7">
        <v>43</v>
      </c>
      <c r="T381" s="7">
        <v>68</v>
      </c>
      <c r="U381" s="7">
        <v>298</v>
      </c>
      <c r="V381" s="7">
        <v>0.45200000000000001</v>
      </c>
      <c r="W381" s="7">
        <v>0.44700000000000001</v>
      </c>
      <c r="X381" s="7">
        <v>0.73</v>
      </c>
      <c r="Y381" s="7">
        <v>240</v>
      </c>
      <c r="Z381" s="7">
        <v>99.3</v>
      </c>
      <c r="AA381" s="7">
        <v>33</v>
      </c>
      <c r="AB381" s="7">
        <v>20</v>
      </c>
      <c r="AC381" s="7">
        <v>7</v>
      </c>
      <c r="AD381" s="14">
        <v>3</v>
      </c>
      <c r="AE381" s="6">
        <v>0.53600000000000003</v>
      </c>
      <c r="AF381" s="14">
        <v>0.48699999999999999</v>
      </c>
    </row>
    <row r="382" spans="1:33" ht="15" thickBot="1" x14ac:dyDescent="0.25">
      <c r="A382">
        <v>1992</v>
      </c>
      <c r="B382" s="11" t="s">
        <v>53</v>
      </c>
      <c r="C382" s="11"/>
      <c r="D382" s="11"/>
      <c r="E382" s="11"/>
      <c r="F382" s="11"/>
      <c r="G382" s="11">
        <f t="shared" ref="G382:AF382" si="126">G380-G381</f>
        <v>28</v>
      </c>
      <c r="H382" s="11">
        <f t="shared" si="126"/>
        <v>15</v>
      </c>
      <c r="I382" s="11">
        <f t="shared" si="126"/>
        <v>-13</v>
      </c>
      <c r="J382" s="11">
        <f t="shared" si="126"/>
        <v>-29</v>
      </c>
      <c r="K382" s="11">
        <f t="shared" si="126"/>
        <v>11</v>
      </c>
      <c r="L382" s="11">
        <f t="shared" si="126"/>
        <v>5</v>
      </c>
      <c r="M382" s="11">
        <f t="shared" si="126"/>
        <v>15</v>
      </c>
      <c r="N382" s="11">
        <f t="shared" si="126"/>
        <v>22</v>
      </c>
      <c r="O382" s="11">
        <f t="shared" si="126"/>
        <v>37</v>
      </c>
      <c r="P382" s="11">
        <f t="shared" si="126"/>
        <v>26</v>
      </c>
      <c r="Q382" s="11">
        <f t="shared" si="126"/>
        <v>10</v>
      </c>
      <c r="R382" s="11">
        <f t="shared" si="126"/>
        <v>6</v>
      </c>
      <c r="S382" s="11">
        <f t="shared" si="126"/>
        <v>-5</v>
      </c>
      <c r="T382" s="11">
        <f t="shared" si="126"/>
        <v>1</v>
      </c>
      <c r="U382" s="11">
        <f t="shared" si="126"/>
        <v>54</v>
      </c>
      <c r="V382" s="11">
        <f t="shared" si="126"/>
        <v>8.3000000000000018E-2</v>
      </c>
      <c r="W382" s="11">
        <f t="shared" si="126"/>
        <v>-3.0000000000000027E-3</v>
      </c>
      <c r="X382" s="11">
        <f t="shared" si="126"/>
        <v>7.900000000000007E-2</v>
      </c>
      <c r="Y382" s="11">
        <f t="shared" si="126"/>
        <v>0</v>
      </c>
      <c r="Z382" s="11">
        <f t="shared" si="126"/>
        <v>18</v>
      </c>
      <c r="AA382" s="11">
        <f t="shared" si="126"/>
        <v>12.299999999999997</v>
      </c>
      <c r="AB382" s="11">
        <f t="shared" si="126"/>
        <v>8.6999999999999993</v>
      </c>
      <c r="AC382" s="11">
        <f t="shared" si="126"/>
        <v>3.3000000000000007</v>
      </c>
      <c r="AD382" s="11">
        <f t="shared" si="126"/>
        <v>2</v>
      </c>
      <c r="AE382" s="11">
        <f t="shared" si="126"/>
        <v>5.9999999999999942E-2</v>
      </c>
      <c r="AF382" s="11">
        <f t="shared" si="126"/>
        <v>5.600000000000005E-2</v>
      </c>
      <c r="AG382" s="11"/>
    </row>
    <row r="383" spans="1:33" ht="15" thickBot="1" x14ac:dyDescent="0.25">
      <c r="A383">
        <v>1992</v>
      </c>
      <c r="B383" t="s">
        <v>41</v>
      </c>
      <c r="C383" s="6">
        <v>27.2</v>
      </c>
      <c r="D383" s="7">
        <v>3</v>
      </c>
      <c r="E383" s="7"/>
      <c r="F383" s="7">
        <v>745</v>
      </c>
      <c r="G383" s="7">
        <v>132</v>
      </c>
      <c r="H383" s="7">
        <v>273</v>
      </c>
      <c r="I383" s="7">
        <v>2</v>
      </c>
      <c r="J383" s="7">
        <v>6</v>
      </c>
      <c r="K383" s="7">
        <v>79</v>
      </c>
      <c r="L383" s="7">
        <v>103</v>
      </c>
      <c r="M383" s="7">
        <v>53</v>
      </c>
      <c r="N383" s="7">
        <v>98</v>
      </c>
      <c r="O383" s="7">
        <v>151</v>
      </c>
      <c r="P383" s="7">
        <v>75</v>
      </c>
      <c r="Q383" s="7">
        <v>23</v>
      </c>
      <c r="R383" s="7">
        <v>13</v>
      </c>
      <c r="S383" s="7">
        <v>37</v>
      </c>
      <c r="T383" s="7">
        <v>75</v>
      </c>
      <c r="U383" s="7">
        <v>345</v>
      </c>
      <c r="V383" s="7">
        <v>0.48399999999999999</v>
      </c>
      <c r="W383" s="7">
        <v>0.33300000000000002</v>
      </c>
      <c r="X383" s="7">
        <v>0.76700000000000002</v>
      </c>
      <c r="Y383" s="7">
        <v>248.3</v>
      </c>
      <c r="Z383" s="7">
        <v>115</v>
      </c>
      <c r="AA383" s="7">
        <v>50.3</v>
      </c>
      <c r="AB383" s="7">
        <v>25</v>
      </c>
      <c r="AC383" s="7">
        <v>7.7</v>
      </c>
      <c r="AD383" s="14">
        <v>4.3</v>
      </c>
      <c r="AE383" s="6">
        <v>0.54200000000000004</v>
      </c>
      <c r="AF383" s="14">
        <v>0.48699999999999999</v>
      </c>
    </row>
    <row r="384" spans="1:33" ht="15" thickBot="1" x14ac:dyDescent="0.25">
      <c r="A384">
        <v>1992</v>
      </c>
      <c r="B384" t="s">
        <v>128</v>
      </c>
      <c r="C384" s="6">
        <v>27.2</v>
      </c>
      <c r="D384" s="7">
        <v>3</v>
      </c>
      <c r="E384" s="7"/>
      <c r="F384" s="7">
        <v>745</v>
      </c>
      <c r="G384" s="7">
        <v>111</v>
      </c>
      <c r="H384" s="7">
        <v>242</v>
      </c>
      <c r="I384" s="7">
        <v>20</v>
      </c>
      <c r="J384" s="7">
        <v>45</v>
      </c>
      <c r="K384" s="7">
        <v>81</v>
      </c>
      <c r="L384" s="7">
        <v>103</v>
      </c>
      <c r="M384" s="7">
        <v>28</v>
      </c>
      <c r="N384" s="7">
        <v>77</v>
      </c>
      <c r="O384" s="7">
        <v>105</v>
      </c>
      <c r="P384" s="7">
        <v>70</v>
      </c>
      <c r="Q384" s="7">
        <v>26</v>
      </c>
      <c r="R384" s="7">
        <v>12</v>
      </c>
      <c r="S384" s="7">
        <v>38</v>
      </c>
      <c r="T384" s="7">
        <v>83</v>
      </c>
      <c r="U384" s="7">
        <v>323</v>
      </c>
      <c r="V384" s="7">
        <v>0.45900000000000002</v>
      </c>
      <c r="W384" s="7">
        <v>0.44400000000000001</v>
      </c>
      <c r="X384" s="7">
        <v>0.78600000000000003</v>
      </c>
      <c r="Y384" s="7">
        <v>248.3</v>
      </c>
      <c r="Z384" s="7">
        <v>107.7</v>
      </c>
      <c r="AA384" s="7">
        <v>35</v>
      </c>
      <c r="AB384" s="7">
        <v>23.3</v>
      </c>
      <c r="AC384" s="7">
        <v>8.6999999999999993</v>
      </c>
      <c r="AD384" s="14">
        <v>4</v>
      </c>
      <c r="AE384" s="6">
        <v>0.56200000000000006</v>
      </c>
      <c r="AF384" s="14">
        <v>0.5</v>
      </c>
    </row>
    <row r="385" spans="1:33" ht="15" thickBot="1" x14ac:dyDescent="0.25">
      <c r="A385">
        <v>1992</v>
      </c>
      <c r="B385" s="11" t="s">
        <v>53</v>
      </c>
      <c r="C385" s="11"/>
      <c r="D385" s="11"/>
      <c r="E385" s="11"/>
      <c r="F385" s="11"/>
      <c r="G385" s="11">
        <f t="shared" ref="G385:AF385" si="127">G383-G384</f>
        <v>21</v>
      </c>
      <c r="H385" s="11">
        <f t="shared" si="127"/>
        <v>31</v>
      </c>
      <c r="I385" s="11">
        <f t="shared" si="127"/>
        <v>-18</v>
      </c>
      <c r="J385" s="11">
        <f t="shared" si="127"/>
        <v>-39</v>
      </c>
      <c r="K385" s="11">
        <f t="shared" si="127"/>
        <v>-2</v>
      </c>
      <c r="L385" s="11">
        <f t="shared" si="127"/>
        <v>0</v>
      </c>
      <c r="M385" s="11">
        <f t="shared" si="127"/>
        <v>25</v>
      </c>
      <c r="N385" s="11">
        <f t="shared" si="127"/>
        <v>21</v>
      </c>
      <c r="O385" s="11">
        <f t="shared" si="127"/>
        <v>46</v>
      </c>
      <c r="P385" s="11">
        <f t="shared" si="127"/>
        <v>5</v>
      </c>
      <c r="Q385" s="11">
        <f t="shared" si="127"/>
        <v>-3</v>
      </c>
      <c r="R385" s="11">
        <f t="shared" si="127"/>
        <v>1</v>
      </c>
      <c r="S385" s="11">
        <f t="shared" si="127"/>
        <v>-1</v>
      </c>
      <c r="T385" s="11">
        <f t="shared" si="127"/>
        <v>-8</v>
      </c>
      <c r="U385" s="11">
        <f t="shared" si="127"/>
        <v>22</v>
      </c>
      <c r="V385" s="11">
        <f t="shared" si="127"/>
        <v>2.4999999999999967E-2</v>
      </c>
      <c r="W385" s="11">
        <f t="shared" si="127"/>
        <v>-0.11099999999999999</v>
      </c>
      <c r="X385" s="11">
        <f t="shared" si="127"/>
        <v>-1.9000000000000017E-2</v>
      </c>
      <c r="Y385" s="11">
        <f t="shared" si="127"/>
        <v>0</v>
      </c>
      <c r="Z385" s="11">
        <f t="shared" si="127"/>
        <v>7.2999999999999972</v>
      </c>
      <c r="AA385" s="11">
        <f t="shared" si="127"/>
        <v>15.299999999999997</v>
      </c>
      <c r="AB385" s="11">
        <f t="shared" si="127"/>
        <v>1.6999999999999993</v>
      </c>
      <c r="AC385" s="11">
        <f t="shared" si="127"/>
        <v>-0.99999999999999911</v>
      </c>
      <c r="AD385" s="11">
        <f t="shared" si="127"/>
        <v>0.29999999999999982</v>
      </c>
      <c r="AE385" s="11">
        <f t="shared" si="127"/>
        <v>-2.0000000000000018E-2</v>
      </c>
      <c r="AF385" s="11">
        <f t="shared" si="127"/>
        <v>-1.3000000000000012E-2</v>
      </c>
      <c r="AG385" s="11"/>
    </row>
    <row r="386" spans="1:33" ht="15" thickBot="1" x14ac:dyDescent="0.25">
      <c r="A386">
        <v>1992</v>
      </c>
      <c r="B386" t="s">
        <v>145</v>
      </c>
      <c r="C386" s="6">
        <v>27.2</v>
      </c>
      <c r="D386" s="7">
        <v>5</v>
      </c>
      <c r="E386" s="7"/>
      <c r="F386" s="7">
        <v>1200</v>
      </c>
      <c r="G386" s="7">
        <v>187</v>
      </c>
      <c r="H386" s="7">
        <v>380</v>
      </c>
      <c r="I386" s="7">
        <v>8</v>
      </c>
      <c r="J386" s="7">
        <v>28</v>
      </c>
      <c r="K386" s="7">
        <v>127</v>
      </c>
      <c r="L386" s="7">
        <v>151</v>
      </c>
      <c r="M386" s="7">
        <v>55</v>
      </c>
      <c r="N386" s="7">
        <v>133</v>
      </c>
      <c r="O386" s="7">
        <v>188</v>
      </c>
      <c r="P386" s="7">
        <v>112</v>
      </c>
      <c r="Q386" s="7">
        <v>41</v>
      </c>
      <c r="R386" s="7">
        <v>21</v>
      </c>
      <c r="S386" s="7">
        <v>63</v>
      </c>
      <c r="T386" s="7">
        <v>97</v>
      </c>
      <c r="U386" s="7">
        <v>509</v>
      </c>
      <c r="V386" s="7">
        <v>0.49199999999999999</v>
      </c>
      <c r="W386" s="7">
        <v>0.28599999999999998</v>
      </c>
      <c r="X386" s="7">
        <v>0.84099999999999997</v>
      </c>
      <c r="Y386" s="7">
        <v>240</v>
      </c>
      <c r="Z386" s="7">
        <v>101.8</v>
      </c>
      <c r="AA386" s="7">
        <v>37.6</v>
      </c>
      <c r="AB386" s="7">
        <v>22.4</v>
      </c>
      <c r="AC386" s="7">
        <v>8.1999999999999993</v>
      </c>
      <c r="AD386" s="14">
        <v>4.2</v>
      </c>
      <c r="AE386" s="6">
        <v>0.56999999999999995</v>
      </c>
      <c r="AF386" s="14">
        <v>0.503</v>
      </c>
    </row>
    <row r="387" spans="1:33" ht="15" thickBot="1" x14ac:dyDescent="0.25">
      <c r="A387">
        <v>1992</v>
      </c>
      <c r="B387" t="s">
        <v>146</v>
      </c>
      <c r="C387" s="6">
        <v>27.2</v>
      </c>
      <c r="D387" s="7">
        <v>5</v>
      </c>
      <c r="E387" s="7"/>
      <c r="F387" s="7">
        <v>1200</v>
      </c>
      <c r="G387" s="7">
        <v>184</v>
      </c>
      <c r="H387" s="7">
        <v>388</v>
      </c>
      <c r="I387" s="7">
        <v>17</v>
      </c>
      <c r="J387" s="7">
        <v>58</v>
      </c>
      <c r="K387" s="7">
        <v>99</v>
      </c>
      <c r="L387" s="7">
        <v>126</v>
      </c>
      <c r="M387" s="7">
        <v>64</v>
      </c>
      <c r="N387" s="7">
        <v>112</v>
      </c>
      <c r="O387" s="7">
        <v>176</v>
      </c>
      <c r="P387" s="7">
        <v>96</v>
      </c>
      <c r="Q387" s="7">
        <v>32</v>
      </c>
      <c r="R387" s="7">
        <v>31</v>
      </c>
      <c r="S387" s="7">
        <v>69</v>
      </c>
      <c r="T387" s="7">
        <v>121</v>
      </c>
      <c r="U387" s="7">
        <v>484</v>
      </c>
      <c r="V387" s="7">
        <v>0.47399999999999998</v>
      </c>
      <c r="W387" s="7">
        <v>0.29299999999999998</v>
      </c>
      <c r="X387" s="7">
        <v>0.78600000000000003</v>
      </c>
      <c r="Y387" s="7">
        <v>240</v>
      </c>
      <c r="Z387" s="7">
        <v>96.8</v>
      </c>
      <c r="AA387" s="7">
        <v>35.200000000000003</v>
      </c>
      <c r="AB387" s="7">
        <v>19.2</v>
      </c>
      <c r="AC387" s="7">
        <v>6.4</v>
      </c>
      <c r="AD387" s="14">
        <v>6.2</v>
      </c>
      <c r="AE387" s="6">
        <v>0.54600000000000004</v>
      </c>
      <c r="AF387" s="14">
        <v>0.496</v>
      </c>
    </row>
    <row r="388" spans="1:33" ht="15" thickBot="1" x14ac:dyDescent="0.25">
      <c r="A388">
        <v>1992</v>
      </c>
      <c r="B388" s="11" t="s">
        <v>53</v>
      </c>
      <c r="C388" s="11"/>
      <c r="D388" s="11"/>
      <c r="E388" s="11"/>
      <c r="F388" s="11"/>
      <c r="G388" s="11">
        <f t="shared" ref="G388:AF388" si="128">G386-G387</f>
        <v>3</v>
      </c>
      <c r="H388" s="11">
        <f t="shared" si="128"/>
        <v>-8</v>
      </c>
      <c r="I388" s="11">
        <f t="shared" si="128"/>
        <v>-9</v>
      </c>
      <c r="J388" s="11">
        <f t="shared" si="128"/>
        <v>-30</v>
      </c>
      <c r="K388" s="11">
        <f t="shared" si="128"/>
        <v>28</v>
      </c>
      <c r="L388" s="11">
        <f t="shared" si="128"/>
        <v>25</v>
      </c>
      <c r="M388" s="11">
        <f t="shared" si="128"/>
        <v>-9</v>
      </c>
      <c r="N388" s="11">
        <f t="shared" si="128"/>
        <v>21</v>
      </c>
      <c r="O388" s="11">
        <f t="shared" si="128"/>
        <v>12</v>
      </c>
      <c r="P388" s="11">
        <f t="shared" si="128"/>
        <v>16</v>
      </c>
      <c r="Q388" s="11">
        <f t="shared" si="128"/>
        <v>9</v>
      </c>
      <c r="R388" s="11">
        <f t="shared" si="128"/>
        <v>-10</v>
      </c>
      <c r="S388" s="11">
        <f t="shared" si="128"/>
        <v>-6</v>
      </c>
      <c r="T388" s="11">
        <f t="shared" si="128"/>
        <v>-24</v>
      </c>
      <c r="U388" s="11">
        <f t="shared" si="128"/>
        <v>25</v>
      </c>
      <c r="V388" s="11">
        <f t="shared" si="128"/>
        <v>1.8000000000000016E-2</v>
      </c>
      <c r="W388" s="11">
        <f t="shared" si="128"/>
        <v>-7.0000000000000062E-3</v>
      </c>
      <c r="X388" s="11">
        <f t="shared" si="128"/>
        <v>5.4999999999999938E-2</v>
      </c>
      <c r="Y388" s="11">
        <f t="shared" si="128"/>
        <v>0</v>
      </c>
      <c r="Z388" s="11">
        <f t="shared" si="128"/>
        <v>5</v>
      </c>
      <c r="AA388" s="11">
        <f t="shared" si="128"/>
        <v>2.3999999999999986</v>
      </c>
      <c r="AB388" s="11">
        <f t="shared" si="128"/>
        <v>3.1999999999999993</v>
      </c>
      <c r="AC388" s="11">
        <f t="shared" si="128"/>
        <v>1.7999999999999989</v>
      </c>
      <c r="AD388" s="11">
        <f t="shared" si="128"/>
        <v>-2</v>
      </c>
      <c r="AE388" s="11">
        <f t="shared" si="128"/>
        <v>2.399999999999991E-2</v>
      </c>
      <c r="AF388" s="11">
        <f t="shared" si="128"/>
        <v>7.0000000000000062E-3</v>
      </c>
      <c r="AG388" s="11"/>
    </row>
    <row r="389" spans="1:33" ht="15" thickBot="1" x14ac:dyDescent="0.25">
      <c r="A389">
        <v>1992</v>
      </c>
      <c r="B389" t="s">
        <v>130</v>
      </c>
      <c r="C389" s="6">
        <v>27.2</v>
      </c>
      <c r="D389" s="7">
        <v>5</v>
      </c>
      <c r="E389" s="7"/>
      <c r="F389" s="7">
        <v>1250</v>
      </c>
      <c r="G389" s="7">
        <v>230</v>
      </c>
      <c r="H389" s="7">
        <v>459</v>
      </c>
      <c r="I389" s="7">
        <v>17</v>
      </c>
      <c r="J389" s="7">
        <v>52</v>
      </c>
      <c r="K389" s="7">
        <v>150</v>
      </c>
      <c r="L389" s="7">
        <v>202</v>
      </c>
      <c r="M389" s="7">
        <v>72</v>
      </c>
      <c r="N389" s="7">
        <v>156</v>
      </c>
      <c r="O389" s="7">
        <v>228</v>
      </c>
      <c r="P389" s="7">
        <v>134</v>
      </c>
      <c r="Q389" s="7">
        <v>51</v>
      </c>
      <c r="R389" s="7">
        <v>31</v>
      </c>
      <c r="S389" s="7">
        <v>75</v>
      </c>
      <c r="T389" s="7">
        <v>145</v>
      </c>
      <c r="U389" s="7">
        <v>627</v>
      </c>
      <c r="V389" s="7">
        <v>0.501</v>
      </c>
      <c r="W389" s="7">
        <v>0.32700000000000001</v>
      </c>
      <c r="X389" s="7">
        <v>0.74299999999999999</v>
      </c>
      <c r="Y389" s="7">
        <v>250</v>
      </c>
      <c r="Z389" s="7">
        <v>125.4</v>
      </c>
      <c r="AA389" s="7">
        <v>45.6</v>
      </c>
      <c r="AB389" s="7">
        <v>26.8</v>
      </c>
      <c r="AC389" s="7">
        <v>10.199999999999999</v>
      </c>
      <c r="AD389" s="14">
        <v>6.2</v>
      </c>
      <c r="AE389" s="6">
        <v>572</v>
      </c>
      <c r="AF389" s="14">
        <v>0.52</v>
      </c>
    </row>
    <row r="390" spans="1:33" ht="15" thickBot="1" x14ac:dyDescent="0.25">
      <c r="A390">
        <v>1992</v>
      </c>
      <c r="B390" t="s">
        <v>147</v>
      </c>
      <c r="C390" s="6">
        <v>27.2</v>
      </c>
      <c r="D390" s="7">
        <v>5</v>
      </c>
      <c r="E390" s="7"/>
      <c r="F390" s="7">
        <v>1250</v>
      </c>
      <c r="G390" s="7">
        <v>215</v>
      </c>
      <c r="H390" s="7">
        <v>457</v>
      </c>
      <c r="I390" s="7">
        <v>24</v>
      </c>
      <c r="J390" s="7">
        <v>59</v>
      </c>
      <c r="K390" s="7">
        <v>157</v>
      </c>
      <c r="L390" s="7">
        <v>190</v>
      </c>
      <c r="M390" s="7">
        <v>61</v>
      </c>
      <c r="N390" s="7">
        <v>142</v>
      </c>
      <c r="O390" s="7">
        <v>203</v>
      </c>
      <c r="P390" s="7">
        <v>141</v>
      </c>
      <c r="Q390" s="7">
        <v>37</v>
      </c>
      <c r="R390" s="7">
        <v>26</v>
      </c>
      <c r="S390" s="7">
        <v>75</v>
      </c>
      <c r="T390" s="7">
        <v>141</v>
      </c>
      <c r="U390" s="7">
        <v>611</v>
      </c>
      <c r="V390" s="7">
        <v>0.47</v>
      </c>
      <c r="W390" s="7">
        <v>0.40699999999999997</v>
      </c>
      <c r="X390" s="7">
        <v>0.82599999999999996</v>
      </c>
      <c r="Y390" s="7">
        <v>250</v>
      </c>
      <c r="Z390" s="7">
        <v>122.2</v>
      </c>
      <c r="AA390" s="7">
        <v>40.6</v>
      </c>
      <c r="AB390" s="7">
        <v>28.2</v>
      </c>
      <c r="AC390" s="7">
        <v>7.4</v>
      </c>
      <c r="AD390" s="14">
        <v>5.2</v>
      </c>
      <c r="AE390" s="6">
        <v>0.56499999999999995</v>
      </c>
      <c r="AF390" s="14">
        <v>0.497</v>
      </c>
    </row>
    <row r="391" spans="1:33" ht="15" thickBot="1" x14ac:dyDescent="0.25">
      <c r="A391">
        <v>1992</v>
      </c>
      <c r="B391" s="11" t="s">
        <v>53</v>
      </c>
      <c r="C391" s="11"/>
      <c r="D391" s="11"/>
      <c r="E391" s="11"/>
      <c r="F391" s="11"/>
      <c r="G391" s="11">
        <f t="shared" ref="G391:AF391" si="129">G389-G390</f>
        <v>15</v>
      </c>
      <c r="H391" s="11">
        <f t="shared" si="129"/>
        <v>2</v>
      </c>
      <c r="I391" s="11">
        <f t="shared" si="129"/>
        <v>-7</v>
      </c>
      <c r="J391" s="11">
        <f t="shared" si="129"/>
        <v>-7</v>
      </c>
      <c r="K391" s="11">
        <f t="shared" si="129"/>
        <v>-7</v>
      </c>
      <c r="L391" s="11">
        <f t="shared" si="129"/>
        <v>12</v>
      </c>
      <c r="M391" s="11">
        <f t="shared" si="129"/>
        <v>11</v>
      </c>
      <c r="N391" s="11">
        <f t="shared" si="129"/>
        <v>14</v>
      </c>
      <c r="O391" s="11">
        <f t="shared" si="129"/>
        <v>25</v>
      </c>
      <c r="P391" s="11">
        <f t="shared" si="129"/>
        <v>-7</v>
      </c>
      <c r="Q391" s="11">
        <f t="shared" si="129"/>
        <v>14</v>
      </c>
      <c r="R391" s="11">
        <f t="shared" si="129"/>
        <v>5</v>
      </c>
      <c r="S391" s="11">
        <f t="shared" si="129"/>
        <v>0</v>
      </c>
      <c r="T391" s="11">
        <f t="shared" si="129"/>
        <v>4</v>
      </c>
      <c r="U391" s="11">
        <f t="shared" si="129"/>
        <v>16</v>
      </c>
      <c r="V391" s="11">
        <f t="shared" si="129"/>
        <v>3.1000000000000028E-2</v>
      </c>
      <c r="W391" s="11">
        <f t="shared" si="129"/>
        <v>-7.999999999999996E-2</v>
      </c>
      <c r="X391" s="11">
        <f t="shared" si="129"/>
        <v>-8.2999999999999963E-2</v>
      </c>
      <c r="Y391" s="11">
        <f t="shared" si="129"/>
        <v>0</v>
      </c>
      <c r="Z391" s="11">
        <f t="shared" si="129"/>
        <v>3.2000000000000028</v>
      </c>
      <c r="AA391" s="11">
        <f t="shared" si="129"/>
        <v>5</v>
      </c>
      <c r="AB391" s="11">
        <f t="shared" si="129"/>
        <v>-1.3999999999999986</v>
      </c>
      <c r="AC391" s="11">
        <f t="shared" si="129"/>
        <v>2.7999999999999989</v>
      </c>
      <c r="AD391" s="11">
        <f t="shared" si="129"/>
        <v>1</v>
      </c>
      <c r="AE391" s="11">
        <f t="shared" si="129"/>
        <v>571.43499999999995</v>
      </c>
      <c r="AF391" s="11">
        <f t="shared" si="129"/>
        <v>2.300000000000002E-2</v>
      </c>
      <c r="AG391" s="11"/>
    </row>
    <row r="392" spans="1:33" ht="15" thickBot="1" x14ac:dyDescent="0.25">
      <c r="A392">
        <v>1992</v>
      </c>
      <c r="B392" t="s">
        <v>148</v>
      </c>
      <c r="C392" s="6">
        <v>27.2</v>
      </c>
      <c r="D392" s="7">
        <v>7</v>
      </c>
      <c r="E392" s="7"/>
      <c r="F392" s="7">
        <v>1705</v>
      </c>
      <c r="G392" s="7">
        <v>289</v>
      </c>
      <c r="H392" s="7">
        <v>557</v>
      </c>
      <c r="I392" s="7">
        <v>18</v>
      </c>
      <c r="J392" s="7">
        <v>56</v>
      </c>
      <c r="K392" s="7">
        <v>151</v>
      </c>
      <c r="L392" s="7">
        <v>180</v>
      </c>
      <c r="M392" s="7">
        <v>66</v>
      </c>
      <c r="N392" s="7">
        <v>199</v>
      </c>
      <c r="O392" s="7">
        <v>265</v>
      </c>
      <c r="P392" s="7">
        <v>200</v>
      </c>
      <c r="Q392" s="7">
        <v>49</v>
      </c>
      <c r="R392" s="7">
        <v>44</v>
      </c>
      <c r="S392" s="7">
        <v>81</v>
      </c>
      <c r="T392" s="7">
        <v>124</v>
      </c>
      <c r="U392" s="7">
        <v>747</v>
      </c>
      <c r="V392" s="7">
        <v>0.51900000000000002</v>
      </c>
      <c r="W392" s="7">
        <v>0.32100000000000001</v>
      </c>
      <c r="X392" s="7">
        <v>0.83899999999999997</v>
      </c>
      <c r="Y392" s="7">
        <v>243.6</v>
      </c>
      <c r="Z392" s="7">
        <v>106.7</v>
      </c>
      <c r="AA392" s="7">
        <v>37.9</v>
      </c>
      <c r="AB392" s="7">
        <v>28.6</v>
      </c>
      <c r="AC392" s="7">
        <v>7</v>
      </c>
      <c r="AD392" s="14">
        <v>6.3</v>
      </c>
      <c r="AE392" s="6">
        <v>0.58699999999999997</v>
      </c>
      <c r="AF392" s="14">
        <v>0.53500000000000003</v>
      </c>
    </row>
    <row r="393" spans="1:33" ht="15" thickBot="1" x14ac:dyDescent="0.25">
      <c r="A393">
        <v>1992</v>
      </c>
      <c r="B393" t="s">
        <v>41</v>
      </c>
      <c r="C393" s="6">
        <v>27.2</v>
      </c>
      <c r="D393" s="7">
        <v>7</v>
      </c>
      <c r="E393" s="7"/>
      <c r="F393" s="7">
        <v>1705</v>
      </c>
      <c r="G393" s="7">
        <v>310</v>
      </c>
      <c r="H393" s="7">
        <v>613</v>
      </c>
      <c r="I393" s="7">
        <v>4</v>
      </c>
      <c r="J393" s="7">
        <v>25</v>
      </c>
      <c r="K393" s="7">
        <v>102</v>
      </c>
      <c r="L393" s="7">
        <v>133</v>
      </c>
      <c r="M393" s="7">
        <v>89</v>
      </c>
      <c r="N393" s="7">
        <v>182</v>
      </c>
      <c r="O393" s="7">
        <v>271</v>
      </c>
      <c r="P393" s="7">
        <v>174</v>
      </c>
      <c r="Q393" s="7">
        <v>50</v>
      </c>
      <c r="R393" s="7">
        <v>40</v>
      </c>
      <c r="S393" s="7">
        <v>77</v>
      </c>
      <c r="T393" s="7">
        <v>145</v>
      </c>
      <c r="U393" s="7">
        <v>726</v>
      </c>
      <c r="V393" s="7">
        <v>0.50600000000000001</v>
      </c>
      <c r="W393" s="7">
        <v>0.16</v>
      </c>
      <c r="X393" s="7">
        <v>0.76700000000000002</v>
      </c>
      <c r="Y393" s="7">
        <v>243.6</v>
      </c>
      <c r="Z393" s="7">
        <v>103.7</v>
      </c>
      <c r="AA393" s="7">
        <v>38.700000000000003</v>
      </c>
      <c r="AB393" s="7">
        <v>24.9</v>
      </c>
      <c r="AC393" s="7">
        <v>7.1</v>
      </c>
      <c r="AD393" s="14">
        <v>5.7</v>
      </c>
      <c r="AE393" s="6">
        <v>0.54100000000000004</v>
      </c>
      <c r="AF393" s="14">
        <v>0.50900000000000001</v>
      </c>
    </row>
    <row r="394" spans="1:33" ht="15" thickBot="1" x14ac:dyDescent="0.25">
      <c r="A394">
        <v>1992</v>
      </c>
      <c r="B394" s="11" t="s">
        <v>53</v>
      </c>
      <c r="C394" s="11"/>
      <c r="D394" s="11"/>
      <c r="E394" s="11"/>
      <c r="F394" s="11"/>
      <c r="G394" s="11">
        <f t="shared" ref="G394:AF394" si="130">G392-G393</f>
        <v>-21</v>
      </c>
      <c r="H394" s="11">
        <f t="shared" si="130"/>
        <v>-56</v>
      </c>
      <c r="I394" s="11">
        <f t="shared" si="130"/>
        <v>14</v>
      </c>
      <c r="J394" s="11">
        <f t="shared" si="130"/>
        <v>31</v>
      </c>
      <c r="K394" s="11">
        <f t="shared" si="130"/>
        <v>49</v>
      </c>
      <c r="L394" s="11">
        <f t="shared" si="130"/>
        <v>47</v>
      </c>
      <c r="M394" s="11">
        <f t="shared" si="130"/>
        <v>-23</v>
      </c>
      <c r="N394" s="11">
        <f t="shared" si="130"/>
        <v>17</v>
      </c>
      <c r="O394" s="11">
        <f t="shared" si="130"/>
        <v>-6</v>
      </c>
      <c r="P394" s="11">
        <f t="shared" si="130"/>
        <v>26</v>
      </c>
      <c r="Q394" s="11">
        <f t="shared" si="130"/>
        <v>-1</v>
      </c>
      <c r="R394" s="11">
        <f t="shared" si="130"/>
        <v>4</v>
      </c>
      <c r="S394" s="11">
        <f t="shared" si="130"/>
        <v>4</v>
      </c>
      <c r="T394" s="11">
        <f t="shared" si="130"/>
        <v>-21</v>
      </c>
      <c r="U394" s="11">
        <f t="shared" si="130"/>
        <v>21</v>
      </c>
      <c r="V394" s="11">
        <f t="shared" si="130"/>
        <v>1.3000000000000012E-2</v>
      </c>
      <c r="W394" s="11">
        <f t="shared" si="130"/>
        <v>0.161</v>
      </c>
      <c r="X394" s="11">
        <f t="shared" si="130"/>
        <v>7.1999999999999953E-2</v>
      </c>
      <c r="Y394" s="11">
        <f t="shared" si="130"/>
        <v>0</v>
      </c>
      <c r="Z394" s="11">
        <f t="shared" si="130"/>
        <v>3</v>
      </c>
      <c r="AA394" s="11">
        <f t="shared" si="130"/>
        <v>-0.80000000000000426</v>
      </c>
      <c r="AB394" s="11">
        <f t="shared" si="130"/>
        <v>3.7000000000000028</v>
      </c>
      <c r="AC394" s="11">
        <f t="shared" si="130"/>
        <v>-9.9999999999999645E-2</v>
      </c>
      <c r="AD394" s="11">
        <f t="shared" si="130"/>
        <v>0.59999999999999964</v>
      </c>
      <c r="AE394" s="11">
        <f t="shared" si="130"/>
        <v>4.599999999999993E-2</v>
      </c>
      <c r="AF394" s="11">
        <f t="shared" si="130"/>
        <v>2.6000000000000023E-2</v>
      </c>
      <c r="AG394" s="11"/>
    </row>
    <row r="395" spans="1:33" ht="15" thickBot="1" x14ac:dyDescent="0.25">
      <c r="A395">
        <v>1992</v>
      </c>
      <c r="B395" t="s">
        <v>149</v>
      </c>
      <c r="C395" s="6">
        <v>27.2</v>
      </c>
      <c r="D395" s="7">
        <v>7</v>
      </c>
      <c r="E395" s="7"/>
      <c r="F395" s="7">
        <v>1680</v>
      </c>
      <c r="G395" s="7">
        <v>243</v>
      </c>
      <c r="H395" s="7">
        <v>516</v>
      </c>
      <c r="I395" s="7">
        <v>15</v>
      </c>
      <c r="J395" s="7">
        <v>43</v>
      </c>
      <c r="K395" s="7">
        <v>146</v>
      </c>
      <c r="L395" s="7">
        <v>210</v>
      </c>
      <c r="M395" s="7">
        <v>83</v>
      </c>
      <c r="N395" s="7">
        <v>165</v>
      </c>
      <c r="O395" s="7">
        <v>248</v>
      </c>
      <c r="P395" s="7">
        <v>154</v>
      </c>
      <c r="Q395" s="7">
        <v>49</v>
      </c>
      <c r="R395" s="7">
        <v>37</v>
      </c>
      <c r="S395" s="7">
        <v>79</v>
      </c>
      <c r="T395" s="7">
        <v>159</v>
      </c>
      <c r="U395" s="7">
        <v>647</v>
      </c>
      <c r="V395" s="7">
        <v>0.47099999999999997</v>
      </c>
      <c r="W395" s="7">
        <v>0.34899999999999998</v>
      </c>
      <c r="X395" s="7">
        <v>0.69499999999999995</v>
      </c>
      <c r="Y395" s="7">
        <v>240</v>
      </c>
      <c r="Z395" s="7">
        <v>92.4</v>
      </c>
      <c r="AA395" s="7">
        <v>35.4</v>
      </c>
      <c r="AB395" s="7">
        <v>22</v>
      </c>
      <c r="AC395" s="7">
        <v>7</v>
      </c>
      <c r="AD395" s="14">
        <v>5.3</v>
      </c>
      <c r="AE395" s="6">
        <v>0.53200000000000003</v>
      </c>
      <c r="AF395" s="14">
        <v>0.48499999999999999</v>
      </c>
    </row>
    <row r="396" spans="1:33" ht="15" thickBot="1" x14ac:dyDescent="0.25">
      <c r="A396">
        <v>1992</v>
      </c>
      <c r="B396" t="s">
        <v>50</v>
      </c>
      <c r="C396" s="6">
        <v>27.2</v>
      </c>
      <c r="D396" s="7">
        <v>7</v>
      </c>
      <c r="E396" s="7"/>
      <c r="F396" s="7">
        <v>1680</v>
      </c>
      <c r="G396" s="7">
        <v>236</v>
      </c>
      <c r="H396" s="7">
        <v>522</v>
      </c>
      <c r="I396" s="7">
        <v>13</v>
      </c>
      <c r="J396" s="7">
        <v>60</v>
      </c>
      <c r="K396" s="7">
        <v>135</v>
      </c>
      <c r="L396" s="7">
        <v>182</v>
      </c>
      <c r="M396" s="7">
        <v>94</v>
      </c>
      <c r="N396" s="7">
        <v>184</v>
      </c>
      <c r="O396" s="7">
        <v>278</v>
      </c>
      <c r="P396" s="7">
        <v>166</v>
      </c>
      <c r="Q396" s="7">
        <v>40</v>
      </c>
      <c r="R396" s="7">
        <v>25</v>
      </c>
      <c r="S396" s="7">
        <v>92</v>
      </c>
      <c r="T396" s="7">
        <v>178</v>
      </c>
      <c r="U396" s="7">
        <v>620</v>
      </c>
      <c r="V396" s="7">
        <v>0.45200000000000001</v>
      </c>
      <c r="W396" s="7">
        <v>0.217</v>
      </c>
      <c r="X396" s="7">
        <v>0.74199999999999999</v>
      </c>
      <c r="Y396" s="7">
        <v>240</v>
      </c>
      <c r="Z396" s="7">
        <v>88.6</v>
      </c>
      <c r="AA396" s="7">
        <v>39.700000000000003</v>
      </c>
      <c r="AB396" s="7">
        <v>23.7</v>
      </c>
      <c r="AC396" s="7">
        <v>5.7</v>
      </c>
      <c r="AD396" s="14">
        <v>3.6</v>
      </c>
      <c r="AE396" s="6">
        <v>0.51500000000000001</v>
      </c>
      <c r="AF396" s="14">
        <v>0.46500000000000002</v>
      </c>
    </row>
    <row r="397" spans="1:33" ht="15" thickBot="1" x14ac:dyDescent="0.25">
      <c r="A397">
        <v>1992</v>
      </c>
      <c r="B397" s="11" t="s">
        <v>53</v>
      </c>
      <c r="C397" s="11"/>
      <c r="D397" s="11"/>
      <c r="E397" s="11"/>
      <c r="F397" s="11"/>
      <c r="G397" s="11">
        <f t="shared" ref="G397:AF397" si="131">G395-G396</f>
        <v>7</v>
      </c>
      <c r="H397" s="11">
        <f t="shared" si="131"/>
        <v>-6</v>
      </c>
      <c r="I397" s="11">
        <f t="shared" si="131"/>
        <v>2</v>
      </c>
      <c r="J397" s="11">
        <f t="shared" si="131"/>
        <v>-17</v>
      </c>
      <c r="K397" s="11">
        <f t="shared" si="131"/>
        <v>11</v>
      </c>
      <c r="L397" s="11">
        <f t="shared" si="131"/>
        <v>28</v>
      </c>
      <c r="M397" s="11">
        <f t="shared" si="131"/>
        <v>-11</v>
      </c>
      <c r="N397" s="11">
        <f t="shared" si="131"/>
        <v>-19</v>
      </c>
      <c r="O397" s="11">
        <f t="shared" si="131"/>
        <v>-30</v>
      </c>
      <c r="P397" s="11">
        <f t="shared" si="131"/>
        <v>-12</v>
      </c>
      <c r="Q397" s="11">
        <f t="shared" si="131"/>
        <v>9</v>
      </c>
      <c r="R397" s="11">
        <f t="shared" si="131"/>
        <v>12</v>
      </c>
      <c r="S397" s="11">
        <f t="shared" si="131"/>
        <v>-13</v>
      </c>
      <c r="T397" s="11">
        <f t="shared" si="131"/>
        <v>-19</v>
      </c>
      <c r="U397" s="11">
        <f t="shared" si="131"/>
        <v>27</v>
      </c>
      <c r="V397" s="11">
        <f t="shared" si="131"/>
        <v>1.8999999999999961E-2</v>
      </c>
      <c r="W397" s="11">
        <f t="shared" si="131"/>
        <v>0.13199999999999998</v>
      </c>
      <c r="X397" s="11">
        <f t="shared" si="131"/>
        <v>-4.7000000000000042E-2</v>
      </c>
      <c r="Y397" s="11">
        <f t="shared" si="131"/>
        <v>0</v>
      </c>
      <c r="Z397" s="11">
        <f t="shared" si="131"/>
        <v>3.8000000000000114</v>
      </c>
      <c r="AA397" s="11">
        <f t="shared" si="131"/>
        <v>-4.3000000000000043</v>
      </c>
      <c r="AB397" s="11">
        <f t="shared" si="131"/>
        <v>-1.6999999999999993</v>
      </c>
      <c r="AC397" s="11">
        <f t="shared" si="131"/>
        <v>1.2999999999999998</v>
      </c>
      <c r="AD397" s="11">
        <f t="shared" si="131"/>
        <v>1.6999999999999997</v>
      </c>
      <c r="AE397" s="11">
        <f t="shared" si="131"/>
        <v>1.7000000000000015E-2</v>
      </c>
      <c r="AF397" s="11">
        <f t="shared" si="131"/>
        <v>1.9999999999999962E-2</v>
      </c>
      <c r="AG397" s="11"/>
    </row>
    <row r="398" spans="1:33" ht="15" thickBot="1" x14ac:dyDescent="0.25">
      <c r="A398">
        <v>1992</v>
      </c>
      <c r="B398" t="s">
        <v>130</v>
      </c>
      <c r="C398" s="6">
        <v>27.2</v>
      </c>
      <c r="D398" s="7">
        <v>6</v>
      </c>
      <c r="E398" s="7"/>
      <c r="F398" s="7">
        <v>1465</v>
      </c>
      <c r="G398" s="7">
        <v>241</v>
      </c>
      <c r="H398" s="7">
        <v>494</v>
      </c>
      <c r="I398" s="7">
        <v>32</v>
      </c>
      <c r="J398" s="7">
        <v>76</v>
      </c>
      <c r="K398" s="7">
        <v>151</v>
      </c>
      <c r="L398" s="7">
        <v>194</v>
      </c>
      <c r="M398" s="7">
        <v>74</v>
      </c>
      <c r="N398" s="7">
        <v>152</v>
      </c>
      <c r="O398" s="7">
        <v>226</v>
      </c>
      <c r="P398" s="7">
        <v>164</v>
      </c>
      <c r="Q398" s="7">
        <v>46</v>
      </c>
      <c r="R398" s="7">
        <v>26</v>
      </c>
      <c r="S398" s="7">
        <v>76</v>
      </c>
      <c r="T398" s="7">
        <v>155</v>
      </c>
      <c r="U398" s="7">
        <v>665</v>
      </c>
      <c r="V398" s="7">
        <v>0.48799999999999999</v>
      </c>
      <c r="W398" s="7">
        <v>0.42099999999999999</v>
      </c>
      <c r="X398" s="7">
        <v>0.77800000000000002</v>
      </c>
      <c r="Y398" s="7">
        <v>244.2</v>
      </c>
      <c r="Z398" s="7">
        <v>110.8</v>
      </c>
      <c r="AA398" s="7">
        <v>37.700000000000003</v>
      </c>
      <c r="AB398" s="7">
        <v>27.3</v>
      </c>
      <c r="AC398" s="7">
        <v>7.7</v>
      </c>
      <c r="AD398" s="14">
        <v>4.3</v>
      </c>
      <c r="AE398" s="6">
        <v>0.57399999999999995</v>
      </c>
      <c r="AF398" s="14">
        <v>0.52</v>
      </c>
    </row>
    <row r="399" spans="1:33" ht="15" thickBot="1" x14ac:dyDescent="0.25">
      <c r="A399">
        <v>1992</v>
      </c>
      <c r="B399" t="s">
        <v>44</v>
      </c>
      <c r="C399" s="6">
        <v>27.2</v>
      </c>
      <c r="D399" s="7">
        <v>6</v>
      </c>
      <c r="E399" s="7"/>
      <c r="F399" s="7">
        <v>1465</v>
      </c>
      <c r="G399" s="7">
        <v>222</v>
      </c>
      <c r="H399" s="7">
        <v>474</v>
      </c>
      <c r="I399" s="7">
        <v>10</v>
      </c>
      <c r="J399" s="7">
        <v>43</v>
      </c>
      <c r="K399" s="7">
        <v>172</v>
      </c>
      <c r="L399" s="7">
        <v>212</v>
      </c>
      <c r="M399" s="7">
        <v>83</v>
      </c>
      <c r="N399" s="7">
        <v>151</v>
      </c>
      <c r="O399" s="7">
        <v>234</v>
      </c>
      <c r="P399" s="7">
        <v>140</v>
      </c>
      <c r="Q399" s="7">
        <v>41</v>
      </c>
      <c r="R399" s="7">
        <v>24</v>
      </c>
      <c r="S399" s="7">
        <v>86</v>
      </c>
      <c r="T399" s="7">
        <v>145</v>
      </c>
      <c r="U399" s="7">
        <v>626</v>
      </c>
      <c r="V399" s="7">
        <v>0.46800000000000003</v>
      </c>
      <c r="W399" s="7">
        <v>0.23300000000000001</v>
      </c>
      <c r="X399" s="7">
        <v>0.81100000000000005</v>
      </c>
      <c r="Y399" s="7">
        <v>244.2</v>
      </c>
      <c r="Z399" s="7">
        <v>104.3</v>
      </c>
      <c r="AA399" s="7">
        <v>39</v>
      </c>
      <c r="AB399" s="7">
        <v>23.3</v>
      </c>
      <c r="AC399" s="7">
        <v>6.8</v>
      </c>
      <c r="AD399" s="14">
        <v>4</v>
      </c>
      <c r="AE399" s="6">
        <v>0.55200000000000005</v>
      </c>
      <c r="AF399" s="14">
        <v>0.47899999999999998</v>
      </c>
    </row>
    <row r="400" spans="1:33" ht="15" thickBot="1" x14ac:dyDescent="0.25">
      <c r="A400">
        <v>1992</v>
      </c>
      <c r="B400" s="11" t="s">
        <v>53</v>
      </c>
      <c r="C400" s="11"/>
      <c r="D400" s="11"/>
      <c r="E400" s="11"/>
      <c r="F400" s="11"/>
      <c r="G400" s="11">
        <f t="shared" ref="G400:AF400" si="132">G398-G399</f>
        <v>19</v>
      </c>
      <c r="H400" s="11">
        <f t="shared" si="132"/>
        <v>20</v>
      </c>
      <c r="I400" s="11">
        <f t="shared" si="132"/>
        <v>22</v>
      </c>
      <c r="J400" s="11">
        <f t="shared" si="132"/>
        <v>33</v>
      </c>
      <c r="K400" s="11">
        <f t="shared" si="132"/>
        <v>-21</v>
      </c>
      <c r="L400" s="11">
        <f t="shared" si="132"/>
        <v>-18</v>
      </c>
      <c r="M400" s="11">
        <f t="shared" si="132"/>
        <v>-9</v>
      </c>
      <c r="N400" s="11">
        <f t="shared" si="132"/>
        <v>1</v>
      </c>
      <c r="O400" s="11">
        <f t="shared" si="132"/>
        <v>-8</v>
      </c>
      <c r="P400" s="11">
        <f t="shared" si="132"/>
        <v>24</v>
      </c>
      <c r="Q400" s="11">
        <f t="shared" si="132"/>
        <v>5</v>
      </c>
      <c r="R400" s="11">
        <f t="shared" si="132"/>
        <v>2</v>
      </c>
      <c r="S400" s="11">
        <f t="shared" si="132"/>
        <v>-10</v>
      </c>
      <c r="T400" s="11">
        <f t="shared" si="132"/>
        <v>10</v>
      </c>
      <c r="U400" s="11">
        <f t="shared" si="132"/>
        <v>39</v>
      </c>
      <c r="V400" s="11">
        <f t="shared" si="132"/>
        <v>1.9999999999999962E-2</v>
      </c>
      <c r="W400" s="11">
        <f t="shared" si="132"/>
        <v>0.18799999999999997</v>
      </c>
      <c r="X400" s="11">
        <f t="shared" si="132"/>
        <v>-3.3000000000000029E-2</v>
      </c>
      <c r="Y400" s="11">
        <f t="shared" si="132"/>
        <v>0</v>
      </c>
      <c r="Z400" s="11">
        <f t="shared" si="132"/>
        <v>6.5</v>
      </c>
      <c r="AA400" s="11">
        <f t="shared" si="132"/>
        <v>-1.2999999999999972</v>
      </c>
      <c r="AB400" s="11">
        <f t="shared" si="132"/>
        <v>4</v>
      </c>
      <c r="AC400" s="11">
        <f t="shared" si="132"/>
        <v>0.90000000000000036</v>
      </c>
      <c r="AD400" s="11">
        <f t="shared" si="132"/>
        <v>0.29999999999999982</v>
      </c>
      <c r="AE400" s="11">
        <f t="shared" si="132"/>
        <v>2.1999999999999909E-2</v>
      </c>
      <c r="AF400" s="11">
        <f t="shared" si="132"/>
        <v>4.1000000000000036E-2</v>
      </c>
      <c r="AG400" s="11"/>
    </row>
    <row r="401" spans="1:33" ht="15" thickBot="1" x14ac:dyDescent="0.25">
      <c r="A401">
        <v>1992</v>
      </c>
      <c r="B401" t="s">
        <v>121</v>
      </c>
      <c r="C401" s="6">
        <v>27.2</v>
      </c>
      <c r="D401" s="7">
        <v>6</v>
      </c>
      <c r="E401" s="7"/>
      <c r="F401" s="7">
        <v>1440</v>
      </c>
      <c r="G401" s="7">
        <v>232</v>
      </c>
      <c r="H401" s="7">
        <v>502</v>
      </c>
      <c r="I401" s="7">
        <v>10</v>
      </c>
      <c r="J401" s="7">
        <v>28</v>
      </c>
      <c r="K401" s="7">
        <v>111</v>
      </c>
      <c r="L401" s="7">
        <v>145</v>
      </c>
      <c r="M401" s="7">
        <v>93</v>
      </c>
      <c r="N401" s="7">
        <v>175</v>
      </c>
      <c r="O401" s="7">
        <v>268</v>
      </c>
      <c r="P401" s="7">
        <v>130</v>
      </c>
      <c r="Q401" s="7">
        <v>50</v>
      </c>
      <c r="R401" s="7">
        <v>38</v>
      </c>
      <c r="S401" s="7">
        <v>81</v>
      </c>
      <c r="T401" s="7">
        <v>137</v>
      </c>
      <c r="U401" s="7">
        <v>585</v>
      </c>
      <c r="V401" s="7">
        <v>0.46200000000000002</v>
      </c>
      <c r="W401" s="7">
        <v>0.35699999999999998</v>
      </c>
      <c r="X401" s="7">
        <v>0.76600000000000001</v>
      </c>
      <c r="Y401" s="7">
        <v>240</v>
      </c>
      <c r="Z401" s="7">
        <v>97.5</v>
      </c>
      <c r="AA401" s="7">
        <v>44.7</v>
      </c>
      <c r="AB401" s="7">
        <v>21.7</v>
      </c>
      <c r="AC401" s="7">
        <v>8.3000000000000007</v>
      </c>
      <c r="AD401" s="14">
        <v>6.3</v>
      </c>
      <c r="AE401" s="6">
        <v>0.51700000000000002</v>
      </c>
      <c r="AF401" s="14">
        <v>0.47199999999999998</v>
      </c>
    </row>
    <row r="402" spans="1:33" ht="15" thickBot="1" x14ac:dyDescent="0.25">
      <c r="A402">
        <v>1992</v>
      </c>
      <c r="B402" t="s">
        <v>106</v>
      </c>
      <c r="C402" s="6">
        <v>27.2</v>
      </c>
      <c r="D402" s="7">
        <v>6</v>
      </c>
      <c r="E402" s="7"/>
      <c r="F402" s="7">
        <v>1440</v>
      </c>
      <c r="G402" s="7">
        <v>211</v>
      </c>
      <c r="H402" s="7">
        <v>468</v>
      </c>
      <c r="I402" s="7">
        <v>25</v>
      </c>
      <c r="J402" s="7">
        <v>56</v>
      </c>
      <c r="K402" s="7">
        <v>127</v>
      </c>
      <c r="L402" s="7">
        <v>159</v>
      </c>
      <c r="M402" s="7">
        <v>72</v>
      </c>
      <c r="N402" s="7">
        <v>165</v>
      </c>
      <c r="O402" s="7">
        <v>237</v>
      </c>
      <c r="P402" s="7">
        <v>151</v>
      </c>
      <c r="Q402" s="7">
        <v>47</v>
      </c>
      <c r="R402" s="7">
        <v>31</v>
      </c>
      <c r="S402" s="7">
        <v>81</v>
      </c>
      <c r="T402" s="7">
        <v>138</v>
      </c>
      <c r="U402" s="7">
        <v>574</v>
      </c>
      <c r="V402" s="7">
        <v>0.45100000000000001</v>
      </c>
      <c r="W402" s="7">
        <v>0.44600000000000001</v>
      </c>
      <c r="X402" s="7">
        <v>0.79900000000000004</v>
      </c>
      <c r="Y402" s="7">
        <v>240</v>
      </c>
      <c r="Z402" s="7">
        <v>95.7</v>
      </c>
      <c r="AA402" s="7">
        <v>39.5</v>
      </c>
      <c r="AB402" s="7">
        <v>25.2</v>
      </c>
      <c r="AC402" s="7">
        <v>7.8</v>
      </c>
      <c r="AD402" s="14">
        <v>5.2</v>
      </c>
      <c r="AE402" s="6">
        <v>0.53300000000000003</v>
      </c>
      <c r="AF402" s="14">
        <v>0.47799999999999998</v>
      </c>
    </row>
    <row r="403" spans="1:33" ht="15" thickBot="1" x14ac:dyDescent="0.25">
      <c r="A403">
        <v>1992</v>
      </c>
      <c r="B403" s="11" t="s">
        <v>53</v>
      </c>
      <c r="C403" s="11"/>
      <c r="D403" s="11"/>
      <c r="E403" s="11"/>
      <c r="F403" s="11"/>
      <c r="G403" s="11">
        <f t="shared" ref="G403:AF403" si="133">G401-G402</f>
        <v>21</v>
      </c>
      <c r="H403" s="11">
        <f t="shared" si="133"/>
        <v>34</v>
      </c>
      <c r="I403" s="11">
        <f t="shared" si="133"/>
        <v>-15</v>
      </c>
      <c r="J403" s="11">
        <f t="shared" si="133"/>
        <v>-28</v>
      </c>
      <c r="K403" s="11">
        <f t="shared" si="133"/>
        <v>-16</v>
      </c>
      <c r="L403" s="11">
        <f t="shared" si="133"/>
        <v>-14</v>
      </c>
      <c r="M403" s="11">
        <f t="shared" si="133"/>
        <v>21</v>
      </c>
      <c r="N403" s="11">
        <f t="shared" si="133"/>
        <v>10</v>
      </c>
      <c r="O403" s="11">
        <f t="shared" si="133"/>
        <v>31</v>
      </c>
      <c r="P403" s="11">
        <f t="shared" si="133"/>
        <v>-21</v>
      </c>
      <c r="Q403" s="11">
        <f t="shared" si="133"/>
        <v>3</v>
      </c>
      <c r="R403" s="11">
        <f t="shared" si="133"/>
        <v>7</v>
      </c>
      <c r="S403" s="11">
        <f t="shared" si="133"/>
        <v>0</v>
      </c>
      <c r="T403" s="11">
        <f t="shared" si="133"/>
        <v>-1</v>
      </c>
      <c r="U403" s="11">
        <f t="shared" si="133"/>
        <v>11</v>
      </c>
      <c r="V403" s="11">
        <f t="shared" si="133"/>
        <v>1.100000000000001E-2</v>
      </c>
      <c r="W403" s="11">
        <f t="shared" si="133"/>
        <v>-8.9000000000000024E-2</v>
      </c>
      <c r="X403" s="11">
        <f t="shared" si="133"/>
        <v>-3.3000000000000029E-2</v>
      </c>
      <c r="Y403" s="11">
        <f t="shared" si="133"/>
        <v>0</v>
      </c>
      <c r="Z403" s="11">
        <f t="shared" si="133"/>
        <v>1.7999999999999972</v>
      </c>
      <c r="AA403" s="11">
        <f t="shared" si="133"/>
        <v>5.2000000000000028</v>
      </c>
      <c r="AB403" s="11">
        <f t="shared" si="133"/>
        <v>-3.5</v>
      </c>
      <c r="AC403" s="11">
        <f t="shared" si="133"/>
        <v>0.50000000000000089</v>
      </c>
      <c r="AD403" s="11">
        <f t="shared" si="133"/>
        <v>1.0999999999999996</v>
      </c>
      <c r="AE403" s="11">
        <f t="shared" si="133"/>
        <v>-1.6000000000000014E-2</v>
      </c>
      <c r="AF403" s="11">
        <f t="shared" si="133"/>
        <v>-6.0000000000000053E-3</v>
      </c>
      <c r="AG403" s="11"/>
    </row>
    <row r="404" spans="1:33" ht="15" thickBot="1" x14ac:dyDescent="0.25">
      <c r="A404">
        <v>1992</v>
      </c>
      <c r="B404" t="s">
        <v>121</v>
      </c>
      <c r="C404" s="6">
        <v>27.2</v>
      </c>
      <c r="D404" s="7">
        <v>6</v>
      </c>
      <c r="E404" s="7"/>
      <c r="F404" s="7">
        <v>1465</v>
      </c>
      <c r="G404" s="7">
        <v>241</v>
      </c>
      <c r="H404" s="7">
        <v>478</v>
      </c>
      <c r="I404" s="7">
        <v>25</v>
      </c>
      <c r="J404" s="7">
        <v>65</v>
      </c>
      <c r="K404" s="7">
        <v>117</v>
      </c>
      <c r="L404" s="7">
        <v>163</v>
      </c>
      <c r="M404" s="7">
        <v>61</v>
      </c>
      <c r="N404" s="7">
        <v>164</v>
      </c>
      <c r="O404" s="7">
        <v>225</v>
      </c>
      <c r="P404" s="7">
        <v>161</v>
      </c>
      <c r="Q404" s="7">
        <v>42</v>
      </c>
      <c r="R404" s="7">
        <v>31</v>
      </c>
      <c r="S404" s="7">
        <v>90</v>
      </c>
      <c r="T404" s="7">
        <v>155</v>
      </c>
      <c r="U404" s="7">
        <v>624</v>
      </c>
      <c r="V404" s="7">
        <v>0.504</v>
      </c>
      <c r="W404" s="7">
        <v>0.38500000000000001</v>
      </c>
      <c r="X404" s="7">
        <v>0.71799999999999997</v>
      </c>
      <c r="Y404" s="7">
        <v>244.2</v>
      </c>
      <c r="Z404" s="7">
        <v>104</v>
      </c>
      <c r="AA404" s="7">
        <v>37.5</v>
      </c>
      <c r="AB404" s="7">
        <v>26.8</v>
      </c>
      <c r="AC404" s="7">
        <v>7</v>
      </c>
      <c r="AD404" s="14">
        <v>5.2</v>
      </c>
      <c r="AE404" s="6">
        <v>0.56799999999999995</v>
      </c>
      <c r="AF404" s="14">
        <v>0.53</v>
      </c>
    </row>
    <row r="405" spans="1:33" ht="15" thickBot="1" x14ac:dyDescent="0.25">
      <c r="A405">
        <v>1992</v>
      </c>
      <c r="B405" t="s">
        <v>138</v>
      </c>
      <c r="C405" s="6">
        <v>27.2</v>
      </c>
      <c r="D405" s="7">
        <v>6</v>
      </c>
      <c r="E405" s="7"/>
      <c r="F405" s="7">
        <v>1465</v>
      </c>
      <c r="G405" s="7">
        <v>212</v>
      </c>
      <c r="H405" s="7">
        <v>479</v>
      </c>
      <c r="I405" s="7">
        <v>10</v>
      </c>
      <c r="J405" s="7">
        <v>52</v>
      </c>
      <c r="K405" s="7">
        <v>146</v>
      </c>
      <c r="L405" s="7">
        <v>185</v>
      </c>
      <c r="M405" s="7">
        <v>82</v>
      </c>
      <c r="N405" s="7">
        <v>169</v>
      </c>
      <c r="O405" s="7">
        <v>251</v>
      </c>
      <c r="P405" s="7">
        <v>125</v>
      </c>
      <c r="Q405" s="7">
        <v>47</v>
      </c>
      <c r="R405" s="7">
        <v>23</v>
      </c>
      <c r="S405" s="7">
        <v>102</v>
      </c>
      <c r="T405" s="7">
        <v>155</v>
      </c>
      <c r="U405" s="7">
        <v>580</v>
      </c>
      <c r="V405" s="7">
        <v>0.443</v>
      </c>
      <c r="W405" s="7">
        <v>0.192</v>
      </c>
      <c r="X405" s="7">
        <v>0.78900000000000003</v>
      </c>
      <c r="Y405" s="7">
        <v>244.2</v>
      </c>
      <c r="Z405" s="7">
        <v>96.7</v>
      </c>
      <c r="AA405" s="7">
        <v>41.8</v>
      </c>
      <c r="AB405" s="7">
        <v>20.8</v>
      </c>
      <c r="AC405" s="7">
        <v>7.8</v>
      </c>
      <c r="AD405" s="14">
        <v>3.8</v>
      </c>
      <c r="AE405" s="6">
        <v>0.51700000000000002</v>
      </c>
      <c r="AF405" s="14">
        <v>0.45300000000000001</v>
      </c>
    </row>
    <row r="406" spans="1:33" ht="15" thickBot="1" x14ac:dyDescent="0.25">
      <c r="A406">
        <v>1992</v>
      </c>
      <c r="B406" s="11" t="s">
        <v>53</v>
      </c>
      <c r="C406" s="11"/>
      <c r="D406" s="11"/>
      <c r="E406" s="11"/>
      <c r="F406" s="11"/>
      <c r="G406" s="11">
        <f t="shared" ref="G406:AF406" si="134">G404-G405</f>
        <v>29</v>
      </c>
      <c r="H406" s="11">
        <f t="shared" si="134"/>
        <v>-1</v>
      </c>
      <c r="I406" s="11">
        <f t="shared" si="134"/>
        <v>15</v>
      </c>
      <c r="J406" s="11">
        <f t="shared" si="134"/>
        <v>13</v>
      </c>
      <c r="K406" s="11">
        <f t="shared" si="134"/>
        <v>-29</v>
      </c>
      <c r="L406" s="11">
        <f t="shared" si="134"/>
        <v>-22</v>
      </c>
      <c r="M406" s="11">
        <f t="shared" si="134"/>
        <v>-21</v>
      </c>
      <c r="N406" s="11">
        <f t="shared" si="134"/>
        <v>-5</v>
      </c>
      <c r="O406" s="11">
        <f t="shared" si="134"/>
        <v>-26</v>
      </c>
      <c r="P406" s="11">
        <f t="shared" si="134"/>
        <v>36</v>
      </c>
      <c r="Q406" s="11">
        <f t="shared" si="134"/>
        <v>-5</v>
      </c>
      <c r="R406" s="11">
        <f t="shared" si="134"/>
        <v>8</v>
      </c>
      <c r="S406" s="11">
        <f t="shared" si="134"/>
        <v>-12</v>
      </c>
      <c r="T406" s="11">
        <f t="shared" si="134"/>
        <v>0</v>
      </c>
      <c r="U406" s="11">
        <f t="shared" si="134"/>
        <v>44</v>
      </c>
      <c r="V406" s="11">
        <f t="shared" si="134"/>
        <v>6.0999999999999999E-2</v>
      </c>
      <c r="W406" s="11">
        <f t="shared" si="134"/>
        <v>0.193</v>
      </c>
      <c r="X406" s="11">
        <f t="shared" si="134"/>
        <v>-7.1000000000000063E-2</v>
      </c>
      <c r="Y406" s="11">
        <f t="shared" si="134"/>
        <v>0</v>
      </c>
      <c r="Z406" s="11">
        <f t="shared" si="134"/>
        <v>7.2999999999999972</v>
      </c>
      <c r="AA406" s="11">
        <f t="shared" si="134"/>
        <v>-4.2999999999999972</v>
      </c>
      <c r="AB406" s="11">
        <f t="shared" si="134"/>
        <v>6</v>
      </c>
      <c r="AC406" s="11">
        <f t="shared" si="134"/>
        <v>-0.79999999999999982</v>
      </c>
      <c r="AD406" s="11">
        <f t="shared" si="134"/>
        <v>1.4000000000000004</v>
      </c>
      <c r="AE406" s="11">
        <f t="shared" si="134"/>
        <v>5.0999999999999934E-2</v>
      </c>
      <c r="AF406" s="11">
        <f t="shared" si="134"/>
        <v>7.7000000000000013E-2</v>
      </c>
      <c r="AG406" s="11"/>
    </row>
    <row r="407" spans="1:33" ht="15" thickBot="1" x14ac:dyDescent="0.25">
      <c r="A407">
        <v>1993</v>
      </c>
      <c r="B407" t="s">
        <v>90</v>
      </c>
      <c r="C407" s="6">
        <v>27.1</v>
      </c>
      <c r="D407" s="7">
        <v>5</v>
      </c>
      <c r="E407" s="7"/>
      <c r="F407" s="7">
        <v>1200</v>
      </c>
      <c r="G407" s="7">
        <v>180</v>
      </c>
      <c r="H407" s="7">
        <v>411</v>
      </c>
      <c r="I407" s="7">
        <v>15</v>
      </c>
      <c r="J407" s="7">
        <v>48</v>
      </c>
      <c r="K407" s="7">
        <v>82</v>
      </c>
      <c r="L407" s="7">
        <v>104</v>
      </c>
      <c r="M407" s="7">
        <v>73</v>
      </c>
      <c r="N407" s="7">
        <v>139</v>
      </c>
      <c r="O407" s="7">
        <v>212</v>
      </c>
      <c r="P407" s="7">
        <v>96</v>
      </c>
      <c r="Q407" s="7">
        <v>35</v>
      </c>
      <c r="R407" s="7">
        <v>22</v>
      </c>
      <c r="S407" s="7">
        <v>59</v>
      </c>
      <c r="T407" s="7">
        <v>113</v>
      </c>
      <c r="U407" s="7">
        <v>457</v>
      </c>
      <c r="V407" s="7">
        <v>0.438</v>
      </c>
      <c r="W407" s="7">
        <v>0.313</v>
      </c>
      <c r="X407" s="7">
        <v>0.78800000000000003</v>
      </c>
      <c r="Y407" s="7">
        <v>240</v>
      </c>
      <c r="Z407" s="7">
        <v>91.4</v>
      </c>
      <c r="AA407" s="7">
        <v>42.4</v>
      </c>
      <c r="AB407" s="7">
        <v>19.2</v>
      </c>
      <c r="AC407" s="7">
        <v>7</v>
      </c>
      <c r="AD407" s="14">
        <v>4.4000000000000004</v>
      </c>
      <c r="AE407" s="6">
        <v>0.5</v>
      </c>
      <c r="AF407" s="14">
        <v>0.45600000000000002</v>
      </c>
    </row>
    <row r="408" spans="1:33" ht="15" thickBot="1" x14ac:dyDescent="0.25">
      <c r="A408">
        <v>1993</v>
      </c>
      <c r="B408" t="s">
        <v>44</v>
      </c>
      <c r="C408" s="6">
        <v>27.1</v>
      </c>
      <c r="D408" s="7">
        <v>5</v>
      </c>
      <c r="E408" s="7"/>
      <c r="F408" s="7">
        <v>1200</v>
      </c>
      <c r="G408" s="7">
        <v>170</v>
      </c>
      <c r="H408" s="7">
        <v>387</v>
      </c>
      <c r="I408" s="7">
        <v>10</v>
      </c>
      <c r="J408" s="7">
        <v>32</v>
      </c>
      <c r="K408" s="7">
        <v>86</v>
      </c>
      <c r="L408" s="7">
        <v>118</v>
      </c>
      <c r="M408" s="7">
        <v>70</v>
      </c>
      <c r="N408" s="7">
        <v>135</v>
      </c>
      <c r="O408" s="7">
        <v>205</v>
      </c>
      <c r="P408" s="7">
        <v>104</v>
      </c>
      <c r="Q408" s="7">
        <v>30</v>
      </c>
      <c r="R408" s="7">
        <v>24</v>
      </c>
      <c r="S408" s="7">
        <v>67</v>
      </c>
      <c r="T408" s="7">
        <v>108</v>
      </c>
      <c r="U408" s="7">
        <v>436</v>
      </c>
      <c r="V408" s="7">
        <v>0.439</v>
      </c>
      <c r="W408" s="7">
        <v>0.313</v>
      </c>
      <c r="X408" s="7">
        <v>0.72899999999999998</v>
      </c>
      <c r="Y408" s="7">
        <v>240</v>
      </c>
      <c r="Z408" s="7">
        <v>87.2</v>
      </c>
      <c r="AA408" s="7">
        <v>41</v>
      </c>
      <c r="AB408" s="7">
        <v>20.8</v>
      </c>
      <c r="AC408" s="7">
        <v>6</v>
      </c>
      <c r="AD408" s="14">
        <v>4.8</v>
      </c>
      <c r="AE408" s="6">
        <v>0.497</v>
      </c>
      <c r="AF408" s="14">
        <v>0.45200000000000001</v>
      </c>
    </row>
    <row r="409" spans="1:33" ht="15" thickBot="1" x14ac:dyDescent="0.25">
      <c r="A409">
        <v>1993</v>
      </c>
      <c r="B409" s="11" t="s">
        <v>53</v>
      </c>
      <c r="C409" s="11"/>
      <c r="D409" s="11"/>
      <c r="E409" s="11"/>
      <c r="F409" s="11"/>
      <c r="G409" s="11">
        <f t="shared" ref="G409:AF409" si="135">G407-G408</f>
        <v>10</v>
      </c>
      <c r="H409" s="11">
        <f t="shared" si="135"/>
        <v>24</v>
      </c>
      <c r="I409" s="11">
        <f t="shared" si="135"/>
        <v>5</v>
      </c>
      <c r="J409" s="11">
        <f t="shared" si="135"/>
        <v>16</v>
      </c>
      <c r="K409" s="11">
        <f t="shared" si="135"/>
        <v>-4</v>
      </c>
      <c r="L409" s="11">
        <f t="shared" si="135"/>
        <v>-14</v>
      </c>
      <c r="M409" s="11">
        <f t="shared" si="135"/>
        <v>3</v>
      </c>
      <c r="N409" s="11">
        <f t="shared" si="135"/>
        <v>4</v>
      </c>
      <c r="O409" s="11">
        <f t="shared" si="135"/>
        <v>7</v>
      </c>
      <c r="P409" s="11">
        <f t="shared" si="135"/>
        <v>-8</v>
      </c>
      <c r="Q409" s="11">
        <f t="shared" si="135"/>
        <v>5</v>
      </c>
      <c r="R409" s="11">
        <f t="shared" si="135"/>
        <v>-2</v>
      </c>
      <c r="S409" s="11">
        <f t="shared" si="135"/>
        <v>-8</v>
      </c>
      <c r="T409" s="11">
        <f t="shared" si="135"/>
        <v>5</v>
      </c>
      <c r="U409" s="11">
        <f t="shared" si="135"/>
        <v>21</v>
      </c>
      <c r="V409" s="11">
        <f t="shared" si="135"/>
        <v>-1.0000000000000009E-3</v>
      </c>
      <c r="W409" s="11">
        <f t="shared" si="135"/>
        <v>0</v>
      </c>
      <c r="X409" s="11">
        <f t="shared" si="135"/>
        <v>5.9000000000000052E-2</v>
      </c>
      <c r="Y409" s="11">
        <f t="shared" si="135"/>
        <v>0</v>
      </c>
      <c r="Z409" s="11">
        <f t="shared" si="135"/>
        <v>4.2000000000000028</v>
      </c>
      <c r="AA409" s="11">
        <f t="shared" si="135"/>
        <v>1.3999999999999986</v>
      </c>
      <c r="AB409" s="11">
        <f t="shared" si="135"/>
        <v>-1.6000000000000014</v>
      </c>
      <c r="AC409" s="11">
        <f t="shared" si="135"/>
        <v>1</v>
      </c>
      <c r="AD409" s="11">
        <f t="shared" si="135"/>
        <v>-0.39999999999999947</v>
      </c>
      <c r="AE409" s="11">
        <f t="shared" si="135"/>
        <v>3.0000000000000027E-3</v>
      </c>
      <c r="AF409" s="11">
        <f t="shared" si="135"/>
        <v>4.0000000000000036E-3</v>
      </c>
      <c r="AG409" s="11"/>
    </row>
    <row r="410" spans="1:33" ht="15" thickBot="1" x14ac:dyDescent="0.25">
      <c r="A410">
        <v>1993</v>
      </c>
      <c r="B410" t="s">
        <v>125</v>
      </c>
      <c r="C410" s="6">
        <v>27.1</v>
      </c>
      <c r="D410" s="7">
        <v>4</v>
      </c>
      <c r="E410" s="7"/>
      <c r="F410" s="7">
        <v>985</v>
      </c>
      <c r="G410" s="7">
        <v>148</v>
      </c>
      <c r="H410" s="7">
        <v>331</v>
      </c>
      <c r="I410" s="7">
        <v>8</v>
      </c>
      <c r="J410" s="7">
        <v>29</v>
      </c>
      <c r="K410" s="7">
        <v>86</v>
      </c>
      <c r="L410" s="7">
        <v>112</v>
      </c>
      <c r="M410" s="7">
        <v>51</v>
      </c>
      <c r="N410" s="7">
        <v>130</v>
      </c>
      <c r="O410" s="7">
        <v>181</v>
      </c>
      <c r="P410" s="7">
        <v>90</v>
      </c>
      <c r="Q410" s="7">
        <v>21</v>
      </c>
      <c r="R410" s="7">
        <v>24</v>
      </c>
      <c r="S410" s="7">
        <v>51</v>
      </c>
      <c r="T410" s="7">
        <v>115</v>
      </c>
      <c r="U410" s="7">
        <v>390</v>
      </c>
      <c r="V410" s="7">
        <v>0.44700000000000001</v>
      </c>
      <c r="W410" s="7">
        <v>0.27600000000000002</v>
      </c>
      <c r="X410" s="7">
        <v>0.76800000000000002</v>
      </c>
      <c r="Y410" s="7">
        <v>246.3</v>
      </c>
      <c r="Z410" s="7">
        <v>97.5</v>
      </c>
      <c r="AA410" s="7">
        <v>45.3</v>
      </c>
      <c r="AB410" s="7">
        <v>22.5</v>
      </c>
      <c r="AC410" s="7">
        <v>5.3</v>
      </c>
      <c r="AD410" s="14">
        <v>6</v>
      </c>
      <c r="AE410" s="6">
        <v>0.51300000000000001</v>
      </c>
      <c r="AF410" s="14">
        <v>0.45900000000000002</v>
      </c>
    </row>
    <row r="411" spans="1:33" ht="15" thickBot="1" x14ac:dyDescent="0.25">
      <c r="A411">
        <v>1993</v>
      </c>
      <c r="B411" t="s">
        <v>76</v>
      </c>
      <c r="C411" s="6">
        <v>27.1</v>
      </c>
      <c r="D411" s="7">
        <v>4</v>
      </c>
      <c r="E411" s="7"/>
      <c r="F411" s="7">
        <v>985</v>
      </c>
      <c r="G411" s="7">
        <v>146</v>
      </c>
      <c r="H411" s="7">
        <v>359</v>
      </c>
      <c r="I411" s="7">
        <v>11</v>
      </c>
      <c r="J411" s="7">
        <v>36</v>
      </c>
      <c r="K411" s="7">
        <v>86</v>
      </c>
      <c r="L411" s="7">
        <v>119</v>
      </c>
      <c r="M411" s="7">
        <v>71</v>
      </c>
      <c r="N411" s="7">
        <v>115</v>
      </c>
      <c r="O411" s="7">
        <v>186</v>
      </c>
      <c r="P411" s="7">
        <v>77</v>
      </c>
      <c r="Q411" s="7">
        <v>27</v>
      </c>
      <c r="R411" s="7">
        <v>23</v>
      </c>
      <c r="S411" s="7">
        <v>49</v>
      </c>
      <c r="T411" s="7">
        <v>101</v>
      </c>
      <c r="U411" s="7">
        <v>389</v>
      </c>
      <c r="V411" s="7">
        <v>0.40699999999999997</v>
      </c>
      <c r="W411" s="7">
        <v>0.30599999999999999</v>
      </c>
      <c r="X411" s="7">
        <v>0.72299999999999998</v>
      </c>
      <c r="Y411" s="7">
        <v>246.3</v>
      </c>
      <c r="Z411" s="7">
        <v>97.3</v>
      </c>
      <c r="AA411" s="7">
        <v>46.5</v>
      </c>
      <c r="AB411" s="7">
        <v>19.3</v>
      </c>
      <c r="AC411" s="7">
        <v>6.8</v>
      </c>
      <c r="AD411" s="14">
        <v>5.8</v>
      </c>
      <c r="AE411" s="6">
        <v>0.47299999999999998</v>
      </c>
      <c r="AF411" s="14">
        <v>0.42199999999999999</v>
      </c>
    </row>
    <row r="412" spans="1:33" ht="15" thickBot="1" x14ac:dyDescent="0.25">
      <c r="A412">
        <v>1993</v>
      </c>
      <c r="B412" s="11" t="s">
        <v>53</v>
      </c>
      <c r="C412" s="11"/>
      <c r="D412" s="11"/>
      <c r="E412" s="11"/>
      <c r="F412" s="11"/>
      <c r="G412" s="11">
        <f t="shared" ref="G412:AF412" si="136">G410-G411</f>
        <v>2</v>
      </c>
      <c r="H412" s="11">
        <f t="shared" si="136"/>
        <v>-28</v>
      </c>
      <c r="I412" s="11">
        <f t="shared" si="136"/>
        <v>-3</v>
      </c>
      <c r="J412" s="11">
        <f t="shared" si="136"/>
        <v>-7</v>
      </c>
      <c r="K412" s="11">
        <f t="shared" si="136"/>
        <v>0</v>
      </c>
      <c r="L412" s="11">
        <f t="shared" si="136"/>
        <v>-7</v>
      </c>
      <c r="M412" s="11">
        <f t="shared" si="136"/>
        <v>-20</v>
      </c>
      <c r="N412" s="11">
        <f t="shared" si="136"/>
        <v>15</v>
      </c>
      <c r="O412" s="11">
        <f t="shared" si="136"/>
        <v>-5</v>
      </c>
      <c r="P412" s="11">
        <f t="shared" si="136"/>
        <v>13</v>
      </c>
      <c r="Q412" s="11">
        <f t="shared" si="136"/>
        <v>-6</v>
      </c>
      <c r="R412" s="11">
        <f t="shared" si="136"/>
        <v>1</v>
      </c>
      <c r="S412" s="11">
        <f t="shared" si="136"/>
        <v>2</v>
      </c>
      <c r="T412" s="11">
        <f t="shared" si="136"/>
        <v>14</v>
      </c>
      <c r="U412" s="11">
        <f t="shared" si="136"/>
        <v>1</v>
      </c>
      <c r="V412" s="11">
        <f t="shared" si="136"/>
        <v>4.0000000000000036E-2</v>
      </c>
      <c r="W412" s="11">
        <f t="shared" si="136"/>
        <v>-2.9999999999999971E-2</v>
      </c>
      <c r="X412" s="11">
        <f t="shared" si="136"/>
        <v>4.500000000000004E-2</v>
      </c>
      <c r="Y412" s="11">
        <f t="shared" si="136"/>
        <v>0</v>
      </c>
      <c r="Z412" s="11">
        <f t="shared" si="136"/>
        <v>0.20000000000000284</v>
      </c>
      <c r="AA412" s="11">
        <f t="shared" si="136"/>
        <v>-1.2000000000000028</v>
      </c>
      <c r="AB412" s="11">
        <f t="shared" si="136"/>
        <v>3.1999999999999993</v>
      </c>
      <c r="AC412" s="11">
        <f t="shared" si="136"/>
        <v>-1.5</v>
      </c>
      <c r="AD412" s="11">
        <f t="shared" si="136"/>
        <v>0.20000000000000018</v>
      </c>
      <c r="AE412" s="11">
        <f t="shared" si="136"/>
        <v>4.0000000000000036E-2</v>
      </c>
      <c r="AF412" s="11">
        <f t="shared" si="136"/>
        <v>3.7000000000000033E-2</v>
      </c>
      <c r="AG412" s="11"/>
    </row>
    <row r="413" spans="1:33" ht="15" thickBot="1" x14ac:dyDescent="0.25">
      <c r="A413">
        <v>1993</v>
      </c>
      <c r="B413" t="s">
        <v>29</v>
      </c>
      <c r="C413" s="6">
        <v>27.1</v>
      </c>
      <c r="D413" s="7">
        <v>5</v>
      </c>
      <c r="E413" s="7"/>
      <c r="F413" s="7">
        <v>1225</v>
      </c>
      <c r="G413" s="7">
        <v>199</v>
      </c>
      <c r="H413" s="7">
        <v>418</v>
      </c>
      <c r="I413" s="7">
        <v>17</v>
      </c>
      <c r="J413" s="7">
        <v>52</v>
      </c>
      <c r="K413" s="7">
        <v>89</v>
      </c>
      <c r="L413" s="7">
        <v>129</v>
      </c>
      <c r="M413" s="7">
        <v>64</v>
      </c>
      <c r="N413" s="7">
        <v>166</v>
      </c>
      <c r="O413" s="7">
        <v>230</v>
      </c>
      <c r="P413" s="7">
        <v>123</v>
      </c>
      <c r="Q413" s="7">
        <v>38</v>
      </c>
      <c r="R413" s="7">
        <v>33</v>
      </c>
      <c r="S413" s="7">
        <v>66</v>
      </c>
      <c r="T413" s="7">
        <v>101</v>
      </c>
      <c r="U413" s="7">
        <v>504</v>
      </c>
      <c r="V413" s="7">
        <v>0.47599999999999998</v>
      </c>
      <c r="W413" s="7">
        <v>0.32700000000000001</v>
      </c>
      <c r="X413" s="7">
        <v>0.69</v>
      </c>
      <c r="Y413" s="7">
        <v>245</v>
      </c>
      <c r="Z413" s="7">
        <v>100.8</v>
      </c>
      <c r="AA413" s="7">
        <v>46</v>
      </c>
      <c r="AB413" s="7">
        <v>24.6</v>
      </c>
      <c r="AC413" s="7">
        <v>7.6</v>
      </c>
      <c r="AD413" s="14">
        <v>6.6</v>
      </c>
      <c r="AE413" s="6">
        <v>0.53100000000000003</v>
      </c>
      <c r="AF413" s="14">
        <v>0.496</v>
      </c>
    </row>
    <row r="414" spans="1:33" ht="15" thickBot="1" x14ac:dyDescent="0.25">
      <c r="A414">
        <v>1993</v>
      </c>
      <c r="B414" t="s">
        <v>150</v>
      </c>
      <c r="C414" s="6">
        <v>27.1</v>
      </c>
      <c r="D414" s="7">
        <v>5</v>
      </c>
      <c r="E414" s="7"/>
      <c r="F414" s="7">
        <v>1225</v>
      </c>
      <c r="G414" s="7">
        <v>196</v>
      </c>
      <c r="H414" s="7">
        <v>448</v>
      </c>
      <c r="I414" s="7">
        <v>20</v>
      </c>
      <c r="J414" s="7">
        <v>60</v>
      </c>
      <c r="K414" s="7">
        <v>73</v>
      </c>
      <c r="L414" s="7">
        <v>116</v>
      </c>
      <c r="M414" s="7">
        <v>78</v>
      </c>
      <c r="N414" s="7">
        <v>145</v>
      </c>
      <c r="O414" s="7">
        <v>223</v>
      </c>
      <c r="P414" s="7">
        <v>119</v>
      </c>
      <c r="Q414" s="7">
        <v>45</v>
      </c>
      <c r="R414" s="7">
        <v>31</v>
      </c>
      <c r="S414" s="7">
        <v>63</v>
      </c>
      <c r="T414" s="7">
        <v>113</v>
      </c>
      <c r="U414" s="7">
        <v>485</v>
      </c>
      <c r="V414" s="7">
        <v>0.438</v>
      </c>
      <c r="W414" s="7">
        <v>0.33300000000000002</v>
      </c>
      <c r="X414" s="7">
        <v>0.629</v>
      </c>
      <c r="Y414" s="7">
        <v>245</v>
      </c>
      <c r="Z414" s="7">
        <v>97</v>
      </c>
      <c r="AA414" s="7">
        <v>44.6</v>
      </c>
      <c r="AB414" s="7">
        <v>23.8</v>
      </c>
      <c r="AC414" s="7">
        <v>9</v>
      </c>
      <c r="AD414" s="14">
        <v>6.2</v>
      </c>
      <c r="AE414" s="6">
        <v>0.48599999999999999</v>
      </c>
      <c r="AF414" s="14">
        <v>0.46</v>
      </c>
    </row>
    <row r="415" spans="1:33" ht="15" thickBot="1" x14ac:dyDescent="0.25">
      <c r="A415">
        <v>1993</v>
      </c>
      <c r="B415" s="11" t="s">
        <v>53</v>
      </c>
      <c r="C415" s="11"/>
      <c r="D415" s="11"/>
      <c r="E415" s="11"/>
      <c r="F415" s="11"/>
      <c r="G415" s="11">
        <f t="shared" ref="G415:AF415" si="137">G413-G414</f>
        <v>3</v>
      </c>
      <c r="H415" s="11">
        <f t="shared" si="137"/>
        <v>-30</v>
      </c>
      <c r="I415" s="11">
        <f t="shared" si="137"/>
        <v>-3</v>
      </c>
      <c r="J415" s="11">
        <f t="shared" si="137"/>
        <v>-8</v>
      </c>
      <c r="K415" s="11">
        <f t="shared" si="137"/>
        <v>16</v>
      </c>
      <c r="L415" s="11">
        <f t="shared" si="137"/>
        <v>13</v>
      </c>
      <c r="M415" s="11">
        <f t="shared" si="137"/>
        <v>-14</v>
      </c>
      <c r="N415" s="11">
        <f t="shared" si="137"/>
        <v>21</v>
      </c>
      <c r="O415" s="11">
        <f t="shared" si="137"/>
        <v>7</v>
      </c>
      <c r="P415" s="11">
        <f t="shared" si="137"/>
        <v>4</v>
      </c>
      <c r="Q415" s="11">
        <f t="shared" si="137"/>
        <v>-7</v>
      </c>
      <c r="R415" s="11">
        <f t="shared" si="137"/>
        <v>2</v>
      </c>
      <c r="S415" s="11">
        <f t="shared" si="137"/>
        <v>3</v>
      </c>
      <c r="T415" s="11">
        <f t="shared" si="137"/>
        <v>-12</v>
      </c>
      <c r="U415" s="11">
        <f t="shared" si="137"/>
        <v>19</v>
      </c>
      <c r="V415" s="11">
        <f t="shared" si="137"/>
        <v>3.7999999999999978E-2</v>
      </c>
      <c r="W415" s="11">
        <f t="shared" si="137"/>
        <v>-6.0000000000000053E-3</v>
      </c>
      <c r="X415" s="11">
        <f t="shared" si="137"/>
        <v>6.0999999999999943E-2</v>
      </c>
      <c r="Y415" s="11">
        <f t="shared" si="137"/>
        <v>0</v>
      </c>
      <c r="Z415" s="11">
        <f t="shared" si="137"/>
        <v>3.7999999999999972</v>
      </c>
      <c r="AA415" s="11">
        <f t="shared" si="137"/>
        <v>1.3999999999999986</v>
      </c>
      <c r="AB415" s="11">
        <f t="shared" si="137"/>
        <v>0.80000000000000071</v>
      </c>
      <c r="AC415" s="11">
        <f t="shared" si="137"/>
        <v>-1.4000000000000004</v>
      </c>
      <c r="AD415" s="11">
        <f t="shared" si="137"/>
        <v>0.39999999999999947</v>
      </c>
      <c r="AE415" s="11">
        <f t="shared" si="137"/>
        <v>4.500000000000004E-2</v>
      </c>
      <c r="AF415" s="11">
        <f t="shared" si="137"/>
        <v>3.5999999999999976E-2</v>
      </c>
      <c r="AG415" s="11"/>
    </row>
    <row r="416" spans="1:33" ht="15" thickBot="1" x14ac:dyDescent="0.25">
      <c r="A416">
        <v>1993</v>
      </c>
      <c r="B416" t="s">
        <v>74</v>
      </c>
      <c r="C416" s="6">
        <v>27.1</v>
      </c>
      <c r="D416" s="7">
        <v>5</v>
      </c>
      <c r="E416" s="7"/>
      <c r="F416" s="7">
        <v>1200</v>
      </c>
      <c r="G416" s="7">
        <v>186</v>
      </c>
      <c r="H416" s="7">
        <v>399</v>
      </c>
      <c r="I416" s="7">
        <v>25</v>
      </c>
      <c r="J416" s="7">
        <v>69</v>
      </c>
      <c r="K416" s="7">
        <v>88</v>
      </c>
      <c r="L416" s="7">
        <v>118</v>
      </c>
      <c r="M416" s="7">
        <v>54</v>
      </c>
      <c r="N416" s="7">
        <v>163</v>
      </c>
      <c r="O416" s="7">
        <v>217</v>
      </c>
      <c r="P416" s="7">
        <v>121</v>
      </c>
      <c r="Q416" s="7">
        <v>42</v>
      </c>
      <c r="R416" s="7">
        <v>44</v>
      </c>
      <c r="S416" s="7">
        <v>84</v>
      </c>
      <c r="T416" s="7">
        <v>100</v>
      </c>
      <c r="U416" s="7">
        <v>485</v>
      </c>
      <c r="V416" s="7">
        <v>0.46600000000000003</v>
      </c>
      <c r="W416" s="7">
        <v>0.36199999999999999</v>
      </c>
      <c r="X416" s="7">
        <v>0.746</v>
      </c>
      <c r="Y416" s="7">
        <v>240</v>
      </c>
      <c r="Z416" s="7">
        <v>97</v>
      </c>
      <c r="AA416" s="7">
        <v>43.4</v>
      </c>
      <c r="AB416" s="7">
        <v>24.2</v>
      </c>
      <c r="AC416" s="7">
        <v>8.4</v>
      </c>
      <c r="AD416" s="14">
        <v>8.8000000000000007</v>
      </c>
      <c r="AE416" s="6">
        <v>0.53800000000000003</v>
      </c>
      <c r="AF416" s="14">
        <v>0.497</v>
      </c>
    </row>
    <row r="417" spans="1:33" ht="15" thickBot="1" x14ac:dyDescent="0.25">
      <c r="A417">
        <v>1993</v>
      </c>
      <c r="B417" t="s">
        <v>140</v>
      </c>
      <c r="C417" s="6">
        <v>27.1</v>
      </c>
      <c r="D417" s="7">
        <v>5</v>
      </c>
      <c r="E417" s="7"/>
      <c r="F417" s="7">
        <v>1200</v>
      </c>
      <c r="G417" s="7">
        <v>187</v>
      </c>
      <c r="H417" s="7">
        <v>441</v>
      </c>
      <c r="I417" s="7">
        <v>12</v>
      </c>
      <c r="J417" s="7">
        <v>28</v>
      </c>
      <c r="K417" s="7">
        <v>75</v>
      </c>
      <c r="L417" s="7">
        <v>116</v>
      </c>
      <c r="M417" s="7">
        <v>73</v>
      </c>
      <c r="N417" s="7">
        <v>141</v>
      </c>
      <c r="O417" s="7">
        <v>214</v>
      </c>
      <c r="P417" s="7">
        <v>118</v>
      </c>
      <c r="Q417" s="7">
        <v>55</v>
      </c>
      <c r="R417" s="7">
        <v>21</v>
      </c>
      <c r="S417" s="7">
        <v>68</v>
      </c>
      <c r="T417" s="7">
        <v>115</v>
      </c>
      <c r="U417" s="7">
        <v>461</v>
      </c>
      <c r="V417" s="7">
        <v>0.42399999999999999</v>
      </c>
      <c r="W417" s="7">
        <v>0.42899999999999999</v>
      </c>
      <c r="X417" s="7">
        <v>0.64700000000000002</v>
      </c>
      <c r="Y417" s="7">
        <v>240</v>
      </c>
      <c r="Z417" s="7">
        <v>92.2</v>
      </c>
      <c r="AA417" s="7">
        <v>42.8</v>
      </c>
      <c r="AB417" s="7">
        <v>23.6</v>
      </c>
      <c r="AC417" s="7">
        <v>11</v>
      </c>
      <c r="AD417" s="14">
        <v>4.2</v>
      </c>
      <c r="AE417" s="6">
        <v>0.46800000000000003</v>
      </c>
      <c r="AF417" s="14">
        <v>0.438</v>
      </c>
    </row>
    <row r="418" spans="1:33" ht="15" thickBot="1" x14ac:dyDescent="0.25">
      <c r="A418">
        <v>1993</v>
      </c>
      <c r="B418" s="11" t="s">
        <v>53</v>
      </c>
      <c r="C418" s="11"/>
      <c r="D418" s="11"/>
      <c r="E418" s="11"/>
      <c r="F418" s="11"/>
      <c r="G418" s="11">
        <f t="shared" ref="G418:AF418" si="138">G416-G417</f>
        <v>-1</v>
      </c>
      <c r="H418" s="11">
        <f t="shared" si="138"/>
        <v>-42</v>
      </c>
      <c r="I418" s="11">
        <f t="shared" si="138"/>
        <v>13</v>
      </c>
      <c r="J418" s="11">
        <f t="shared" si="138"/>
        <v>41</v>
      </c>
      <c r="K418" s="11">
        <f t="shared" si="138"/>
        <v>13</v>
      </c>
      <c r="L418" s="11">
        <f t="shared" si="138"/>
        <v>2</v>
      </c>
      <c r="M418" s="11">
        <f t="shared" si="138"/>
        <v>-19</v>
      </c>
      <c r="N418" s="11">
        <f t="shared" si="138"/>
        <v>22</v>
      </c>
      <c r="O418" s="11">
        <f t="shared" si="138"/>
        <v>3</v>
      </c>
      <c r="P418" s="11">
        <f t="shared" si="138"/>
        <v>3</v>
      </c>
      <c r="Q418" s="11">
        <f t="shared" si="138"/>
        <v>-13</v>
      </c>
      <c r="R418" s="11">
        <f t="shared" si="138"/>
        <v>23</v>
      </c>
      <c r="S418" s="11">
        <f t="shared" si="138"/>
        <v>16</v>
      </c>
      <c r="T418" s="11">
        <f t="shared" si="138"/>
        <v>-15</v>
      </c>
      <c r="U418" s="11">
        <f t="shared" si="138"/>
        <v>24</v>
      </c>
      <c r="V418" s="11">
        <f t="shared" si="138"/>
        <v>4.2000000000000037E-2</v>
      </c>
      <c r="W418" s="11">
        <f t="shared" si="138"/>
        <v>-6.7000000000000004E-2</v>
      </c>
      <c r="X418" s="11">
        <f t="shared" si="138"/>
        <v>9.8999999999999977E-2</v>
      </c>
      <c r="Y418" s="11">
        <f t="shared" si="138"/>
        <v>0</v>
      </c>
      <c r="Z418" s="11">
        <f t="shared" si="138"/>
        <v>4.7999999999999972</v>
      </c>
      <c r="AA418" s="11">
        <f t="shared" si="138"/>
        <v>0.60000000000000142</v>
      </c>
      <c r="AB418" s="11">
        <f t="shared" si="138"/>
        <v>0.59999999999999787</v>
      </c>
      <c r="AC418" s="11">
        <f t="shared" si="138"/>
        <v>-2.5999999999999996</v>
      </c>
      <c r="AD418" s="11">
        <f t="shared" si="138"/>
        <v>4.6000000000000005</v>
      </c>
      <c r="AE418" s="11">
        <f t="shared" si="138"/>
        <v>7.0000000000000007E-2</v>
      </c>
      <c r="AF418" s="11">
        <f t="shared" si="138"/>
        <v>5.8999999999999997E-2</v>
      </c>
      <c r="AG418" s="11"/>
    </row>
    <row r="419" spans="1:33" ht="15" thickBot="1" x14ac:dyDescent="0.25">
      <c r="A419">
        <v>1993</v>
      </c>
      <c r="B419" t="s">
        <v>50</v>
      </c>
      <c r="C419" s="6">
        <v>27.1</v>
      </c>
      <c r="D419" s="7">
        <v>4</v>
      </c>
      <c r="E419" s="7"/>
      <c r="F419" s="7">
        <v>985</v>
      </c>
      <c r="G419" s="7">
        <v>159</v>
      </c>
      <c r="H419" s="7">
        <v>333</v>
      </c>
      <c r="I419" s="7">
        <v>15</v>
      </c>
      <c r="J419" s="7">
        <v>37</v>
      </c>
      <c r="K419" s="7">
        <v>77</v>
      </c>
      <c r="L419" s="7">
        <v>112</v>
      </c>
      <c r="M419" s="7">
        <v>63</v>
      </c>
      <c r="N419" s="7">
        <v>119</v>
      </c>
      <c r="O419" s="7">
        <v>182</v>
      </c>
      <c r="P419" s="7">
        <v>107</v>
      </c>
      <c r="Q419" s="7">
        <v>39</v>
      </c>
      <c r="R419" s="7">
        <v>16</v>
      </c>
      <c r="S419" s="7">
        <v>58</v>
      </c>
      <c r="T419" s="7">
        <v>108</v>
      </c>
      <c r="U419" s="7">
        <v>410</v>
      </c>
      <c r="V419" s="7">
        <v>0.47699999999999998</v>
      </c>
      <c r="W419" s="7">
        <v>0.40500000000000003</v>
      </c>
      <c r="X419" s="7">
        <v>0.68799999999999994</v>
      </c>
      <c r="Y419" s="7">
        <v>246.3</v>
      </c>
      <c r="Z419" s="7">
        <v>102.5</v>
      </c>
      <c r="AA419" s="7">
        <v>45.5</v>
      </c>
      <c r="AB419" s="7">
        <v>26.8</v>
      </c>
      <c r="AC419" s="7">
        <v>9.8000000000000007</v>
      </c>
      <c r="AD419" s="14">
        <v>4</v>
      </c>
      <c r="AE419" s="6">
        <v>0.53600000000000003</v>
      </c>
      <c r="AF419" s="14">
        <v>0.5</v>
      </c>
    </row>
    <row r="420" spans="1:33" ht="15" thickBot="1" x14ac:dyDescent="0.25">
      <c r="A420">
        <v>1993</v>
      </c>
      <c r="B420" t="s">
        <v>137</v>
      </c>
      <c r="C420" s="6">
        <v>27.1</v>
      </c>
      <c r="D420" s="7">
        <v>4</v>
      </c>
      <c r="E420" s="7"/>
      <c r="F420" s="7">
        <v>985</v>
      </c>
      <c r="G420" s="7">
        <v>148</v>
      </c>
      <c r="H420" s="7">
        <v>300</v>
      </c>
      <c r="I420" s="7">
        <v>16</v>
      </c>
      <c r="J420" s="7">
        <v>41</v>
      </c>
      <c r="K420" s="7">
        <v>99</v>
      </c>
      <c r="L420" s="7">
        <v>126</v>
      </c>
      <c r="M420" s="7">
        <v>38</v>
      </c>
      <c r="N420" s="7">
        <v>106</v>
      </c>
      <c r="O420" s="7">
        <v>144</v>
      </c>
      <c r="P420" s="7">
        <v>96</v>
      </c>
      <c r="Q420" s="7">
        <v>24</v>
      </c>
      <c r="R420" s="7">
        <v>16</v>
      </c>
      <c r="S420" s="7">
        <v>59</v>
      </c>
      <c r="T420" s="7">
        <v>101</v>
      </c>
      <c r="U420" s="7">
        <v>411</v>
      </c>
      <c r="V420" s="7">
        <v>0.49299999999999999</v>
      </c>
      <c r="W420" s="7">
        <v>0.39</v>
      </c>
      <c r="X420" s="7">
        <v>0.78600000000000003</v>
      </c>
      <c r="Y420" s="7">
        <v>246.3</v>
      </c>
      <c r="Z420" s="7">
        <v>102.8</v>
      </c>
      <c r="AA420" s="7">
        <v>36</v>
      </c>
      <c r="AB420" s="7">
        <v>24</v>
      </c>
      <c r="AC420" s="7">
        <v>6</v>
      </c>
      <c r="AD420" s="14">
        <v>4</v>
      </c>
      <c r="AE420" s="6">
        <v>0.57799999999999996</v>
      </c>
      <c r="AF420" s="14">
        <v>0.52</v>
      </c>
    </row>
    <row r="421" spans="1:33" ht="15" thickBot="1" x14ac:dyDescent="0.25">
      <c r="A421">
        <v>1993</v>
      </c>
      <c r="B421" s="11" t="s">
        <v>53</v>
      </c>
      <c r="C421" s="11"/>
      <c r="D421" s="11"/>
      <c r="E421" s="11"/>
      <c r="F421" s="11"/>
      <c r="G421" s="11">
        <f t="shared" ref="G421:AF421" si="139">G419-G420</f>
        <v>11</v>
      </c>
      <c r="H421" s="11">
        <f t="shared" si="139"/>
        <v>33</v>
      </c>
      <c r="I421" s="11">
        <f t="shared" si="139"/>
        <v>-1</v>
      </c>
      <c r="J421" s="11">
        <f t="shared" si="139"/>
        <v>-4</v>
      </c>
      <c r="K421" s="11">
        <f t="shared" si="139"/>
        <v>-22</v>
      </c>
      <c r="L421" s="11">
        <f t="shared" si="139"/>
        <v>-14</v>
      </c>
      <c r="M421" s="11">
        <f t="shared" si="139"/>
        <v>25</v>
      </c>
      <c r="N421" s="11">
        <f t="shared" si="139"/>
        <v>13</v>
      </c>
      <c r="O421" s="11">
        <f t="shared" si="139"/>
        <v>38</v>
      </c>
      <c r="P421" s="11">
        <f t="shared" si="139"/>
        <v>11</v>
      </c>
      <c r="Q421" s="11">
        <f t="shared" si="139"/>
        <v>15</v>
      </c>
      <c r="R421" s="11">
        <f t="shared" si="139"/>
        <v>0</v>
      </c>
      <c r="S421" s="11">
        <f t="shared" si="139"/>
        <v>-1</v>
      </c>
      <c r="T421" s="11">
        <f t="shared" si="139"/>
        <v>7</v>
      </c>
      <c r="U421" s="11">
        <f t="shared" si="139"/>
        <v>-1</v>
      </c>
      <c r="V421" s="11">
        <f t="shared" si="139"/>
        <v>-1.6000000000000014E-2</v>
      </c>
      <c r="W421" s="11">
        <f t="shared" si="139"/>
        <v>1.5000000000000013E-2</v>
      </c>
      <c r="X421" s="11">
        <f t="shared" si="139"/>
        <v>-9.8000000000000087E-2</v>
      </c>
      <c r="Y421" s="11">
        <f t="shared" si="139"/>
        <v>0</v>
      </c>
      <c r="Z421" s="11">
        <f t="shared" si="139"/>
        <v>-0.29999999999999716</v>
      </c>
      <c r="AA421" s="11">
        <f t="shared" si="139"/>
        <v>9.5</v>
      </c>
      <c r="AB421" s="11">
        <f t="shared" si="139"/>
        <v>2.8000000000000007</v>
      </c>
      <c r="AC421" s="11">
        <f t="shared" si="139"/>
        <v>3.8000000000000007</v>
      </c>
      <c r="AD421" s="11">
        <f t="shared" si="139"/>
        <v>0</v>
      </c>
      <c r="AE421" s="11">
        <f t="shared" si="139"/>
        <v>-4.1999999999999926E-2</v>
      </c>
      <c r="AF421" s="11">
        <f t="shared" si="139"/>
        <v>-2.0000000000000018E-2</v>
      </c>
      <c r="AG421" s="11"/>
    </row>
    <row r="422" spans="1:33" ht="15" thickBot="1" x14ac:dyDescent="0.25">
      <c r="A422">
        <v>1993</v>
      </c>
      <c r="B422" t="s">
        <v>142</v>
      </c>
      <c r="C422" s="6">
        <v>27.1</v>
      </c>
      <c r="D422" s="7">
        <v>5</v>
      </c>
      <c r="E422" s="7"/>
      <c r="F422" s="7">
        <v>1200</v>
      </c>
      <c r="G422" s="7">
        <v>189</v>
      </c>
      <c r="H422" s="7">
        <v>411</v>
      </c>
      <c r="I422" s="7">
        <v>13</v>
      </c>
      <c r="J422" s="7">
        <v>38</v>
      </c>
      <c r="K422" s="7">
        <v>93</v>
      </c>
      <c r="L422" s="7">
        <v>114</v>
      </c>
      <c r="M422" s="7">
        <v>66</v>
      </c>
      <c r="N422" s="7">
        <v>145</v>
      </c>
      <c r="O422" s="7">
        <v>211</v>
      </c>
      <c r="P422" s="7">
        <v>119</v>
      </c>
      <c r="Q422" s="7">
        <v>49</v>
      </c>
      <c r="R422" s="7">
        <v>29</v>
      </c>
      <c r="S422" s="7">
        <v>77</v>
      </c>
      <c r="T422" s="7">
        <v>94</v>
      </c>
      <c r="U422" s="7">
        <v>484</v>
      </c>
      <c r="V422" s="7">
        <v>0.46</v>
      </c>
      <c r="W422" s="7">
        <v>0.34200000000000003</v>
      </c>
      <c r="X422" s="7">
        <v>0.81599999999999995</v>
      </c>
      <c r="Y422" s="7">
        <v>240</v>
      </c>
      <c r="Z422" s="7">
        <v>96.8</v>
      </c>
      <c r="AA422" s="7">
        <v>42.2</v>
      </c>
      <c r="AB422" s="7">
        <v>23.8</v>
      </c>
      <c r="AC422" s="7">
        <v>9.8000000000000007</v>
      </c>
      <c r="AD422" s="14">
        <v>5.8</v>
      </c>
      <c r="AE422" s="6">
        <v>0.52500000000000002</v>
      </c>
      <c r="AF422" s="14">
        <v>0.47599999999999998</v>
      </c>
    </row>
    <row r="423" spans="1:33" ht="15" thickBot="1" x14ac:dyDescent="0.25">
      <c r="A423">
        <v>1993</v>
      </c>
      <c r="B423" t="s">
        <v>48</v>
      </c>
      <c r="C423" s="6">
        <v>27.1</v>
      </c>
      <c r="D423" s="7">
        <v>5</v>
      </c>
      <c r="E423" s="7"/>
      <c r="F423" s="7">
        <v>1200</v>
      </c>
      <c r="G423" s="7">
        <v>189</v>
      </c>
      <c r="H423" s="7">
        <v>398</v>
      </c>
      <c r="I423" s="7">
        <v>15</v>
      </c>
      <c r="J423" s="7">
        <v>41</v>
      </c>
      <c r="K423" s="7">
        <v>75</v>
      </c>
      <c r="L423" s="7">
        <v>94</v>
      </c>
      <c r="M423" s="7">
        <v>55</v>
      </c>
      <c r="N423" s="7">
        <v>140</v>
      </c>
      <c r="O423" s="7">
        <v>195</v>
      </c>
      <c r="P423" s="7">
        <v>109</v>
      </c>
      <c r="Q423" s="7">
        <v>42</v>
      </c>
      <c r="R423" s="7">
        <v>32</v>
      </c>
      <c r="S423" s="7">
        <v>80</v>
      </c>
      <c r="T423" s="7">
        <v>104</v>
      </c>
      <c r="U423" s="7">
        <v>468</v>
      </c>
      <c r="V423" s="7">
        <v>0.47499999999999998</v>
      </c>
      <c r="W423" s="7">
        <v>0.36599999999999999</v>
      </c>
      <c r="X423" s="7">
        <v>0.79800000000000004</v>
      </c>
      <c r="Y423" s="7">
        <v>240</v>
      </c>
      <c r="Z423" s="7">
        <v>93.6</v>
      </c>
      <c r="AA423" s="7">
        <v>39</v>
      </c>
      <c r="AB423" s="7">
        <v>21.8</v>
      </c>
      <c r="AC423" s="7">
        <v>8.4</v>
      </c>
      <c r="AD423" s="14">
        <v>6.4</v>
      </c>
      <c r="AE423" s="6">
        <v>0.53300000000000003</v>
      </c>
      <c r="AF423" s="14">
        <v>0.49399999999999999</v>
      </c>
    </row>
    <row r="424" spans="1:33" ht="15" thickBot="1" x14ac:dyDescent="0.25">
      <c r="A424">
        <v>1993</v>
      </c>
      <c r="B424" s="11" t="s">
        <v>53</v>
      </c>
      <c r="C424" s="11"/>
      <c r="D424" s="11"/>
      <c r="E424" s="11"/>
      <c r="F424" s="11"/>
      <c r="G424" s="11">
        <f t="shared" ref="G424:AF424" si="140">G422-G423</f>
        <v>0</v>
      </c>
      <c r="H424" s="11">
        <f t="shared" si="140"/>
        <v>13</v>
      </c>
      <c r="I424" s="11">
        <f t="shared" si="140"/>
        <v>-2</v>
      </c>
      <c r="J424" s="11">
        <f t="shared" si="140"/>
        <v>-3</v>
      </c>
      <c r="K424" s="11">
        <f t="shared" si="140"/>
        <v>18</v>
      </c>
      <c r="L424" s="11">
        <f t="shared" si="140"/>
        <v>20</v>
      </c>
      <c r="M424" s="11">
        <f t="shared" si="140"/>
        <v>11</v>
      </c>
      <c r="N424" s="11">
        <f t="shared" si="140"/>
        <v>5</v>
      </c>
      <c r="O424" s="11">
        <f t="shared" si="140"/>
        <v>16</v>
      </c>
      <c r="P424" s="11">
        <f t="shared" si="140"/>
        <v>10</v>
      </c>
      <c r="Q424" s="11">
        <f t="shared" si="140"/>
        <v>7</v>
      </c>
      <c r="R424" s="11">
        <f t="shared" si="140"/>
        <v>-3</v>
      </c>
      <c r="S424" s="11">
        <f t="shared" si="140"/>
        <v>-3</v>
      </c>
      <c r="T424" s="11">
        <f t="shared" si="140"/>
        <v>-10</v>
      </c>
      <c r="U424" s="11">
        <f t="shared" si="140"/>
        <v>16</v>
      </c>
      <c r="V424" s="11">
        <f t="shared" si="140"/>
        <v>-1.4999999999999958E-2</v>
      </c>
      <c r="W424" s="11">
        <f t="shared" si="140"/>
        <v>-2.3999999999999966E-2</v>
      </c>
      <c r="X424" s="11">
        <f t="shared" si="140"/>
        <v>1.7999999999999905E-2</v>
      </c>
      <c r="Y424" s="11">
        <f t="shared" si="140"/>
        <v>0</v>
      </c>
      <c r="Z424" s="11">
        <f t="shared" si="140"/>
        <v>3.2000000000000028</v>
      </c>
      <c r="AA424" s="11">
        <f t="shared" si="140"/>
        <v>3.2000000000000028</v>
      </c>
      <c r="AB424" s="11">
        <f t="shared" si="140"/>
        <v>2</v>
      </c>
      <c r="AC424" s="11">
        <f t="shared" si="140"/>
        <v>1.4000000000000004</v>
      </c>
      <c r="AD424" s="11">
        <f t="shared" si="140"/>
        <v>-0.60000000000000053</v>
      </c>
      <c r="AE424" s="11">
        <f t="shared" si="140"/>
        <v>-8.0000000000000071E-3</v>
      </c>
      <c r="AF424" s="11">
        <f t="shared" si="140"/>
        <v>-1.8000000000000016E-2</v>
      </c>
      <c r="AG424" s="11"/>
    </row>
    <row r="425" spans="1:33" ht="15" thickBot="1" x14ac:dyDescent="0.25">
      <c r="A425">
        <v>1993</v>
      </c>
      <c r="B425" t="s">
        <v>105</v>
      </c>
      <c r="C425" s="6">
        <v>27.1</v>
      </c>
      <c r="D425" s="7">
        <v>3</v>
      </c>
      <c r="E425" s="7"/>
      <c r="F425" s="7">
        <v>720</v>
      </c>
      <c r="G425" s="7">
        <v>131</v>
      </c>
      <c r="H425" s="7">
        <v>262</v>
      </c>
      <c r="I425" s="7">
        <v>15</v>
      </c>
      <c r="J425" s="7">
        <v>34</v>
      </c>
      <c r="K425" s="7">
        <v>52</v>
      </c>
      <c r="L425" s="7">
        <v>70</v>
      </c>
      <c r="M425" s="7">
        <v>49</v>
      </c>
      <c r="N425" s="7">
        <v>92</v>
      </c>
      <c r="O425" s="7">
        <v>141</v>
      </c>
      <c r="P425" s="7">
        <v>92</v>
      </c>
      <c r="Q425" s="7">
        <v>27</v>
      </c>
      <c r="R425" s="7">
        <v>18</v>
      </c>
      <c r="S425" s="7">
        <v>36</v>
      </c>
      <c r="T425" s="7">
        <v>66</v>
      </c>
      <c r="U425" s="7">
        <v>329</v>
      </c>
      <c r="V425" s="7">
        <v>0.5</v>
      </c>
      <c r="W425" s="7">
        <v>0.441</v>
      </c>
      <c r="X425" s="7">
        <v>0.74299999999999999</v>
      </c>
      <c r="Y425" s="7">
        <v>240</v>
      </c>
      <c r="Z425" s="7">
        <v>109.7</v>
      </c>
      <c r="AA425" s="7">
        <v>47</v>
      </c>
      <c r="AB425" s="7">
        <v>30.7</v>
      </c>
      <c r="AC425" s="7">
        <v>9</v>
      </c>
      <c r="AD425" s="14">
        <v>6</v>
      </c>
      <c r="AE425" s="6">
        <v>0.56200000000000006</v>
      </c>
      <c r="AF425" s="14">
        <v>0.52900000000000003</v>
      </c>
    </row>
    <row r="426" spans="1:33" ht="15" thickBot="1" x14ac:dyDescent="0.25">
      <c r="A426">
        <v>1993</v>
      </c>
      <c r="B426" t="s">
        <v>151</v>
      </c>
      <c r="C426" s="6">
        <v>27.1</v>
      </c>
      <c r="D426" s="7">
        <v>3</v>
      </c>
      <c r="E426" s="7"/>
      <c r="F426" s="7">
        <v>720</v>
      </c>
      <c r="G426" s="7">
        <v>107</v>
      </c>
      <c r="H426" s="7">
        <v>250</v>
      </c>
      <c r="I426" s="7">
        <v>10</v>
      </c>
      <c r="J426" s="7">
        <v>36</v>
      </c>
      <c r="K426" s="7">
        <v>56</v>
      </c>
      <c r="L426" s="7">
        <v>79</v>
      </c>
      <c r="M426" s="7">
        <v>46</v>
      </c>
      <c r="N426" s="7">
        <v>70</v>
      </c>
      <c r="O426" s="7">
        <v>116</v>
      </c>
      <c r="P426" s="7">
        <v>49</v>
      </c>
      <c r="Q426" s="7">
        <v>24</v>
      </c>
      <c r="R426" s="7">
        <v>11</v>
      </c>
      <c r="S426" s="7">
        <v>46</v>
      </c>
      <c r="T426" s="7">
        <v>70</v>
      </c>
      <c r="U426" s="7">
        <v>280</v>
      </c>
      <c r="V426" s="7">
        <v>0.42799999999999999</v>
      </c>
      <c r="W426" s="7">
        <v>0.27800000000000002</v>
      </c>
      <c r="X426" s="7">
        <v>0.70899999999999996</v>
      </c>
      <c r="Y426" s="7">
        <v>240</v>
      </c>
      <c r="Z426" s="7">
        <v>93.3</v>
      </c>
      <c r="AA426" s="7">
        <v>38.700000000000003</v>
      </c>
      <c r="AB426" s="7">
        <v>16.3</v>
      </c>
      <c r="AC426" s="7">
        <v>8</v>
      </c>
      <c r="AD426" s="14">
        <v>3.7</v>
      </c>
      <c r="AE426" s="6">
        <v>0.49199999999999999</v>
      </c>
      <c r="AF426" s="14">
        <v>0.44800000000000001</v>
      </c>
    </row>
    <row r="427" spans="1:33" ht="15" thickBot="1" x14ac:dyDescent="0.25">
      <c r="A427">
        <v>1993</v>
      </c>
      <c r="B427" s="11" t="s">
        <v>53</v>
      </c>
      <c r="C427" s="11"/>
      <c r="D427" s="11"/>
      <c r="E427" s="11"/>
      <c r="F427" s="11"/>
      <c r="G427" s="11">
        <f t="shared" ref="G427:AF427" si="141">G425-G426</f>
        <v>24</v>
      </c>
      <c r="H427" s="11">
        <f t="shared" si="141"/>
        <v>12</v>
      </c>
      <c r="I427" s="11">
        <f t="shared" si="141"/>
        <v>5</v>
      </c>
      <c r="J427" s="11">
        <f t="shared" si="141"/>
        <v>-2</v>
      </c>
      <c r="K427" s="11">
        <f t="shared" si="141"/>
        <v>-4</v>
      </c>
      <c r="L427" s="11">
        <f t="shared" si="141"/>
        <v>-9</v>
      </c>
      <c r="M427" s="11">
        <f t="shared" si="141"/>
        <v>3</v>
      </c>
      <c r="N427" s="11">
        <f t="shared" si="141"/>
        <v>22</v>
      </c>
      <c r="O427" s="11">
        <f t="shared" si="141"/>
        <v>25</v>
      </c>
      <c r="P427" s="11">
        <f t="shared" si="141"/>
        <v>43</v>
      </c>
      <c r="Q427" s="11">
        <f t="shared" si="141"/>
        <v>3</v>
      </c>
      <c r="R427" s="11">
        <f t="shared" si="141"/>
        <v>7</v>
      </c>
      <c r="S427" s="11">
        <f t="shared" si="141"/>
        <v>-10</v>
      </c>
      <c r="T427" s="11">
        <f t="shared" si="141"/>
        <v>-4</v>
      </c>
      <c r="U427" s="11">
        <f t="shared" si="141"/>
        <v>49</v>
      </c>
      <c r="V427" s="11">
        <f t="shared" si="141"/>
        <v>7.2000000000000008E-2</v>
      </c>
      <c r="W427" s="11">
        <f t="shared" si="141"/>
        <v>0.16299999999999998</v>
      </c>
      <c r="X427" s="11">
        <f t="shared" si="141"/>
        <v>3.400000000000003E-2</v>
      </c>
      <c r="Y427" s="11">
        <f t="shared" si="141"/>
        <v>0</v>
      </c>
      <c r="Z427" s="11">
        <f t="shared" si="141"/>
        <v>16.400000000000006</v>
      </c>
      <c r="AA427" s="11">
        <f t="shared" si="141"/>
        <v>8.2999999999999972</v>
      </c>
      <c r="AB427" s="11">
        <f t="shared" si="141"/>
        <v>14.399999999999999</v>
      </c>
      <c r="AC427" s="11">
        <f t="shared" si="141"/>
        <v>1</v>
      </c>
      <c r="AD427" s="11">
        <f t="shared" si="141"/>
        <v>2.2999999999999998</v>
      </c>
      <c r="AE427" s="11">
        <f t="shared" si="141"/>
        <v>7.0000000000000062E-2</v>
      </c>
      <c r="AF427" s="11">
        <f t="shared" si="141"/>
        <v>8.1000000000000016E-2</v>
      </c>
      <c r="AG427" s="11"/>
    </row>
    <row r="428" spans="1:33" ht="15" thickBot="1" x14ac:dyDescent="0.25">
      <c r="A428">
        <v>1993</v>
      </c>
      <c r="B428" t="s">
        <v>152</v>
      </c>
      <c r="C428" s="6">
        <v>27.1</v>
      </c>
      <c r="D428" s="7">
        <v>4</v>
      </c>
      <c r="E428" s="7"/>
      <c r="F428" s="7">
        <v>1010</v>
      </c>
      <c r="G428" s="7">
        <v>169</v>
      </c>
      <c r="H428" s="7">
        <v>342</v>
      </c>
      <c r="I428" s="7">
        <v>6</v>
      </c>
      <c r="J428" s="7">
        <v>20</v>
      </c>
      <c r="K428" s="7">
        <v>79</v>
      </c>
      <c r="L428" s="7">
        <v>110</v>
      </c>
      <c r="M428" s="7">
        <v>51</v>
      </c>
      <c r="N428" s="7">
        <v>101</v>
      </c>
      <c r="O428" s="7">
        <v>152</v>
      </c>
      <c r="P428" s="7">
        <v>111</v>
      </c>
      <c r="Q428" s="7">
        <v>36</v>
      </c>
      <c r="R428" s="7">
        <v>23</v>
      </c>
      <c r="S428" s="7">
        <v>46</v>
      </c>
      <c r="T428" s="7">
        <v>77</v>
      </c>
      <c r="U428" s="7">
        <v>423</v>
      </c>
      <c r="V428" s="7">
        <v>0.49399999999999999</v>
      </c>
      <c r="W428" s="7">
        <v>0.3</v>
      </c>
      <c r="X428" s="7">
        <v>0.71799999999999997</v>
      </c>
      <c r="Y428" s="7">
        <v>252.5</v>
      </c>
      <c r="Z428" s="7">
        <v>105.8</v>
      </c>
      <c r="AA428" s="7">
        <v>38</v>
      </c>
      <c r="AB428" s="7">
        <v>27.8</v>
      </c>
      <c r="AC428" s="7">
        <v>9</v>
      </c>
      <c r="AD428" s="14">
        <v>5.8</v>
      </c>
      <c r="AE428" s="6">
        <v>0.54200000000000004</v>
      </c>
      <c r="AF428" s="14">
        <v>0.503</v>
      </c>
    </row>
    <row r="429" spans="1:33" ht="15" thickBot="1" x14ac:dyDescent="0.25">
      <c r="A429">
        <v>1993</v>
      </c>
      <c r="B429" t="s">
        <v>71</v>
      </c>
      <c r="C429" s="6">
        <v>27.1</v>
      </c>
      <c r="D429" s="7">
        <v>4</v>
      </c>
      <c r="E429" s="7"/>
      <c r="F429" s="7">
        <v>1010</v>
      </c>
      <c r="G429" s="7">
        <v>169</v>
      </c>
      <c r="H429" s="7">
        <v>359</v>
      </c>
      <c r="I429" s="7">
        <v>7</v>
      </c>
      <c r="J429" s="7">
        <v>28</v>
      </c>
      <c r="K429" s="7">
        <v>57</v>
      </c>
      <c r="L429" s="7">
        <v>69</v>
      </c>
      <c r="M429" s="7">
        <v>58</v>
      </c>
      <c r="N429" s="7">
        <v>108</v>
      </c>
      <c r="O429" s="7">
        <v>166</v>
      </c>
      <c r="P429" s="7">
        <v>87</v>
      </c>
      <c r="Q429" s="7">
        <v>18</v>
      </c>
      <c r="R429" s="7">
        <v>25</v>
      </c>
      <c r="S429" s="7">
        <v>55</v>
      </c>
      <c r="T429" s="7">
        <v>87</v>
      </c>
      <c r="U429" s="7">
        <v>402</v>
      </c>
      <c r="V429" s="7">
        <v>0.47099999999999997</v>
      </c>
      <c r="W429" s="7">
        <v>0.25</v>
      </c>
      <c r="X429" s="7">
        <v>0.82599999999999996</v>
      </c>
      <c r="Y429" s="7">
        <v>252.5</v>
      </c>
      <c r="Z429" s="7">
        <v>100.5</v>
      </c>
      <c r="AA429" s="7">
        <v>41.5</v>
      </c>
      <c r="AB429" s="7">
        <v>21.8</v>
      </c>
      <c r="AC429" s="7">
        <v>4.5</v>
      </c>
      <c r="AD429" s="14">
        <v>6.3</v>
      </c>
      <c r="AE429" s="6">
        <v>0.51600000000000001</v>
      </c>
      <c r="AF429" s="14">
        <v>0.48099999999999998</v>
      </c>
    </row>
    <row r="430" spans="1:33" ht="15" thickBot="1" x14ac:dyDescent="0.25">
      <c r="A430">
        <v>1993</v>
      </c>
      <c r="B430" s="11" t="s">
        <v>53</v>
      </c>
      <c r="C430" s="11"/>
      <c r="D430" s="11"/>
      <c r="E430" s="11"/>
      <c r="F430" s="11"/>
      <c r="G430" s="11">
        <f t="shared" ref="G430:AF430" si="142">G428-G429</f>
        <v>0</v>
      </c>
      <c r="H430" s="11">
        <f t="shared" si="142"/>
        <v>-17</v>
      </c>
      <c r="I430" s="11">
        <f t="shared" si="142"/>
        <v>-1</v>
      </c>
      <c r="J430" s="11">
        <f t="shared" si="142"/>
        <v>-8</v>
      </c>
      <c r="K430" s="11">
        <f t="shared" si="142"/>
        <v>22</v>
      </c>
      <c r="L430" s="11">
        <f t="shared" si="142"/>
        <v>41</v>
      </c>
      <c r="M430" s="11">
        <f t="shared" si="142"/>
        <v>-7</v>
      </c>
      <c r="N430" s="11">
        <f t="shared" si="142"/>
        <v>-7</v>
      </c>
      <c r="O430" s="11">
        <f t="shared" si="142"/>
        <v>-14</v>
      </c>
      <c r="P430" s="11">
        <f t="shared" si="142"/>
        <v>24</v>
      </c>
      <c r="Q430" s="11">
        <f t="shared" si="142"/>
        <v>18</v>
      </c>
      <c r="R430" s="11">
        <f t="shared" si="142"/>
        <v>-2</v>
      </c>
      <c r="S430" s="11">
        <f t="shared" si="142"/>
        <v>-9</v>
      </c>
      <c r="T430" s="11">
        <f t="shared" si="142"/>
        <v>-10</v>
      </c>
      <c r="U430" s="11">
        <f t="shared" si="142"/>
        <v>21</v>
      </c>
      <c r="V430" s="11">
        <f t="shared" si="142"/>
        <v>2.300000000000002E-2</v>
      </c>
      <c r="W430" s="11">
        <f t="shared" si="142"/>
        <v>4.9999999999999989E-2</v>
      </c>
      <c r="X430" s="11">
        <f t="shared" si="142"/>
        <v>-0.10799999999999998</v>
      </c>
      <c r="Y430" s="11">
        <f t="shared" si="142"/>
        <v>0</v>
      </c>
      <c r="Z430" s="11">
        <f t="shared" si="142"/>
        <v>5.2999999999999972</v>
      </c>
      <c r="AA430" s="11">
        <f t="shared" si="142"/>
        <v>-3.5</v>
      </c>
      <c r="AB430" s="11">
        <f t="shared" si="142"/>
        <v>6</v>
      </c>
      <c r="AC430" s="11">
        <f t="shared" si="142"/>
        <v>4.5</v>
      </c>
      <c r="AD430" s="11">
        <f t="shared" si="142"/>
        <v>-0.5</v>
      </c>
      <c r="AE430" s="11">
        <f t="shared" si="142"/>
        <v>2.6000000000000023E-2</v>
      </c>
      <c r="AF430" s="11">
        <f t="shared" si="142"/>
        <v>2.200000000000002E-2</v>
      </c>
      <c r="AG430" s="11"/>
    </row>
    <row r="431" spans="1:33" ht="15" thickBot="1" x14ac:dyDescent="0.25">
      <c r="A431">
        <v>1993</v>
      </c>
      <c r="B431" t="s">
        <v>96</v>
      </c>
      <c r="C431" s="6">
        <v>27.1</v>
      </c>
      <c r="D431" s="7">
        <v>7</v>
      </c>
      <c r="E431" s="7"/>
      <c r="F431" s="7">
        <v>1705</v>
      </c>
      <c r="G431" s="7">
        <v>273</v>
      </c>
      <c r="H431" s="7">
        <v>606</v>
      </c>
      <c r="I431" s="7">
        <v>29</v>
      </c>
      <c r="J431" s="7">
        <v>80</v>
      </c>
      <c r="K431" s="7">
        <v>119</v>
      </c>
      <c r="L431" s="7">
        <v>162</v>
      </c>
      <c r="M431" s="7">
        <v>120</v>
      </c>
      <c r="N431" s="7">
        <v>177</v>
      </c>
      <c r="O431" s="7">
        <v>297</v>
      </c>
      <c r="P431" s="7">
        <v>159</v>
      </c>
      <c r="Q431" s="7">
        <v>73</v>
      </c>
      <c r="R431" s="7">
        <v>28</v>
      </c>
      <c r="S431" s="7">
        <v>89</v>
      </c>
      <c r="T431" s="7">
        <v>133</v>
      </c>
      <c r="U431" s="7">
        <v>694</v>
      </c>
      <c r="V431" s="7">
        <v>0.45</v>
      </c>
      <c r="W431" s="7">
        <v>0.36299999999999999</v>
      </c>
      <c r="X431" s="7">
        <v>0.73499999999999999</v>
      </c>
      <c r="Y431" s="7">
        <v>243.6</v>
      </c>
      <c r="Z431" s="7">
        <v>99.1</v>
      </c>
      <c r="AA431" s="7">
        <v>42.4</v>
      </c>
      <c r="AB431" s="7">
        <v>22.7</v>
      </c>
      <c r="AC431" s="7">
        <v>10.4</v>
      </c>
      <c r="AD431" s="14">
        <v>4</v>
      </c>
      <c r="AE431" s="6">
        <v>0.51200000000000001</v>
      </c>
      <c r="AF431" s="14">
        <v>0.47399999999999998</v>
      </c>
    </row>
    <row r="432" spans="1:33" ht="15" thickBot="1" x14ac:dyDescent="0.25">
      <c r="A432">
        <v>1993</v>
      </c>
      <c r="B432" t="s">
        <v>74</v>
      </c>
      <c r="C432" s="6">
        <v>27.1</v>
      </c>
      <c r="D432" s="7">
        <v>7</v>
      </c>
      <c r="E432" s="7"/>
      <c r="F432" s="7">
        <v>1705</v>
      </c>
      <c r="G432" s="7">
        <v>263</v>
      </c>
      <c r="H432" s="7">
        <v>542</v>
      </c>
      <c r="I432" s="7">
        <v>39</v>
      </c>
      <c r="J432" s="7">
        <v>102</v>
      </c>
      <c r="K432" s="7">
        <v>123</v>
      </c>
      <c r="L432" s="7">
        <v>155</v>
      </c>
      <c r="M432" s="7">
        <v>82</v>
      </c>
      <c r="N432" s="7">
        <v>199</v>
      </c>
      <c r="O432" s="7">
        <v>281</v>
      </c>
      <c r="P432" s="7">
        <v>177</v>
      </c>
      <c r="Q432" s="7">
        <v>59</v>
      </c>
      <c r="R432" s="7">
        <v>42</v>
      </c>
      <c r="S432" s="7">
        <v>116</v>
      </c>
      <c r="T432" s="7">
        <v>137</v>
      </c>
      <c r="U432" s="7">
        <v>688</v>
      </c>
      <c r="V432" s="7">
        <v>0.48499999999999999</v>
      </c>
      <c r="W432" s="7">
        <v>0.38200000000000001</v>
      </c>
      <c r="X432" s="7">
        <v>0.79400000000000004</v>
      </c>
      <c r="Y432" s="7">
        <v>243.6</v>
      </c>
      <c r="Z432" s="7">
        <v>98.3</v>
      </c>
      <c r="AA432" s="7">
        <v>40.1</v>
      </c>
      <c r="AB432" s="7">
        <v>25.3</v>
      </c>
      <c r="AC432" s="7">
        <v>8.4</v>
      </c>
      <c r="AD432" s="14">
        <v>6</v>
      </c>
      <c r="AE432" s="6">
        <v>0.56399999999999995</v>
      </c>
      <c r="AF432" s="14">
        <v>0.52100000000000002</v>
      </c>
    </row>
    <row r="433" spans="1:33" ht="15" thickBot="1" x14ac:dyDescent="0.25">
      <c r="A433">
        <v>1993</v>
      </c>
      <c r="B433" s="11" t="s">
        <v>53</v>
      </c>
      <c r="C433" s="11"/>
      <c r="D433" s="11"/>
      <c r="E433" s="11"/>
      <c r="F433" s="11"/>
      <c r="G433" s="11">
        <f t="shared" ref="G433:AF433" si="143">G431-G432</f>
        <v>10</v>
      </c>
      <c r="H433" s="11">
        <f t="shared" si="143"/>
        <v>64</v>
      </c>
      <c r="I433" s="11">
        <f t="shared" si="143"/>
        <v>-10</v>
      </c>
      <c r="J433" s="11">
        <f t="shared" si="143"/>
        <v>-22</v>
      </c>
      <c r="K433" s="11">
        <f t="shared" si="143"/>
        <v>-4</v>
      </c>
      <c r="L433" s="11">
        <f t="shared" si="143"/>
        <v>7</v>
      </c>
      <c r="M433" s="11">
        <f t="shared" si="143"/>
        <v>38</v>
      </c>
      <c r="N433" s="11">
        <f t="shared" si="143"/>
        <v>-22</v>
      </c>
      <c r="O433" s="11">
        <f t="shared" si="143"/>
        <v>16</v>
      </c>
      <c r="P433" s="11">
        <f t="shared" si="143"/>
        <v>-18</v>
      </c>
      <c r="Q433" s="11">
        <f t="shared" si="143"/>
        <v>14</v>
      </c>
      <c r="R433" s="11">
        <f t="shared" si="143"/>
        <v>-14</v>
      </c>
      <c r="S433" s="11">
        <f t="shared" si="143"/>
        <v>-27</v>
      </c>
      <c r="T433" s="11">
        <f t="shared" si="143"/>
        <v>-4</v>
      </c>
      <c r="U433" s="11">
        <f t="shared" si="143"/>
        <v>6</v>
      </c>
      <c r="V433" s="11">
        <f t="shared" si="143"/>
        <v>-3.4999999999999976E-2</v>
      </c>
      <c r="W433" s="11">
        <f t="shared" si="143"/>
        <v>-1.9000000000000017E-2</v>
      </c>
      <c r="X433" s="11">
        <f t="shared" si="143"/>
        <v>-5.9000000000000052E-2</v>
      </c>
      <c r="Y433" s="11">
        <f t="shared" si="143"/>
        <v>0</v>
      </c>
      <c r="Z433" s="11">
        <f t="shared" si="143"/>
        <v>0.79999999999999716</v>
      </c>
      <c r="AA433" s="11">
        <f t="shared" si="143"/>
        <v>2.2999999999999972</v>
      </c>
      <c r="AB433" s="11">
        <f t="shared" si="143"/>
        <v>-2.6000000000000014</v>
      </c>
      <c r="AC433" s="11">
        <f t="shared" si="143"/>
        <v>2</v>
      </c>
      <c r="AD433" s="11">
        <f t="shared" si="143"/>
        <v>-2</v>
      </c>
      <c r="AE433" s="11">
        <f t="shared" si="143"/>
        <v>-5.1999999999999935E-2</v>
      </c>
      <c r="AF433" s="11">
        <f t="shared" si="143"/>
        <v>-4.7000000000000042E-2</v>
      </c>
      <c r="AG433" s="11"/>
    </row>
    <row r="434" spans="1:33" ht="15" thickBot="1" x14ac:dyDescent="0.25">
      <c r="A434">
        <v>1993</v>
      </c>
      <c r="B434" t="s">
        <v>43</v>
      </c>
      <c r="C434" s="6">
        <v>27.1</v>
      </c>
      <c r="D434" s="7">
        <v>6</v>
      </c>
      <c r="E434" s="7"/>
      <c r="F434" s="7">
        <v>1440</v>
      </c>
      <c r="G434" s="7">
        <v>226</v>
      </c>
      <c r="H434" s="7">
        <v>478</v>
      </c>
      <c r="I434" s="7">
        <v>20</v>
      </c>
      <c r="J434" s="7">
        <v>67</v>
      </c>
      <c r="K434" s="7">
        <v>145</v>
      </c>
      <c r="L434" s="7">
        <v>192</v>
      </c>
      <c r="M434" s="7">
        <v>54</v>
      </c>
      <c r="N434" s="7">
        <v>165</v>
      </c>
      <c r="O434" s="7">
        <v>219</v>
      </c>
      <c r="P434" s="7">
        <v>141</v>
      </c>
      <c r="Q434" s="7">
        <v>42</v>
      </c>
      <c r="R434" s="7">
        <v>52</v>
      </c>
      <c r="S434" s="7">
        <v>72</v>
      </c>
      <c r="T434" s="7">
        <v>132</v>
      </c>
      <c r="U434" s="7">
        <v>617</v>
      </c>
      <c r="V434" s="7">
        <v>0.47299999999999998</v>
      </c>
      <c r="W434" s="7">
        <v>0.29899999999999999</v>
      </c>
      <c r="X434" s="7">
        <v>0.755</v>
      </c>
      <c r="Y434" s="7">
        <v>240</v>
      </c>
      <c r="Z434" s="7">
        <v>102.8</v>
      </c>
      <c r="AA434" s="7">
        <v>36.5</v>
      </c>
      <c r="AB434" s="7">
        <v>23.5</v>
      </c>
      <c r="AC434" s="7">
        <v>7</v>
      </c>
      <c r="AD434" s="14">
        <v>8.6999999999999993</v>
      </c>
      <c r="AE434" s="6">
        <v>0.54800000000000004</v>
      </c>
      <c r="AF434" s="14">
        <v>0.49399999999999999</v>
      </c>
    </row>
    <row r="435" spans="1:33" ht="15" thickBot="1" x14ac:dyDescent="0.25">
      <c r="A435">
        <v>1993</v>
      </c>
      <c r="B435" t="s">
        <v>153</v>
      </c>
      <c r="C435" s="6">
        <v>27.1</v>
      </c>
      <c r="D435" s="7">
        <v>6</v>
      </c>
      <c r="E435" s="7"/>
      <c r="F435" s="7">
        <v>1440</v>
      </c>
      <c r="G435" s="7">
        <v>245</v>
      </c>
      <c r="H435" s="7">
        <v>508</v>
      </c>
      <c r="I435" s="7">
        <v>15</v>
      </c>
      <c r="J435" s="7">
        <v>50</v>
      </c>
      <c r="K435" s="7">
        <v>112</v>
      </c>
      <c r="L435" s="7">
        <v>152</v>
      </c>
      <c r="M435" s="7">
        <v>77</v>
      </c>
      <c r="N435" s="7">
        <v>185</v>
      </c>
      <c r="O435" s="7">
        <v>262</v>
      </c>
      <c r="P435" s="7">
        <v>163</v>
      </c>
      <c r="Q435" s="7">
        <v>42</v>
      </c>
      <c r="R435" s="7">
        <v>39</v>
      </c>
      <c r="S435" s="7">
        <v>78</v>
      </c>
      <c r="T435" s="7">
        <v>151</v>
      </c>
      <c r="U435" s="7">
        <v>617</v>
      </c>
      <c r="V435" s="7">
        <v>0.48199999999999998</v>
      </c>
      <c r="W435" s="7">
        <v>0.3</v>
      </c>
      <c r="X435" s="7">
        <v>0.73699999999999999</v>
      </c>
      <c r="Y435" s="7">
        <v>240</v>
      </c>
      <c r="Z435" s="7">
        <v>102.8</v>
      </c>
      <c r="AA435" s="7">
        <v>43.7</v>
      </c>
      <c r="AB435" s="7">
        <v>27.2</v>
      </c>
      <c r="AC435" s="7">
        <v>7</v>
      </c>
      <c r="AD435" s="14">
        <v>6.5</v>
      </c>
      <c r="AE435" s="6">
        <v>0.53700000000000003</v>
      </c>
      <c r="AF435" s="14">
        <v>0.497</v>
      </c>
    </row>
    <row r="436" spans="1:33" ht="15" thickBot="1" x14ac:dyDescent="0.25">
      <c r="A436">
        <v>1993</v>
      </c>
      <c r="B436" s="11" t="s">
        <v>53</v>
      </c>
      <c r="C436" s="11"/>
      <c r="D436" s="11"/>
      <c r="E436" s="11"/>
      <c r="F436" s="11"/>
      <c r="G436" s="11">
        <f t="shared" ref="G436:AF436" si="144">G434-G435</f>
        <v>-19</v>
      </c>
      <c r="H436" s="11">
        <f t="shared" si="144"/>
        <v>-30</v>
      </c>
      <c r="I436" s="11">
        <f t="shared" si="144"/>
        <v>5</v>
      </c>
      <c r="J436" s="11">
        <f t="shared" si="144"/>
        <v>17</v>
      </c>
      <c r="K436" s="11">
        <f t="shared" si="144"/>
        <v>33</v>
      </c>
      <c r="L436" s="11">
        <f t="shared" si="144"/>
        <v>40</v>
      </c>
      <c r="M436" s="11">
        <f t="shared" si="144"/>
        <v>-23</v>
      </c>
      <c r="N436" s="11">
        <f t="shared" si="144"/>
        <v>-20</v>
      </c>
      <c r="O436" s="11">
        <f t="shared" si="144"/>
        <v>-43</v>
      </c>
      <c r="P436" s="11">
        <f t="shared" si="144"/>
        <v>-22</v>
      </c>
      <c r="Q436" s="11">
        <f t="shared" si="144"/>
        <v>0</v>
      </c>
      <c r="R436" s="11">
        <f t="shared" si="144"/>
        <v>13</v>
      </c>
      <c r="S436" s="11">
        <f t="shared" si="144"/>
        <v>-6</v>
      </c>
      <c r="T436" s="11">
        <f t="shared" si="144"/>
        <v>-19</v>
      </c>
      <c r="U436" s="11">
        <f t="shared" si="144"/>
        <v>0</v>
      </c>
      <c r="V436" s="11">
        <f t="shared" si="144"/>
        <v>-9.000000000000008E-3</v>
      </c>
      <c r="W436" s="11">
        <f t="shared" si="144"/>
        <v>-1.0000000000000009E-3</v>
      </c>
      <c r="X436" s="11">
        <f t="shared" si="144"/>
        <v>1.8000000000000016E-2</v>
      </c>
      <c r="Y436" s="11">
        <f t="shared" si="144"/>
        <v>0</v>
      </c>
      <c r="Z436" s="11">
        <f t="shared" si="144"/>
        <v>0</v>
      </c>
      <c r="AA436" s="11">
        <f t="shared" si="144"/>
        <v>-7.2000000000000028</v>
      </c>
      <c r="AB436" s="11">
        <f t="shared" si="144"/>
        <v>-3.6999999999999993</v>
      </c>
      <c r="AC436" s="11">
        <f t="shared" si="144"/>
        <v>0</v>
      </c>
      <c r="AD436" s="11">
        <f t="shared" si="144"/>
        <v>2.1999999999999993</v>
      </c>
      <c r="AE436" s="11">
        <f t="shared" si="144"/>
        <v>1.100000000000001E-2</v>
      </c>
      <c r="AF436" s="11">
        <f t="shared" si="144"/>
        <v>-3.0000000000000027E-3</v>
      </c>
      <c r="AG436" s="11"/>
    </row>
    <row r="437" spans="1:33" ht="15" thickBot="1" x14ac:dyDescent="0.25">
      <c r="A437">
        <v>1993</v>
      </c>
      <c r="B437" t="s">
        <v>154</v>
      </c>
      <c r="C437" s="6">
        <v>27.1</v>
      </c>
      <c r="D437" s="7">
        <v>5</v>
      </c>
      <c r="E437" s="7"/>
      <c r="F437" s="7">
        <v>1275</v>
      </c>
      <c r="G437" s="7">
        <v>207</v>
      </c>
      <c r="H437" s="7">
        <v>444</v>
      </c>
      <c r="I437" s="7">
        <v>12</v>
      </c>
      <c r="J437" s="7">
        <v>45</v>
      </c>
      <c r="K437" s="7">
        <v>95</v>
      </c>
      <c r="L437" s="7">
        <v>120</v>
      </c>
      <c r="M437" s="7">
        <v>80</v>
      </c>
      <c r="N437" s="7">
        <v>155</v>
      </c>
      <c r="O437" s="7">
        <v>235</v>
      </c>
      <c r="P437" s="7">
        <v>137</v>
      </c>
      <c r="Q437" s="7">
        <v>43</v>
      </c>
      <c r="R437" s="7">
        <v>26</v>
      </c>
      <c r="S437" s="7">
        <v>95</v>
      </c>
      <c r="T437" s="7">
        <v>125</v>
      </c>
      <c r="U437" s="7">
        <v>521</v>
      </c>
      <c r="V437" s="7">
        <v>0.46600000000000003</v>
      </c>
      <c r="W437" s="7">
        <v>0.26700000000000002</v>
      </c>
      <c r="X437" s="7">
        <v>0.79200000000000004</v>
      </c>
      <c r="Y437" s="7">
        <v>255</v>
      </c>
      <c r="Z437" s="7">
        <v>104.2</v>
      </c>
      <c r="AA437" s="7">
        <v>47</v>
      </c>
      <c r="AB437" s="7">
        <v>27.4</v>
      </c>
      <c r="AC437" s="7">
        <v>8.6</v>
      </c>
      <c r="AD437" s="14">
        <v>5.2</v>
      </c>
      <c r="AE437" s="6">
        <v>0.52400000000000002</v>
      </c>
      <c r="AF437" s="14">
        <v>0.48</v>
      </c>
    </row>
    <row r="438" spans="1:33" ht="15" thickBot="1" x14ac:dyDescent="0.25">
      <c r="A438">
        <v>1993</v>
      </c>
      <c r="B438" t="s">
        <v>155</v>
      </c>
      <c r="C438" s="6">
        <v>27.1</v>
      </c>
      <c r="D438" s="7">
        <v>5</v>
      </c>
      <c r="E438" s="7"/>
      <c r="F438" s="7">
        <v>1275</v>
      </c>
      <c r="G438" s="7">
        <v>194</v>
      </c>
      <c r="H438" s="7">
        <v>437</v>
      </c>
      <c r="I438" s="7">
        <v>7</v>
      </c>
      <c r="J438" s="7">
        <v>28</v>
      </c>
      <c r="K438" s="7">
        <v>104</v>
      </c>
      <c r="L438" s="7">
        <v>145</v>
      </c>
      <c r="M438" s="7">
        <v>78</v>
      </c>
      <c r="N438" s="7">
        <v>144</v>
      </c>
      <c r="O438" s="7">
        <v>222</v>
      </c>
      <c r="P438" s="7">
        <v>105</v>
      </c>
      <c r="Q438" s="7">
        <v>55</v>
      </c>
      <c r="R438" s="7">
        <v>21</v>
      </c>
      <c r="S438" s="7">
        <v>89</v>
      </c>
      <c r="T438" s="7">
        <v>125</v>
      </c>
      <c r="U438" s="7">
        <v>499</v>
      </c>
      <c r="V438" s="7">
        <v>0.44400000000000001</v>
      </c>
      <c r="W438" s="7">
        <v>0.25</v>
      </c>
      <c r="X438" s="7">
        <v>0.71699999999999997</v>
      </c>
      <c r="Y438" s="7">
        <v>255</v>
      </c>
      <c r="Z438" s="7">
        <v>99.8</v>
      </c>
      <c r="AA438" s="7">
        <v>44.4</v>
      </c>
      <c r="AB438" s="7">
        <v>21</v>
      </c>
      <c r="AC438" s="7">
        <v>11</v>
      </c>
      <c r="AD438" s="14">
        <v>4.2</v>
      </c>
      <c r="AE438" s="6">
        <v>0.498</v>
      </c>
      <c r="AF438" s="14">
        <v>0.45200000000000001</v>
      </c>
    </row>
    <row r="439" spans="1:33" ht="15" thickBot="1" x14ac:dyDescent="0.25">
      <c r="A439">
        <v>1993</v>
      </c>
      <c r="B439" s="11" t="s">
        <v>53</v>
      </c>
      <c r="C439" s="11"/>
      <c r="D439" s="11"/>
      <c r="E439" s="11"/>
      <c r="F439" s="11"/>
      <c r="G439" s="11">
        <f t="shared" ref="G439:AF439" si="145">G437-G438</f>
        <v>13</v>
      </c>
      <c r="H439" s="11">
        <f t="shared" si="145"/>
        <v>7</v>
      </c>
      <c r="I439" s="11">
        <f t="shared" si="145"/>
        <v>5</v>
      </c>
      <c r="J439" s="11">
        <f t="shared" si="145"/>
        <v>17</v>
      </c>
      <c r="K439" s="11">
        <f t="shared" si="145"/>
        <v>-9</v>
      </c>
      <c r="L439" s="11">
        <f t="shared" si="145"/>
        <v>-25</v>
      </c>
      <c r="M439" s="11">
        <f t="shared" si="145"/>
        <v>2</v>
      </c>
      <c r="N439" s="11">
        <f t="shared" si="145"/>
        <v>11</v>
      </c>
      <c r="O439" s="11">
        <f t="shared" si="145"/>
        <v>13</v>
      </c>
      <c r="P439" s="11">
        <f t="shared" si="145"/>
        <v>32</v>
      </c>
      <c r="Q439" s="11">
        <f t="shared" si="145"/>
        <v>-12</v>
      </c>
      <c r="R439" s="11">
        <f t="shared" si="145"/>
        <v>5</v>
      </c>
      <c r="S439" s="11">
        <f t="shared" si="145"/>
        <v>6</v>
      </c>
      <c r="T439" s="11">
        <f t="shared" si="145"/>
        <v>0</v>
      </c>
      <c r="U439" s="11">
        <f t="shared" si="145"/>
        <v>22</v>
      </c>
      <c r="V439" s="11">
        <f t="shared" si="145"/>
        <v>2.200000000000002E-2</v>
      </c>
      <c r="W439" s="11">
        <f t="shared" si="145"/>
        <v>1.7000000000000015E-2</v>
      </c>
      <c r="X439" s="11">
        <f t="shared" si="145"/>
        <v>7.5000000000000067E-2</v>
      </c>
      <c r="Y439" s="11">
        <f t="shared" si="145"/>
        <v>0</v>
      </c>
      <c r="Z439" s="11">
        <f t="shared" si="145"/>
        <v>4.4000000000000057</v>
      </c>
      <c r="AA439" s="11">
        <f t="shared" si="145"/>
        <v>2.6000000000000014</v>
      </c>
      <c r="AB439" s="11">
        <f t="shared" si="145"/>
        <v>6.3999999999999986</v>
      </c>
      <c r="AC439" s="11">
        <f t="shared" si="145"/>
        <v>-2.4000000000000004</v>
      </c>
      <c r="AD439" s="11">
        <f t="shared" si="145"/>
        <v>1</v>
      </c>
      <c r="AE439" s="11">
        <f t="shared" si="145"/>
        <v>2.6000000000000023E-2</v>
      </c>
      <c r="AF439" s="11">
        <f t="shared" si="145"/>
        <v>2.7999999999999969E-2</v>
      </c>
      <c r="AG439" s="11"/>
    </row>
    <row r="440" spans="1:33" ht="15" thickBot="1" x14ac:dyDescent="0.25">
      <c r="A440">
        <v>1993</v>
      </c>
      <c r="B440" t="s">
        <v>121</v>
      </c>
      <c r="C440" s="6">
        <v>27.1</v>
      </c>
      <c r="D440" s="7">
        <v>4</v>
      </c>
      <c r="E440" s="7"/>
      <c r="F440" s="7">
        <v>960</v>
      </c>
      <c r="G440" s="7">
        <v>160</v>
      </c>
      <c r="H440" s="7">
        <v>319</v>
      </c>
      <c r="I440" s="7">
        <v>7</v>
      </c>
      <c r="J440" s="7">
        <v>24</v>
      </c>
      <c r="K440" s="7">
        <v>67</v>
      </c>
      <c r="L440" s="7">
        <v>90</v>
      </c>
      <c r="M440" s="7">
        <v>52</v>
      </c>
      <c r="N440" s="7">
        <v>107</v>
      </c>
      <c r="O440" s="7">
        <v>159</v>
      </c>
      <c r="P440" s="7">
        <v>91</v>
      </c>
      <c r="Q440" s="7">
        <v>36</v>
      </c>
      <c r="R440" s="7">
        <v>14</v>
      </c>
      <c r="S440" s="7">
        <v>42</v>
      </c>
      <c r="T440" s="7">
        <v>89</v>
      </c>
      <c r="U440" s="7">
        <v>394</v>
      </c>
      <c r="V440" s="7">
        <v>0.502</v>
      </c>
      <c r="W440" s="7">
        <v>0.29199999999999998</v>
      </c>
      <c r="X440" s="7">
        <v>0.74399999999999999</v>
      </c>
      <c r="Y440" s="7">
        <v>240</v>
      </c>
      <c r="Z440" s="7">
        <v>98.5</v>
      </c>
      <c r="AA440" s="7">
        <v>39.799999999999997</v>
      </c>
      <c r="AB440" s="7">
        <v>22.8</v>
      </c>
      <c r="AC440" s="7">
        <v>9</v>
      </c>
      <c r="AD440" s="14">
        <v>3.5</v>
      </c>
      <c r="AE440" s="6">
        <v>0.54900000000000004</v>
      </c>
      <c r="AF440" s="14">
        <v>0.51300000000000001</v>
      </c>
    </row>
    <row r="441" spans="1:33" ht="15" thickBot="1" x14ac:dyDescent="0.25">
      <c r="A441">
        <v>1993</v>
      </c>
      <c r="B441" t="s">
        <v>156</v>
      </c>
      <c r="C441" s="6">
        <v>27.1</v>
      </c>
      <c r="D441" s="7">
        <v>4</v>
      </c>
      <c r="E441" s="7"/>
      <c r="F441" s="7">
        <v>960</v>
      </c>
      <c r="G441" s="7">
        <v>140</v>
      </c>
      <c r="H441" s="7">
        <v>297</v>
      </c>
      <c r="I441" s="7">
        <v>15</v>
      </c>
      <c r="J441" s="7">
        <v>42</v>
      </c>
      <c r="K441" s="7">
        <v>65</v>
      </c>
      <c r="L441" s="7">
        <v>83</v>
      </c>
      <c r="M441" s="7">
        <v>41</v>
      </c>
      <c r="N441" s="7">
        <v>96</v>
      </c>
      <c r="O441" s="7">
        <v>137</v>
      </c>
      <c r="P441" s="7">
        <v>96</v>
      </c>
      <c r="Q441" s="7">
        <v>25</v>
      </c>
      <c r="R441" s="7">
        <v>20</v>
      </c>
      <c r="S441" s="7">
        <v>56</v>
      </c>
      <c r="T441" s="7">
        <v>78</v>
      </c>
      <c r="U441" s="7">
        <v>360</v>
      </c>
      <c r="V441" s="7">
        <v>0.47099999999999997</v>
      </c>
      <c r="W441" s="7">
        <v>0.35699999999999998</v>
      </c>
      <c r="X441" s="7">
        <v>0.78300000000000003</v>
      </c>
      <c r="Y441" s="7">
        <v>240</v>
      </c>
      <c r="Z441" s="7">
        <v>90</v>
      </c>
      <c r="AA441" s="7">
        <v>34.299999999999997</v>
      </c>
      <c r="AB441" s="7">
        <v>24</v>
      </c>
      <c r="AC441" s="7">
        <v>6.3</v>
      </c>
      <c r="AD441" s="14">
        <v>5</v>
      </c>
      <c r="AE441" s="6">
        <v>0.54</v>
      </c>
      <c r="AF441" s="14">
        <v>0.497</v>
      </c>
    </row>
    <row r="442" spans="1:33" ht="15" thickBot="1" x14ac:dyDescent="0.25">
      <c r="A442">
        <v>1993</v>
      </c>
      <c r="B442" s="11" t="s">
        <v>53</v>
      </c>
      <c r="C442" s="11"/>
      <c r="D442" s="11"/>
      <c r="E442" s="11"/>
      <c r="F442" s="11"/>
      <c r="G442" s="11">
        <f t="shared" ref="G442:AF442" si="146">G440-G441</f>
        <v>20</v>
      </c>
      <c r="H442" s="11">
        <f t="shared" si="146"/>
        <v>22</v>
      </c>
      <c r="I442" s="11">
        <f t="shared" si="146"/>
        <v>-8</v>
      </c>
      <c r="J442" s="11">
        <f t="shared" si="146"/>
        <v>-18</v>
      </c>
      <c r="K442" s="11">
        <f t="shared" si="146"/>
        <v>2</v>
      </c>
      <c r="L442" s="11">
        <f t="shared" si="146"/>
        <v>7</v>
      </c>
      <c r="M442" s="11">
        <f t="shared" si="146"/>
        <v>11</v>
      </c>
      <c r="N442" s="11">
        <f t="shared" si="146"/>
        <v>11</v>
      </c>
      <c r="O442" s="11">
        <f t="shared" si="146"/>
        <v>22</v>
      </c>
      <c r="P442" s="11">
        <f t="shared" si="146"/>
        <v>-5</v>
      </c>
      <c r="Q442" s="11">
        <f t="shared" si="146"/>
        <v>11</v>
      </c>
      <c r="R442" s="11">
        <f t="shared" si="146"/>
        <v>-6</v>
      </c>
      <c r="S442" s="11">
        <f t="shared" si="146"/>
        <v>-14</v>
      </c>
      <c r="T442" s="11">
        <f t="shared" si="146"/>
        <v>11</v>
      </c>
      <c r="U442" s="11">
        <f t="shared" si="146"/>
        <v>34</v>
      </c>
      <c r="V442" s="11">
        <f t="shared" si="146"/>
        <v>3.1000000000000028E-2</v>
      </c>
      <c r="W442" s="11">
        <f t="shared" si="146"/>
        <v>-6.5000000000000002E-2</v>
      </c>
      <c r="X442" s="11">
        <f t="shared" si="146"/>
        <v>-3.9000000000000035E-2</v>
      </c>
      <c r="Y442" s="11">
        <f t="shared" si="146"/>
        <v>0</v>
      </c>
      <c r="Z442" s="11">
        <f t="shared" si="146"/>
        <v>8.5</v>
      </c>
      <c r="AA442" s="11">
        <f t="shared" si="146"/>
        <v>5.5</v>
      </c>
      <c r="AB442" s="11">
        <f t="shared" si="146"/>
        <v>-1.1999999999999993</v>
      </c>
      <c r="AC442" s="11">
        <f t="shared" si="146"/>
        <v>2.7</v>
      </c>
      <c r="AD442" s="11">
        <f t="shared" si="146"/>
        <v>-1.5</v>
      </c>
      <c r="AE442" s="11">
        <f t="shared" si="146"/>
        <v>9.000000000000008E-3</v>
      </c>
      <c r="AF442" s="11">
        <f t="shared" si="146"/>
        <v>1.6000000000000014E-2</v>
      </c>
      <c r="AG442" s="11"/>
    </row>
    <row r="443" spans="1:33" ht="15" thickBot="1" x14ac:dyDescent="0.25">
      <c r="A443">
        <v>1993</v>
      </c>
      <c r="B443" t="s">
        <v>43</v>
      </c>
      <c r="C443" s="6">
        <v>27.1</v>
      </c>
      <c r="D443" s="7">
        <v>7</v>
      </c>
      <c r="E443" s="7"/>
      <c r="F443" s="7">
        <v>1680</v>
      </c>
      <c r="G443" s="7">
        <v>261</v>
      </c>
      <c r="H443" s="7">
        <v>554</v>
      </c>
      <c r="I443" s="7">
        <v>36</v>
      </c>
      <c r="J443" s="7">
        <v>96</v>
      </c>
      <c r="K443" s="7">
        <v>196</v>
      </c>
      <c r="L443" s="7">
        <v>255</v>
      </c>
      <c r="M443" s="7">
        <v>93</v>
      </c>
      <c r="N443" s="7">
        <v>192</v>
      </c>
      <c r="O443" s="7">
        <v>285</v>
      </c>
      <c r="P443" s="7">
        <v>164</v>
      </c>
      <c r="Q443" s="7">
        <v>61</v>
      </c>
      <c r="R443" s="7">
        <v>61</v>
      </c>
      <c r="S443" s="7">
        <v>98</v>
      </c>
      <c r="T443" s="7">
        <v>176</v>
      </c>
      <c r="U443" s="7">
        <v>754</v>
      </c>
      <c r="V443" s="7">
        <v>0.47099999999999997</v>
      </c>
      <c r="W443" s="7">
        <v>0.375</v>
      </c>
      <c r="X443" s="7">
        <v>0.76900000000000002</v>
      </c>
      <c r="Y443" s="7">
        <v>240</v>
      </c>
      <c r="Z443" s="7">
        <v>107.7</v>
      </c>
      <c r="AA443" s="7">
        <v>40.700000000000003</v>
      </c>
      <c r="AB443" s="7">
        <v>23.4</v>
      </c>
      <c r="AC443" s="7">
        <v>8.6999999999999993</v>
      </c>
      <c r="AD443" s="14">
        <v>8.6999999999999993</v>
      </c>
      <c r="AE443" s="6">
        <v>0.56599999999999995</v>
      </c>
      <c r="AF443" s="14">
        <v>0.504</v>
      </c>
    </row>
    <row r="444" spans="1:33" ht="15" thickBot="1" x14ac:dyDescent="0.25">
      <c r="A444">
        <v>1993</v>
      </c>
      <c r="B444" t="s">
        <v>90</v>
      </c>
      <c r="C444" s="6">
        <v>27.1</v>
      </c>
      <c r="D444" s="7">
        <v>7</v>
      </c>
      <c r="E444" s="7"/>
      <c r="F444" s="7">
        <v>1680</v>
      </c>
      <c r="G444" s="7">
        <v>281</v>
      </c>
      <c r="H444" s="7">
        <v>591</v>
      </c>
      <c r="I444" s="7">
        <v>23</v>
      </c>
      <c r="J444" s="7">
        <v>69</v>
      </c>
      <c r="K444" s="7">
        <v>168</v>
      </c>
      <c r="L444" s="7">
        <v>212</v>
      </c>
      <c r="M444" s="7">
        <v>110</v>
      </c>
      <c r="N444" s="7">
        <v>178</v>
      </c>
      <c r="O444" s="7">
        <v>288</v>
      </c>
      <c r="P444" s="7">
        <v>170</v>
      </c>
      <c r="Q444" s="7">
        <v>64</v>
      </c>
      <c r="R444" s="7">
        <v>60</v>
      </c>
      <c r="S444" s="7">
        <v>102</v>
      </c>
      <c r="T444" s="7">
        <v>203</v>
      </c>
      <c r="U444" s="7">
        <v>753</v>
      </c>
      <c r="V444" s="7">
        <v>0.47499999999999998</v>
      </c>
      <c r="W444" s="7">
        <v>0.33300000000000002</v>
      </c>
      <c r="X444" s="7">
        <v>0.79200000000000004</v>
      </c>
      <c r="Y444" s="7">
        <v>240</v>
      </c>
      <c r="Z444" s="7">
        <v>107.6</v>
      </c>
      <c r="AA444" s="7">
        <v>41.1</v>
      </c>
      <c r="AB444" s="7">
        <v>24.3</v>
      </c>
      <c r="AC444" s="7">
        <v>9.1</v>
      </c>
      <c r="AD444" s="14">
        <v>8.6</v>
      </c>
      <c r="AE444" s="6">
        <v>0.55000000000000004</v>
      </c>
      <c r="AF444" s="14">
        <v>0.495</v>
      </c>
    </row>
    <row r="445" spans="1:33" ht="15" thickBot="1" x14ac:dyDescent="0.25">
      <c r="A445">
        <v>1993</v>
      </c>
      <c r="B445" s="11" t="s">
        <v>53</v>
      </c>
      <c r="C445" s="11"/>
      <c r="D445" s="11"/>
      <c r="E445" s="11"/>
      <c r="F445" s="11"/>
      <c r="G445" s="11">
        <f t="shared" ref="G445:AF445" si="147">G443-G444</f>
        <v>-20</v>
      </c>
      <c r="H445" s="11">
        <f t="shared" si="147"/>
        <v>-37</v>
      </c>
      <c r="I445" s="11">
        <f t="shared" si="147"/>
        <v>13</v>
      </c>
      <c r="J445" s="11">
        <f t="shared" si="147"/>
        <v>27</v>
      </c>
      <c r="K445" s="11">
        <f t="shared" si="147"/>
        <v>28</v>
      </c>
      <c r="L445" s="11">
        <f t="shared" si="147"/>
        <v>43</v>
      </c>
      <c r="M445" s="11">
        <f t="shared" si="147"/>
        <v>-17</v>
      </c>
      <c r="N445" s="11">
        <f t="shared" si="147"/>
        <v>14</v>
      </c>
      <c r="O445" s="11">
        <f t="shared" si="147"/>
        <v>-3</v>
      </c>
      <c r="P445" s="11">
        <f t="shared" si="147"/>
        <v>-6</v>
      </c>
      <c r="Q445" s="11">
        <f t="shared" si="147"/>
        <v>-3</v>
      </c>
      <c r="R445" s="11">
        <f t="shared" si="147"/>
        <v>1</v>
      </c>
      <c r="S445" s="11">
        <f t="shared" si="147"/>
        <v>-4</v>
      </c>
      <c r="T445" s="11">
        <f t="shared" si="147"/>
        <v>-27</v>
      </c>
      <c r="U445" s="11">
        <f t="shared" si="147"/>
        <v>1</v>
      </c>
      <c r="V445" s="11">
        <f t="shared" si="147"/>
        <v>-4.0000000000000036E-3</v>
      </c>
      <c r="W445" s="11">
        <f t="shared" si="147"/>
        <v>4.1999999999999982E-2</v>
      </c>
      <c r="X445" s="11">
        <f t="shared" si="147"/>
        <v>-2.300000000000002E-2</v>
      </c>
      <c r="Y445" s="11">
        <f t="shared" si="147"/>
        <v>0</v>
      </c>
      <c r="Z445" s="11">
        <f t="shared" si="147"/>
        <v>0.10000000000000853</v>
      </c>
      <c r="AA445" s="11">
        <f t="shared" si="147"/>
        <v>-0.39999999999999858</v>
      </c>
      <c r="AB445" s="11">
        <f t="shared" si="147"/>
        <v>-0.90000000000000213</v>
      </c>
      <c r="AC445" s="11">
        <f t="shared" si="147"/>
        <v>-0.40000000000000036</v>
      </c>
      <c r="AD445" s="11">
        <f t="shared" si="147"/>
        <v>9.9999999999999645E-2</v>
      </c>
      <c r="AE445" s="11">
        <f t="shared" si="147"/>
        <v>1.5999999999999903E-2</v>
      </c>
      <c r="AF445" s="11">
        <f t="shared" si="147"/>
        <v>9.000000000000008E-3</v>
      </c>
      <c r="AG445" s="11"/>
    </row>
    <row r="446" spans="1:33" ht="15" thickBot="1" x14ac:dyDescent="0.25">
      <c r="A446">
        <v>1993</v>
      </c>
      <c r="B446" t="s">
        <v>121</v>
      </c>
      <c r="C446" s="6">
        <v>27.1</v>
      </c>
      <c r="D446" s="7">
        <v>6</v>
      </c>
      <c r="E446" s="7"/>
      <c r="F446" s="7">
        <v>1440</v>
      </c>
      <c r="G446" s="7">
        <v>202</v>
      </c>
      <c r="H446" s="7">
        <v>438</v>
      </c>
      <c r="I446" s="7">
        <v>25</v>
      </c>
      <c r="J446" s="7">
        <v>55</v>
      </c>
      <c r="K446" s="7">
        <v>153</v>
      </c>
      <c r="L446" s="7">
        <v>197</v>
      </c>
      <c r="M446" s="7">
        <v>63</v>
      </c>
      <c r="N446" s="7">
        <v>138</v>
      </c>
      <c r="O446" s="7">
        <v>201</v>
      </c>
      <c r="P446" s="7">
        <v>118</v>
      </c>
      <c r="Q446" s="7">
        <v>52</v>
      </c>
      <c r="R446" s="7">
        <v>19</v>
      </c>
      <c r="S446" s="7">
        <v>73</v>
      </c>
      <c r="T446" s="7">
        <v>147</v>
      </c>
      <c r="U446" s="7">
        <v>582</v>
      </c>
      <c r="V446" s="7">
        <v>0.46100000000000002</v>
      </c>
      <c r="W446" s="7">
        <v>0.45500000000000002</v>
      </c>
      <c r="X446" s="7">
        <v>0.77700000000000002</v>
      </c>
      <c r="Y446" s="7">
        <v>240</v>
      </c>
      <c r="Z446" s="7">
        <v>97</v>
      </c>
      <c r="AA446" s="7">
        <v>33.5</v>
      </c>
      <c r="AB446" s="7">
        <v>19.7</v>
      </c>
      <c r="AC446" s="7">
        <v>8.6999999999999993</v>
      </c>
      <c r="AD446" s="14">
        <v>3.2</v>
      </c>
      <c r="AE446" s="6">
        <v>0.55500000000000005</v>
      </c>
      <c r="AF446" s="14">
        <v>0.49</v>
      </c>
    </row>
    <row r="447" spans="1:33" ht="15" thickBot="1" x14ac:dyDescent="0.25">
      <c r="A447">
        <v>1993</v>
      </c>
      <c r="B447" t="s">
        <v>157</v>
      </c>
      <c r="C447" s="6">
        <v>27.1</v>
      </c>
      <c r="D447" s="7">
        <v>6</v>
      </c>
      <c r="E447" s="7"/>
      <c r="F447" s="7">
        <v>1440</v>
      </c>
      <c r="G447" s="7">
        <v>205</v>
      </c>
      <c r="H447" s="7">
        <v>417</v>
      </c>
      <c r="I447" s="7">
        <v>21</v>
      </c>
      <c r="J447" s="7">
        <v>57</v>
      </c>
      <c r="K447" s="7">
        <v>123</v>
      </c>
      <c r="L447" s="7">
        <v>188</v>
      </c>
      <c r="M447" s="7">
        <v>79</v>
      </c>
      <c r="N447" s="7">
        <v>165</v>
      </c>
      <c r="O447" s="7">
        <v>244</v>
      </c>
      <c r="P447" s="7">
        <v>129</v>
      </c>
      <c r="Q447" s="7">
        <v>38</v>
      </c>
      <c r="R447" s="7">
        <v>22</v>
      </c>
      <c r="S447" s="7">
        <v>106</v>
      </c>
      <c r="T447" s="7">
        <v>159</v>
      </c>
      <c r="U447" s="7">
        <v>554</v>
      </c>
      <c r="V447" s="7">
        <v>0.49199999999999999</v>
      </c>
      <c r="W447" s="7">
        <v>0.36799999999999999</v>
      </c>
      <c r="X447" s="7">
        <v>0.65400000000000003</v>
      </c>
      <c r="Y447" s="7">
        <v>240</v>
      </c>
      <c r="Z447" s="7">
        <v>92.3</v>
      </c>
      <c r="AA447" s="7">
        <v>40.700000000000003</v>
      </c>
      <c r="AB447" s="7">
        <v>21.5</v>
      </c>
      <c r="AC447" s="7">
        <v>6.3</v>
      </c>
      <c r="AD447" s="14">
        <v>3.7</v>
      </c>
      <c r="AE447" s="6">
        <v>0.55400000000000005</v>
      </c>
      <c r="AF447" s="14">
        <v>0.51700000000000002</v>
      </c>
    </row>
    <row r="448" spans="1:33" ht="15" thickBot="1" x14ac:dyDescent="0.25">
      <c r="A448">
        <v>1993</v>
      </c>
      <c r="B448" s="11" t="s">
        <v>53</v>
      </c>
      <c r="C448" s="11"/>
      <c r="D448" s="11"/>
      <c r="E448" s="11"/>
      <c r="F448" s="11"/>
      <c r="G448" s="11">
        <f t="shared" ref="G448:AF448" si="148">G446-G447</f>
        <v>-3</v>
      </c>
      <c r="H448" s="11">
        <f t="shared" si="148"/>
        <v>21</v>
      </c>
      <c r="I448" s="11">
        <f t="shared" si="148"/>
        <v>4</v>
      </c>
      <c r="J448" s="11">
        <f t="shared" si="148"/>
        <v>-2</v>
      </c>
      <c r="K448" s="11">
        <f t="shared" si="148"/>
        <v>30</v>
      </c>
      <c r="L448" s="11">
        <f t="shared" si="148"/>
        <v>9</v>
      </c>
      <c r="M448" s="11">
        <f t="shared" si="148"/>
        <v>-16</v>
      </c>
      <c r="N448" s="11">
        <f t="shared" si="148"/>
        <v>-27</v>
      </c>
      <c r="O448" s="11">
        <f t="shared" si="148"/>
        <v>-43</v>
      </c>
      <c r="P448" s="11">
        <f t="shared" si="148"/>
        <v>-11</v>
      </c>
      <c r="Q448" s="11">
        <f t="shared" si="148"/>
        <v>14</v>
      </c>
      <c r="R448" s="11">
        <f t="shared" si="148"/>
        <v>-3</v>
      </c>
      <c r="S448" s="11">
        <f t="shared" si="148"/>
        <v>-33</v>
      </c>
      <c r="T448" s="11">
        <f t="shared" si="148"/>
        <v>-12</v>
      </c>
      <c r="U448" s="11">
        <f t="shared" si="148"/>
        <v>28</v>
      </c>
      <c r="V448" s="11">
        <f t="shared" si="148"/>
        <v>-3.0999999999999972E-2</v>
      </c>
      <c r="W448" s="11">
        <f t="shared" si="148"/>
        <v>8.7000000000000022E-2</v>
      </c>
      <c r="X448" s="11">
        <f t="shared" si="148"/>
        <v>0.123</v>
      </c>
      <c r="Y448" s="11">
        <f t="shared" si="148"/>
        <v>0</v>
      </c>
      <c r="Z448" s="11">
        <f t="shared" si="148"/>
        <v>4.7000000000000028</v>
      </c>
      <c r="AA448" s="11">
        <f t="shared" si="148"/>
        <v>-7.2000000000000028</v>
      </c>
      <c r="AB448" s="11">
        <f t="shared" si="148"/>
        <v>-1.8000000000000007</v>
      </c>
      <c r="AC448" s="11">
        <f t="shared" si="148"/>
        <v>2.3999999999999995</v>
      </c>
      <c r="AD448" s="11">
        <f t="shared" si="148"/>
        <v>-0.5</v>
      </c>
      <c r="AE448" s="11">
        <f t="shared" si="148"/>
        <v>1.0000000000000009E-3</v>
      </c>
      <c r="AF448" s="11">
        <f t="shared" si="148"/>
        <v>-2.7000000000000024E-2</v>
      </c>
      <c r="AG448" s="11"/>
    </row>
    <row r="449" spans="1:33" ht="15" thickBot="1" x14ac:dyDescent="0.25">
      <c r="A449">
        <v>1993</v>
      </c>
      <c r="B449" t="s">
        <v>121</v>
      </c>
      <c r="C449" s="6">
        <v>27.1</v>
      </c>
      <c r="D449" s="7">
        <v>6</v>
      </c>
      <c r="E449" s="7"/>
      <c r="F449" s="7">
        <v>1515</v>
      </c>
      <c r="G449" s="7">
        <v>263</v>
      </c>
      <c r="H449" s="7">
        <v>544</v>
      </c>
      <c r="I449" s="7">
        <v>32</v>
      </c>
      <c r="J449" s="7">
        <v>69</v>
      </c>
      <c r="K449" s="7">
        <v>82</v>
      </c>
      <c r="L449" s="7">
        <v>130</v>
      </c>
      <c r="M449" s="7">
        <v>86</v>
      </c>
      <c r="N449" s="7">
        <v>173</v>
      </c>
      <c r="O449" s="7">
        <v>259</v>
      </c>
      <c r="P449" s="7">
        <v>161</v>
      </c>
      <c r="Q449" s="7">
        <v>48</v>
      </c>
      <c r="R449" s="7">
        <v>32</v>
      </c>
      <c r="S449" s="7">
        <v>71</v>
      </c>
      <c r="T449" s="7">
        <v>141</v>
      </c>
      <c r="U449" s="7">
        <v>640</v>
      </c>
      <c r="V449" s="7">
        <v>0.48299999999999998</v>
      </c>
      <c r="W449" s="7">
        <v>0.46400000000000002</v>
      </c>
      <c r="X449" s="7">
        <v>0.63100000000000001</v>
      </c>
      <c r="Y449" s="7">
        <v>252.5</v>
      </c>
      <c r="Z449" s="7">
        <v>106.7</v>
      </c>
      <c r="AA449" s="7">
        <v>43.2</v>
      </c>
      <c r="AB449" s="7">
        <v>26.8</v>
      </c>
      <c r="AC449" s="7">
        <v>8</v>
      </c>
      <c r="AD449" s="14">
        <v>5.3</v>
      </c>
      <c r="AE449" s="6">
        <v>0.53200000000000003</v>
      </c>
      <c r="AF449" s="14">
        <v>0.51300000000000001</v>
      </c>
    </row>
    <row r="450" spans="1:33" ht="15" thickBot="1" x14ac:dyDescent="0.25">
      <c r="A450">
        <v>1993</v>
      </c>
      <c r="B450" t="s">
        <v>158</v>
      </c>
      <c r="C450" s="6">
        <v>27.1</v>
      </c>
      <c r="D450" s="7">
        <v>6</v>
      </c>
      <c r="E450" s="7"/>
      <c r="F450" s="7">
        <v>1515</v>
      </c>
      <c r="G450" s="7">
        <v>244</v>
      </c>
      <c r="H450" s="7">
        <v>521</v>
      </c>
      <c r="I450" s="7">
        <v>27</v>
      </c>
      <c r="J450" s="7">
        <v>62</v>
      </c>
      <c r="K450" s="7">
        <v>125</v>
      </c>
      <c r="L450" s="7">
        <v>161</v>
      </c>
      <c r="M450" s="7">
        <v>86</v>
      </c>
      <c r="N450" s="7">
        <v>174</v>
      </c>
      <c r="O450" s="7">
        <v>260</v>
      </c>
      <c r="P450" s="7">
        <v>135</v>
      </c>
      <c r="Q450" s="7">
        <v>41</v>
      </c>
      <c r="R450" s="7">
        <v>46</v>
      </c>
      <c r="S450" s="7">
        <v>79</v>
      </c>
      <c r="T450" s="7">
        <v>133</v>
      </c>
      <c r="U450" s="7">
        <v>640</v>
      </c>
      <c r="V450" s="7">
        <v>0.46800000000000003</v>
      </c>
      <c r="W450" s="7">
        <v>0.435</v>
      </c>
      <c r="X450" s="7">
        <v>0.77600000000000002</v>
      </c>
      <c r="Y450" s="7">
        <v>252.5</v>
      </c>
      <c r="Z450" s="7">
        <v>106.7</v>
      </c>
      <c r="AA450" s="7">
        <v>43.3</v>
      </c>
      <c r="AB450" s="7">
        <v>22.5</v>
      </c>
      <c r="AC450" s="7">
        <v>6.8</v>
      </c>
      <c r="AD450" s="14">
        <v>7.7</v>
      </c>
      <c r="AE450" s="6">
        <v>0.54100000000000004</v>
      </c>
      <c r="AF450" s="14">
        <v>0.49399999999999999</v>
      </c>
    </row>
    <row r="451" spans="1:33" ht="15" thickBot="1" x14ac:dyDescent="0.25">
      <c r="A451">
        <v>1993</v>
      </c>
      <c r="B451" s="11" t="s">
        <v>53</v>
      </c>
      <c r="C451" s="11"/>
      <c r="D451" s="11"/>
      <c r="E451" s="11"/>
      <c r="F451" s="11"/>
      <c r="G451" s="11">
        <f t="shared" ref="G451:AF451" si="149">G449-G450</f>
        <v>19</v>
      </c>
      <c r="H451" s="11">
        <f t="shared" si="149"/>
        <v>23</v>
      </c>
      <c r="I451" s="11">
        <f t="shared" si="149"/>
        <v>5</v>
      </c>
      <c r="J451" s="11">
        <f t="shared" si="149"/>
        <v>7</v>
      </c>
      <c r="K451" s="11">
        <f t="shared" si="149"/>
        <v>-43</v>
      </c>
      <c r="L451" s="11">
        <f t="shared" si="149"/>
        <v>-31</v>
      </c>
      <c r="M451" s="11">
        <f t="shared" si="149"/>
        <v>0</v>
      </c>
      <c r="N451" s="11">
        <f t="shared" si="149"/>
        <v>-1</v>
      </c>
      <c r="O451" s="11">
        <f t="shared" si="149"/>
        <v>-1</v>
      </c>
      <c r="P451" s="11">
        <f t="shared" si="149"/>
        <v>26</v>
      </c>
      <c r="Q451" s="11">
        <f t="shared" si="149"/>
        <v>7</v>
      </c>
      <c r="R451" s="11">
        <f t="shared" si="149"/>
        <v>-14</v>
      </c>
      <c r="S451" s="11">
        <f t="shared" si="149"/>
        <v>-8</v>
      </c>
      <c r="T451" s="11">
        <f t="shared" si="149"/>
        <v>8</v>
      </c>
      <c r="U451" s="11">
        <f t="shared" si="149"/>
        <v>0</v>
      </c>
      <c r="V451" s="11">
        <f t="shared" si="149"/>
        <v>1.4999999999999958E-2</v>
      </c>
      <c r="W451" s="11">
        <f t="shared" si="149"/>
        <v>2.9000000000000026E-2</v>
      </c>
      <c r="X451" s="11">
        <f t="shared" si="149"/>
        <v>-0.14500000000000002</v>
      </c>
      <c r="Y451" s="11">
        <f t="shared" si="149"/>
        <v>0</v>
      </c>
      <c r="Z451" s="11">
        <f t="shared" si="149"/>
        <v>0</v>
      </c>
      <c r="AA451" s="11">
        <f t="shared" si="149"/>
        <v>-9.9999999999994316E-2</v>
      </c>
      <c r="AB451" s="11">
        <f t="shared" si="149"/>
        <v>4.3000000000000007</v>
      </c>
      <c r="AC451" s="11">
        <f t="shared" si="149"/>
        <v>1.2000000000000002</v>
      </c>
      <c r="AD451" s="11">
        <f t="shared" si="149"/>
        <v>-2.4000000000000004</v>
      </c>
      <c r="AE451" s="11">
        <f t="shared" si="149"/>
        <v>-9.000000000000008E-3</v>
      </c>
      <c r="AF451" s="11">
        <f t="shared" si="149"/>
        <v>1.9000000000000017E-2</v>
      </c>
      <c r="AG451" s="11"/>
    </row>
    <row r="452" spans="1:33" ht="15" thickBot="1" x14ac:dyDescent="0.25">
      <c r="A452">
        <v>1994</v>
      </c>
      <c r="B452" t="s">
        <v>26</v>
      </c>
      <c r="C452" s="6">
        <v>27.3</v>
      </c>
      <c r="D452" s="7">
        <v>4</v>
      </c>
      <c r="E452" s="7"/>
      <c r="F452" s="7">
        <v>960</v>
      </c>
      <c r="G452" s="7">
        <v>144</v>
      </c>
      <c r="H452" s="7">
        <v>308</v>
      </c>
      <c r="I452" s="7">
        <v>10</v>
      </c>
      <c r="J452" s="7">
        <v>27</v>
      </c>
      <c r="K452" s="7">
        <v>87</v>
      </c>
      <c r="L452" s="7">
        <v>116</v>
      </c>
      <c r="M452" s="7">
        <v>49</v>
      </c>
      <c r="N452" s="7">
        <v>122</v>
      </c>
      <c r="O452" s="7">
        <v>171</v>
      </c>
      <c r="P452" s="7">
        <v>90</v>
      </c>
      <c r="Q452" s="7">
        <v>30</v>
      </c>
      <c r="R452" s="7">
        <v>18</v>
      </c>
      <c r="S452" s="7">
        <v>50</v>
      </c>
      <c r="T452" s="7">
        <v>85</v>
      </c>
      <c r="U452" s="7">
        <v>385</v>
      </c>
      <c r="V452" s="7">
        <v>0.46800000000000003</v>
      </c>
      <c r="W452" s="7">
        <v>0.37</v>
      </c>
      <c r="X452" s="7">
        <v>0.75</v>
      </c>
      <c r="Y452" s="7">
        <v>240</v>
      </c>
      <c r="Z452" s="7">
        <v>96.3</v>
      </c>
      <c r="AA452" s="7">
        <v>42.8</v>
      </c>
      <c r="AB452" s="7">
        <v>22.5</v>
      </c>
      <c r="AC452" s="7">
        <v>7.5</v>
      </c>
      <c r="AD452" s="14">
        <v>4.5</v>
      </c>
      <c r="AE452" s="6">
        <v>0.53600000000000003</v>
      </c>
      <c r="AF452" s="14">
        <v>0.48399999999999999</v>
      </c>
    </row>
    <row r="453" spans="1:33" ht="15" thickBot="1" x14ac:dyDescent="0.25">
      <c r="A453">
        <v>1994</v>
      </c>
      <c r="B453" t="s">
        <v>135</v>
      </c>
      <c r="C453" s="6">
        <v>27.3</v>
      </c>
      <c r="D453" s="7">
        <v>4</v>
      </c>
      <c r="E453" s="7"/>
      <c r="F453" s="7">
        <v>960</v>
      </c>
      <c r="G453" s="7">
        <v>134</v>
      </c>
      <c r="H453" s="7">
        <v>335</v>
      </c>
      <c r="I453" s="7">
        <v>12</v>
      </c>
      <c r="J453" s="7">
        <v>39</v>
      </c>
      <c r="K453" s="7">
        <v>72</v>
      </c>
      <c r="L453" s="7">
        <v>100</v>
      </c>
      <c r="M453" s="7">
        <v>66</v>
      </c>
      <c r="N453" s="7">
        <v>108</v>
      </c>
      <c r="O453" s="7">
        <v>174</v>
      </c>
      <c r="P453" s="7">
        <v>73</v>
      </c>
      <c r="Q453" s="7">
        <v>28</v>
      </c>
      <c r="R453" s="7">
        <v>24</v>
      </c>
      <c r="S453" s="7">
        <v>47</v>
      </c>
      <c r="T453" s="7">
        <v>93</v>
      </c>
      <c r="U453" s="7">
        <v>352</v>
      </c>
      <c r="V453" s="7">
        <v>0.4</v>
      </c>
      <c r="W453" s="7">
        <v>0.308</v>
      </c>
      <c r="X453" s="7">
        <v>0.72</v>
      </c>
      <c r="Y453" s="7">
        <v>240</v>
      </c>
      <c r="Z453" s="7">
        <v>88</v>
      </c>
      <c r="AA453" s="7">
        <v>43.5</v>
      </c>
      <c r="AB453" s="7">
        <v>18.3</v>
      </c>
      <c r="AC453" s="7">
        <v>7</v>
      </c>
      <c r="AD453" s="14">
        <v>6</v>
      </c>
      <c r="AE453" s="6">
        <v>0.46400000000000002</v>
      </c>
      <c r="AF453" s="14">
        <v>0.41799999999999998</v>
      </c>
    </row>
    <row r="454" spans="1:33" ht="15" thickBot="1" x14ac:dyDescent="0.25">
      <c r="A454">
        <v>1994</v>
      </c>
      <c r="B454" s="11" t="s">
        <v>53</v>
      </c>
      <c r="C454" s="11"/>
      <c r="D454" s="11"/>
      <c r="E454" s="11"/>
      <c r="F454" s="11"/>
      <c r="G454" s="11">
        <f t="shared" ref="G454:AF454" si="150">G452-G453</f>
        <v>10</v>
      </c>
      <c r="H454" s="11">
        <f t="shared" si="150"/>
        <v>-27</v>
      </c>
      <c r="I454" s="11">
        <f t="shared" si="150"/>
        <v>-2</v>
      </c>
      <c r="J454" s="11">
        <f t="shared" si="150"/>
        <v>-12</v>
      </c>
      <c r="K454" s="11">
        <f t="shared" si="150"/>
        <v>15</v>
      </c>
      <c r="L454" s="11">
        <f t="shared" si="150"/>
        <v>16</v>
      </c>
      <c r="M454" s="11">
        <f t="shared" si="150"/>
        <v>-17</v>
      </c>
      <c r="N454" s="11">
        <f t="shared" si="150"/>
        <v>14</v>
      </c>
      <c r="O454" s="11">
        <f t="shared" si="150"/>
        <v>-3</v>
      </c>
      <c r="P454" s="11">
        <f t="shared" si="150"/>
        <v>17</v>
      </c>
      <c r="Q454" s="11">
        <f t="shared" si="150"/>
        <v>2</v>
      </c>
      <c r="R454" s="11">
        <f t="shared" si="150"/>
        <v>-6</v>
      </c>
      <c r="S454" s="11">
        <f t="shared" si="150"/>
        <v>3</v>
      </c>
      <c r="T454" s="11">
        <f t="shared" si="150"/>
        <v>-8</v>
      </c>
      <c r="U454" s="11">
        <f t="shared" si="150"/>
        <v>33</v>
      </c>
      <c r="V454" s="11">
        <f t="shared" si="150"/>
        <v>6.8000000000000005E-2</v>
      </c>
      <c r="W454" s="11">
        <f t="shared" si="150"/>
        <v>6.2E-2</v>
      </c>
      <c r="X454" s="11">
        <f t="shared" si="150"/>
        <v>3.0000000000000027E-2</v>
      </c>
      <c r="Y454" s="11">
        <f t="shared" si="150"/>
        <v>0</v>
      </c>
      <c r="Z454" s="11">
        <f t="shared" si="150"/>
        <v>8.2999999999999972</v>
      </c>
      <c r="AA454" s="11">
        <f t="shared" si="150"/>
        <v>-0.70000000000000284</v>
      </c>
      <c r="AB454" s="11">
        <f t="shared" si="150"/>
        <v>4.1999999999999993</v>
      </c>
      <c r="AC454" s="11">
        <f t="shared" si="150"/>
        <v>0.5</v>
      </c>
      <c r="AD454" s="11">
        <f t="shared" si="150"/>
        <v>-1.5</v>
      </c>
      <c r="AE454" s="11">
        <f t="shared" si="150"/>
        <v>7.2000000000000008E-2</v>
      </c>
      <c r="AF454" s="11">
        <f t="shared" si="150"/>
        <v>6.6000000000000003E-2</v>
      </c>
      <c r="AG454" s="11"/>
    </row>
    <row r="455" spans="1:33" ht="15" thickBot="1" x14ac:dyDescent="0.25">
      <c r="A455">
        <v>1994</v>
      </c>
      <c r="B455" t="s">
        <v>29</v>
      </c>
      <c r="C455" s="6">
        <v>27.3</v>
      </c>
      <c r="D455" s="7">
        <v>3</v>
      </c>
      <c r="E455" s="7"/>
      <c r="F455" s="7">
        <v>720</v>
      </c>
      <c r="G455" s="7">
        <v>143</v>
      </c>
      <c r="H455" s="7">
        <v>282</v>
      </c>
      <c r="I455" s="7">
        <v>12</v>
      </c>
      <c r="J455" s="7">
        <v>32</v>
      </c>
      <c r="K455" s="7">
        <v>70</v>
      </c>
      <c r="L455" s="7">
        <v>94</v>
      </c>
      <c r="M455" s="7">
        <v>51</v>
      </c>
      <c r="N455" s="7">
        <v>76</v>
      </c>
      <c r="O455" s="7">
        <v>127</v>
      </c>
      <c r="P455" s="7">
        <v>81</v>
      </c>
      <c r="Q455" s="7">
        <v>31</v>
      </c>
      <c r="R455" s="7">
        <v>12</v>
      </c>
      <c r="S455" s="7">
        <v>33</v>
      </c>
      <c r="T455" s="7">
        <v>56</v>
      </c>
      <c r="U455" s="7">
        <v>368</v>
      </c>
      <c r="V455" s="7">
        <v>0.50700000000000001</v>
      </c>
      <c r="W455" s="7">
        <v>0.375</v>
      </c>
      <c r="X455" s="7">
        <v>0.745</v>
      </c>
      <c r="Y455" s="7">
        <v>240</v>
      </c>
      <c r="Z455" s="7">
        <v>122.7</v>
      </c>
      <c r="AA455" s="7">
        <v>42.3</v>
      </c>
      <c r="AB455" s="7">
        <v>27</v>
      </c>
      <c r="AC455" s="7">
        <v>10.3</v>
      </c>
      <c r="AD455" s="14">
        <v>4</v>
      </c>
      <c r="AE455" s="6">
        <v>0.56899999999999995</v>
      </c>
      <c r="AF455" s="14">
        <v>0.52800000000000002</v>
      </c>
    </row>
    <row r="456" spans="1:33" ht="15" thickBot="1" x14ac:dyDescent="0.25">
      <c r="A456">
        <v>1994</v>
      </c>
      <c r="B456" t="s">
        <v>159</v>
      </c>
      <c r="C456" s="6">
        <v>27.3</v>
      </c>
      <c r="D456" s="7">
        <v>3</v>
      </c>
      <c r="E456" s="7"/>
      <c r="F456" s="7">
        <v>720</v>
      </c>
      <c r="G456" s="7">
        <v>141</v>
      </c>
      <c r="H456" s="7">
        <v>272</v>
      </c>
      <c r="I456" s="7">
        <v>15</v>
      </c>
      <c r="J456" s="7">
        <v>44</v>
      </c>
      <c r="K456" s="7">
        <v>51</v>
      </c>
      <c r="L456" s="7">
        <v>73</v>
      </c>
      <c r="M456" s="7">
        <v>41</v>
      </c>
      <c r="N456" s="7">
        <v>74</v>
      </c>
      <c r="O456" s="7">
        <v>115</v>
      </c>
      <c r="P456" s="7">
        <v>94</v>
      </c>
      <c r="Q456" s="7">
        <v>18</v>
      </c>
      <c r="R456" s="7">
        <v>24</v>
      </c>
      <c r="S456" s="7">
        <v>43</v>
      </c>
      <c r="T456" s="7">
        <v>80</v>
      </c>
      <c r="U456" s="7">
        <v>348</v>
      </c>
      <c r="V456" s="7">
        <v>0.51800000000000002</v>
      </c>
      <c r="W456" s="7">
        <v>0.34100000000000003</v>
      </c>
      <c r="X456" s="7">
        <v>0.69899999999999995</v>
      </c>
      <c r="Y456" s="7">
        <v>240</v>
      </c>
      <c r="Z456" s="7">
        <v>116</v>
      </c>
      <c r="AA456" s="7">
        <v>38.299999999999997</v>
      </c>
      <c r="AB456" s="7">
        <v>31.3</v>
      </c>
      <c r="AC456" s="7">
        <v>6</v>
      </c>
      <c r="AD456" s="14">
        <v>8</v>
      </c>
      <c r="AE456" s="6">
        <v>0.57199999999999995</v>
      </c>
      <c r="AF456" s="14">
        <v>0.54600000000000004</v>
      </c>
    </row>
    <row r="457" spans="1:33" ht="15" thickBot="1" x14ac:dyDescent="0.25">
      <c r="A457">
        <v>1994</v>
      </c>
      <c r="B457" s="11" t="s">
        <v>53</v>
      </c>
      <c r="C457" s="11"/>
      <c r="D457" s="11"/>
      <c r="E457" s="11"/>
      <c r="F457" s="11"/>
      <c r="G457" s="11">
        <f t="shared" ref="G457:AF457" si="151">G455-G456</f>
        <v>2</v>
      </c>
      <c r="H457" s="11">
        <f t="shared" si="151"/>
        <v>10</v>
      </c>
      <c r="I457" s="11">
        <f t="shared" si="151"/>
        <v>-3</v>
      </c>
      <c r="J457" s="11">
        <f t="shared" si="151"/>
        <v>-12</v>
      </c>
      <c r="K457" s="11">
        <f t="shared" si="151"/>
        <v>19</v>
      </c>
      <c r="L457" s="11">
        <f t="shared" si="151"/>
        <v>21</v>
      </c>
      <c r="M457" s="11">
        <f t="shared" si="151"/>
        <v>10</v>
      </c>
      <c r="N457" s="11">
        <f t="shared" si="151"/>
        <v>2</v>
      </c>
      <c r="O457" s="11">
        <f t="shared" si="151"/>
        <v>12</v>
      </c>
      <c r="P457" s="11">
        <f t="shared" si="151"/>
        <v>-13</v>
      </c>
      <c r="Q457" s="11">
        <f t="shared" si="151"/>
        <v>13</v>
      </c>
      <c r="R457" s="11">
        <f t="shared" si="151"/>
        <v>-12</v>
      </c>
      <c r="S457" s="11">
        <f t="shared" si="151"/>
        <v>-10</v>
      </c>
      <c r="T457" s="11">
        <f t="shared" si="151"/>
        <v>-24</v>
      </c>
      <c r="U457" s="11">
        <f t="shared" si="151"/>
        <v>20</v>
      </c>
      <c r="V457" s="11">
        <f t="shared" si="151"/>
        <v>-1.100000000000001E-2</v>
      </c>
      <c r="W457" s="11">
        <f t="shared" si="151"/>
        <v>3.3999999999999975E-2</v>
      </c>
      <c r="X457" s="11">
        <f t="shared" si="151"/>
        <v>4.6000000000000041E-2</v>
      </c>
      <c r="Y457" s="11">
        <f t="shared" si="151"/>
        <v>0</v>
      </c>
      <c r="Z457" s="11">
        <f t="shared" si="151"/>
        <v>6.7000000000000028</v>
      </c>
      <c r="AA457" s="11">
        <f t="shared" si="151"/>
        <v>4</v>
      </c>
      <c r="AB457" s="11">
        <f t="shared" si="151"/>
        <v>-4.3000000000000007</v>
      </c>
      <c r="AC457" s="11">
        <f t="shared" si="151"/>
        <v>4.3000000000000007</v>
      </c>
      <c r="AD457" s="11">
        <f t="shared" si="151"/>
        <v>-4</v>
      </c>
      <c r="AE457" s="11">
        <f t="shared" si="151"/>
        <v>-3.0000000000000027E-3</v>
      </c>
      <c r="AF457" s="11">
        <f t="shared" si="151"/>
        <v>-1.8000000000000016E-2</v>
      </c>
      <c r="AG457" s="11"/>
    </row>
    <row r="458" spans="1:33" ht="15" thickBot="1" x14ac:dyDescent="0.25">
      <c r="A458">
        <v>1994</v>
      </c>
      <c r="B458" t="s">
        <v>74</v>
      </c>
      <c r="C458" s="6">
        <v>27.3</v>
      </c>
      <c r="D458" s="7">
        <v>4</v>
      </c>
      <c r="E458" s="7"/>
      <c r="F458" s="7">
        <v>960</v>
      </c>
      <c r="G458" s="7">
        <v>161</v>
      </c>
      <c r="H458" s="7">
        <v>325</v>
      </c>
      <c r="I458" s="7">
        <v>31</v>
      </c>
      <c r="J458" s="7">
        <v>71</v>
      </c>
      <c r="K458" s="7">
        <v>83</v>
      </c>
      <c r="L458" s="7">
        <v>105</v>
      </c>
      <c r="M458" s="7">
        <v>43</v>
      </c>
      <c r="N458" s="7">
        <v>118</v>
      </c>
      <c r="O458" s="7">
        <v>161</v>
      </c>
      <c r="P458" s="7">
        <v>108</v>
      </c>
      <c r="Q458" s="7">
        <v>28</v>
      </c>
      <c r="R458" s="7">
        <v>27</v>
      </c>
      <c r="S458" s="7">
        <v>55</v>
      </c>
      <c r="T458" s="7">
        <v>90</v>
      </c>
      <c r="U458" s="7">
        <v>436</v>
      </c>
      <c r="V458" s="7">
        <v>0.495</v>
      </c>
      <c r="W458" s="7">
        <v>0.437</v>
      </c>
      <c r="X458" s="7">
        <v>0.79</v>
      </c>
      <c r="Y458" s="7">
        <v>240</v>
      </c>
      <c r="Z458" s="7">
        <v>109</v>
      </c>
      <c r="AA458" s="7">
        <v>40.299999999999997</v>
      </c>
      <c r="AB458" s="7">
        <v>27</v>
      </c>
      <c r="AC458" s="7">
        <v>7</v>
      </c>
      <c r="AD458" s="14">
        <v>6.8</v>
      </c>
      <c r="AE458" s="6">
        <v>0.58699999999999997</v>
      </c>
      <c r="AF458" s="14">
        <v>0.54300000000000004</v>
      </c>
    </row>
    <row r="459" spans="1:33" ht="15" thickBot="1" x14ac:dyDescent="0.25">
      <c r="A459">
        <v>1994</v>
      </c>
      <c r="B459" t="s">
        <v>76</v>
      </c>
      <c r="C459" s="6">
        <v>27.3</v>
      </c>
      <c r="D459" s="7">
        <v>4</v>
      </c>
      <c r="E459" s="7"/>
      <c r="F459" s="7">
        <v>960</v>
      </c>
      <c r="G459" s="7">
        <v>164</v>
      </c>
      <c r="H459" s="7">
        <v>368</v>
      </c>
      <c r="I459" s="7">
        <v>12</v>
      </c>
      <c r="J459" s="7">
        <v>42</v>
      </c>
      <c r="K459" s="7">
        <v>75</v>
      </c>
      <c r="L459" s="7">
        <v>96</v>
      </c>
      <c r="M459" s="7">
        <v>65</v>
      </c>
      <c r="N459" s="7">
        <v>115</v>
      </c>
      <c r="O459" s="7">
        <v>180</v>
      </c>
      <c r="P459" s="7">
        <v>94</v>
      </c>
      <c r="Q459" s="7">
        <v>35</v>
      </c>
      <c r="R459" s="7">
        <v>18</v>
      </c>
      <c r="S459" s="7">
        <v>45</v>
      </c>
      <c r="T459" s="7">
        <v>82</v>
      </c>
      <c r="U459" s="7">
        <v>415</v>
      </c>
      <c r="V459" s="7">
        <v>0.44600000000000001</v>
      </c>
      <c r="W459" s="7">
        <v>0.28599999999999998</v>
      </c>
      <c r="X459" s="7">
        <v>0.78100000000000003</v>
      </c>
      <c r="Y459" s="7">
        <v>240</v>
      </c>
      <c r="Z459" s="7">
        <v>103.8</v>
      </c>
      <c r="AA459" s="7">
        <v>45</v>
      </c>
      <c r="AB459" s="7">
        <v>23.5</v>
      </c>
      <c r="AC459" s="7">
        <v>8.8000000000000007</v>
      </c>
      <c r="AD459" s="14">
        <v>4.5</v>
      </c>
      <c r="AE459" s="6">
        <v>0.50600000000000001</v>
      </c>
      <c r="AF459" s="14">
        <v>0.46200000000000002</v>
      </c>
    </row>
    <row r="460" spans="1:33" ht="15" thickBot="1" x14ac:dyDescent="0.25">
      <c r="A460">
        <v>1994</v>
      </c>
      <c r="B460" s="11" t="s">
        <v>53</v>
      </c>
      <c r="C460" s="11"/>
      <c r="D460" s="11"/>
      <c r="E460" s="11"/>
      <c r="F460" s="11"/>
      <c r="G460" s="11">
        <f t="shared" ref="G460:AF460" si="152">G458-G459</f>
        <v>-3</v>
      </c>
      <c r="H460" s="11">
        <f t="shared" si="152"/>
        <v>-43</v>
      </c>
      <c r="I460" s="11">
        <f t="shared" si="152"/>
        <v>19</v>
      </c>
      <c r="J460" s="11">
        <f t="shared" si="152"/>
        <v>29</v>
      </c>
      <c r="K460" s="11">
        <f t="shared" si="152"/>
        <v>8</v>
      </c>
      <c r="L460" s="11">
        <f t="shared" si="152"/>
        <v>9</v>
      </c>
      <c r="M460" s="11">
        <f t="shared" si="152"/>
        <v>-22</v>
      </c>
      <c r="N460" s="11">
        <f t="shared" si="152"/>
        <v>3</v>
      </c>
      <c r="O460" s="11">
        <f t="shared" si="152"/>
        <v>-19</v>
      </c>
      <c r="P460" s="11">
        <f t="shared" si="152"/>
        <v>14</v>
      </c>
      <c r="Q460" s="11">
        <f t="shared" si="152"/>
        <v>-7</v>
      </c>
      <c r="R460" s="11">
        <f t="shared" si="152"/>
        <v>9</v>
      </c>
      <c r="S460" s="11">
        <f t="shared" si="152"/>
        <v>10</v>
      </c>
      <c r="T460" s="11">
        <f t="shared" si="152"/>
        <v>8</v>
      </c>
      <c r="U460" s="11">
        <f t="shared" si="152"/>
        <v>21</v>
      </c>
      <c r="V460" s="11">
        <f t="shared" si="152"/>
        <v>4.8999999999999988E-2</v>
      </c>
      <c r="W460" s="11">
        <f t="shared" si="152"/>
        <v>0.15100000000000002</v>
      </c>
      <c r="X460" s="11">
        <f t="shared" si="152"/>
        <v>9.000000000000008E-3</v>
      </c>
      <c r="Y460" s="11">
        <f t="shared" si="152"/>
        <v>0</v>
      </c>
      <c r="Z460" s="11">
        <f t="shared" si="152"/>
        <v>5.2000000000000028</v>
      </c>
      <c r="AA460" s="11">
        <f t="shared" si="152"/>
        <v>-4.7000000000000028</v>
      </c>
      <c r="AB460" s="11">
        <f t="shared" si="152"/>
        <v>3.5</v>
      </c>
      <c r="AC460" s="11">
        <f t="shared" si="152"/>
        <v>-1.8000000000000007</v>
      </c>
      <c r="AD460" s="11">
        <f t="shared" si="152"/>
        <v>2.2999999999999998</v>
      </c>
      <c r="AE460" s="11">
        <f t="shared" si="152"/>
        <v>8.0999999999999961E-2</v>
      </c>
      <c r="AF460" s="11">
        <f t="shared" si="152"/>
        <v>8.1000000000000016E-2</v>
      </c>
      <c r="AG460" s="11"/>
    </row>
    <row r="461" spans="1:33" ht="15" thickBot="1" x14ac:dyDescent="0.25">
      <c r="A461">
        <v>1994</v>
      </c>
      <c r="B461" t="s">
        <v>58</v>
      </c>
      <c r="C461" s="6">
        <v>27.3</v>
      </c>
      <c r="D461" s="7">
        <v>5</v>
      </c>
      <c r="E461" s="7"/>
      <c r="F461" s="7">
        <v>1250</v>
      </c>
      <c r="G461" s="7">
        <v>170</v>
      </c>
      <c r="H461" s="7">
        <v>393</v>
      </c>
      <c r="I461" s="7">
        <v>28</v>
      </c>
      <c r="J461" s="7">
        <v>71</v>
      </c>
      <c r="K461" s="7">
        <v>103</v>
      </c>
      <c r="L461" s="7">
        <v>154</v>
      </c>
      <c r="M461" s="7">
        <v>72</v>
      </c>
      <c r="N461" s="7">
        <v>157</v>
      </c>
      <c r="O461" s="7">
        <v>229</v>
      </c>
      <c r="P461" s="7">
        <v>111</v>
      </c>
      <c r="Q461" s="7">
        <v>31</v>
      </c>
      <c r="R461" s="7">
        <v>48</v>
      </c>
      <c r="S461" s="7">
        <v>75</v>
      </c>
      <c r="T461" s="7">
        <v>128</v>
      </c>
      <c r="U461" s="7">
        <v>471</v>
      </c>
      <c r="V461" s="7">
        <v>0.433</v>
      </c>
      <c r="W461" s="7">
        <v>0.39400000000000002</v>
      </c>
      <c r="X461" s="7">
        <v>0.66900000000000004</v>
      </c>
      <c r="Y461" s="7">
        <v>250</v>
      </c>
      <c r="Z461" s="7">
        <v>94.2</v>
      </c>
      <c r="AA461" s="7">
        <v>45.8</v>
      </c>
      <c r="AB461" s="7">
        <v>22.2</v>
      </c>
      <c r="AC461" s="7">
        <v>6.2</v>
      </c>
      <c r="AD461" s="14">
        <v>9.6</v>
      </c>
      <c r="AE461" s="6">
        <v>0.51100000000000001</v>
      </c>
      <c r="AF461" s="14">
        <v>0.46800000000000003</v>
      </c>
    </row>
    <row r="462" spans="1:33" ht="15" thickBot="1" x14ac:dyDescent="0.25">
      <c r="A462">
        <v>1994</v>
      </c>
      <c r="B462" t="s">
        <v>34</v>
      </c>
      <c r="C462" s="6">
        <v>27.3</v>
      </c>
      <c r="D462" s="7">
        <v>5</v>
      </c>
      <c r="E462" s="7"/>
      <c r="F462" s="7">
        <v>1250</v>
      </c>
      <c r="G462" s="7">
        <v>165</v>
      </c>
      <c r="H462" s="7">
        <v>394</v>
      </c>
      <c r="I462" s="7">
        <v>17</v>
      </c>
      <c r="J462" s="7">
        <v>50</v>
      </c>
      <c r="K462" s="7">
        <v>128</v>
      </c>
      <c r="L462" s="7">
        <v>185</v>
      </c>
      <c r="M462" s="7">
        <v>69</v>
      </c>
      <c r="N462" s="7">
        <v>145</v>
      </c>
      <c r="O462" s="7">
        <v>214</v>
      </c>
      <c r="P462" s="7">
        <v>95</v>
      </c>
      <c r="Q462" s="7">
        <v>44</v>
      </c>
      <c r="R462" s="7">
        <v>26</v>
      </c>
      <c r="S462" s="7">
        <v>62</v>
      </c>
      <c r="T462" s="7">
        <v>135</v>
      </c>
      <c r="U462" s="7">
        <v>475</v>
      </c>
      <c r="V462" s="7">
        <v>0.41899999999999998</v>
      </c>
      <c r="W462" s="7">
        <v>0.34</v>
      </c>
      <c r="X462" s="7">
        <v>0.69199999999999995</v>
      </c>
      <c r="Y462" s="7">
        <v>250</v>
      </c>
      <c r="Z462" s="7">
        <v>95</v>
      </c>
      <c r="AA462" s="7">
        <v>42.8</v>
      </c>
      <c r="AB462" s="7">
        <v>19</v>
      </c>
      <c r="AC462" s="7">
        <v>8.8000000000000007</v>
      </c>
      <c r="AD462" s="14">
        <v>5.2</v>
      </c>
      <c r="AE462" s="6">
        <v>0.5</v>
      </c>
      <c r="AF462" s="14">
        <v>0.44</v>
      </c>
    </row>
    <row r="463" spans="1:33" ht="15" thickBot="1" x14ac:dyDescent="0.25">
      <c r="A463">
        <v>1994</v>
      </c>
      <c r="B463" s="11" t="s">
        <v>53</v>
      </c>
      <c r="C463" s="11"/>
      <c r="D463" s="11"/>
      <c r="E463" s="11"/>
      <c r="F463" s="11"/>
      <c r="G463" s="11">
        <f t="shared" ref="G463:AF463" si="153">G461-G462</f>
        <v>5</v>
      </c>
      <c r="H463" s="11">
        <f t="shared" si="153"/>
        <v>-1</v>
      </c>
      <c r="I463" s="11">
        <f t="shared" si="153"/>
        <v>11</v>
      </c>
      <c r="J463" s="11">
        <f t="shared" si="153"/>
        <v>21</v>
      </c>
      <c r="K463" s="11">
        <f t="shared" si="153"/>
        <v>-25</v>
      </c>
      <c r="L463" s="11">
        <f t="shared" si="153"/>
        <v>-31</v>
      </c>
      <c r="M463" s="11">
        <f t="shared" si="153"/>
        <v>3</v>
      </c>
      <c r="N463" s="11">
        <f t="shared" si="153"/>
        <v>12</v>
      </c>
      <c r="O463" s="11">
        <f t="shared" si="153"/>
        <v>15</v>
      </c>
      <c r="P463" s="11">
        <f t="shared" si="153"/>
        <v>16</v>
      </c>
      <c r="Q463" s="11">
        <f t="shared" si="153"/>
        <v>-13</v>
      </c>
      <c r="R463" s="11">
        <f t="shared" si="153"/>
        <v>22</v>
      </c>
      <c r="S463" s="11">
        <f t="shared" si="153"/>
        <v>13</v>
      </c>
      <c r="T463" s="11">
        <f t="shared" si="153"/>
        <v>-7</v>
      </c>
      <c r="U463" s="11">
        <f t="shared" si="153"/>
        <v>-4</v>
      </c>
      <c r="V463" s="11">
        <f t="shared" si="153"/>
        <v>1.4000000000000012E-2</v>
      </c>
      <c r="W463" s="11">
        <f t="shared" si="153"/>
        <v>5.3999999999999992E-2</v>
      </c>
      <c r="X463" s="11">
        <f t="shared" si="153"/>
        <v>-2.2999999999999909E-2</v>
      </c>
      <c r="Y463" s="11">
        <f t="shared" si="153"/>
        <v>0</v>
      </c>
      <c r="Z463" s="11">
        <f t="shared" si="153"/>
        <v>-0.79999999999999716</v>
      </c>
      <c r="AA463" s="11">
        <f t="shared" si="153"/>
        <v>3</v>
      </c>
      <c r="AB463" s="11">
        <f t="shared" si="153"/>
        <v>3.1999999999999993</v>
      </c>
      <c r="AC463" s="11">
        <f t="shared" si="153"/>
        <v>-2.6000000000000005</v>
      </c>
      <c r="AD463" s="11">
        <f t="shared" si="153"/>
        <v>4.3999999999999995</v>
      </c>
      <c r="AE463" s="11">
        <f t="shared" si="153"/>
        <v>1.100000000000001E-2</v>
      </c>
      <c r="AF463" s="11">
        <f t="shared" si="153"/>
        <v>2.8000000000000025E-2</v>
      </c>
      <c r="AG463" s="11"/>
    </row>
    <row r="464" spans="1:33" ht="15" thickBot="1" x14ac:dyDescent="0.25">
      <c r="A464">
        <v>1994</v>
      </c>
      <c r="B464" t="s">
        <v>50</v>
      </c>
      <c r="C464" s="6">
        <v>27.3</v>
      </c>
      <c r="D464" s="7">
        <v>4</v>
      </c>
      <c r="E464" s="7"/>
      <c r="F464" s="7">
        <v>985</v>
      </c>
      <c r="G464" s="7">
        <v>137</v>
      </c>
      <c r="H464" s="7">
        <v>318</v>
      </c>
      <c r="I464" s="7">
        <v>12</v>
      </c>
      <c r="J464" s="7">
        <v>37</v>
      </c>
      <c r="K464" s="7">
        <v>89</v>
      </c>
      <c r="L464" s="7">
        <v>121</v>
      </c>
      <c r="M464" s="7">
        <v>63</v>
      </c>
      <c r="N464" s="7">
        <v>123</v>
      </c>
      <c r="O464" s="7">
        <v>186</v>
      </c>
      <c r="P464" s="7">
        <v>72</v>
      </c>
      <c r="Q464" s="7">
        <v>25</v>
      </c>
      <c r="R464" s="7">
        <v>24</v>
      </c>
      <c r="S464" s="7">
        <v>64</v>
      </c>
      <c r="T464" s="7">
        <v>113</v>
      </c>
      <c r="U464" s="7">
        <v>375</v>
      </c>
      <c r="V464" s="7">
        <v>0.43099999999999999</v>
      </c>
      <c r="W464" s="7">
        <v>0.32400000000000001</v>
      </c>
      <c r="X464" s="7">
        <v>0.73599999999999999</v>
      </c>
      <c r="Y464" s="7">
        <v>246.3</v>
      </c>
      <c r="Z464" s="7">
        <v>93.8</v>
      </c>
      <c r="AA464" s="7">
        <v>46.5</v>
      </c>
      <c r="AB464" s="7">
        <v>18</v>
      </c>
      <c r="AC464" s="7">
        <v>6.3</v>
      </c>
      <c r="AD464" s="14">
        <v>6</v>
      </c>
      <c r="AE464" s="6">
        <v>0.505</v>
      </c>
      <c r="AF464" s="14">
        <v>0.45</v>
      </c>
    </row>
    <row r="465" spans="1:33" ht="15" thickBot="1" x14ac:dyDescent="0.25">
      <c r="A465">
        <v>1994</v>
      </c>
      <c r="B465" t="s">
        <v>143</v>
      </c>
      <c r="C465" s="6">
        <v>27.3</v>
      </c>
      <c r="D465" s="7">
        <v>4</v>
      </c>
      <c r="E465" s="7"/>
      <c r="F465" s="7">
        <v>985</v>
      </c>
      <c r="G465" s="7">
        <v>107</v>
      </c>
      <c r="H465" s="7">
        <v>300</v>
      </c>
      <c r="I465" s="7">
        <v>13</v>
      </c>
      <c r="J465" s="7">
        <v>50</v>
      </c>
      <c r="K465" s="7">
        <v>119</v>
      </c>
      <c r="L465" s="7">
        <v>150</v>
      </c>
      <c r="M465" s="7">
        <v>56</v>
      </c>
      <c r="N465" s="7">
        <v>117</v>
      </c>
      <c r="O465" s="7">
        <v>173</v>
      </c>
      <c r="P465" s="7">
        <v>63</v>
      </c>
      <c r="Q465" s="7">
        <v>29</v>
      </c>
      <c r="R465" s="7">
        <v>31</v>
      </c>
      <c r="S465" s="7">
        <v>63</v>
      </c>
      <c r="T465" s="7">
        <v>105</v>
      </c>
      <c r="U465" s="7">
        <v>346</v>
      </c>
      <c r="V465" s="7">
        <v>0.35699999999999998</v>
      </c>
      <c r="W465" s="7">
        <v>0.26</v>
      </c>
      <c r="X465" s="7">
        <v>0.79300000000000004</v>
      </c>
      <c r="Y465" s="7">
        <v>246.3</v>
      </c>
      <c r="Z465" s="7">
        <v>86.5</v>
      </c>
      <c r="AA465" s="7">
        <v>43.3</v>
      </c>
      <c r="AB465" s="7">
        <v>15.8</v>
      </c>
      <c r="AC465" s="7">
        <v>7.3</v>
      </c>
      <c r="AD465" s="14">
        <v>7.8</v>
      </c>
      <c r="AE465" s="6">
        <v>0.47299999999999998</v>
      </c>
      <c r="AF465" s="14">
        <v>0.378</v>
      </c>
    </row>
    <row r="466" spans="1:33" ht="15" thickBot="1" x14ac:dyDescent="0.25">
      <c r="A466">
        <v>1994</v>
      </c>
      <c r="B466" s="11" t="s">
        <v>53</v>
      </c>
      <c r="C466" s="11"/>
      <c r="D466" s="11"/>
      <c r="E466" s="11"/>
      <c r="F466" s="11"/>
      <c r="G466" s="11">
        <f t="shared" ref="G466:AF466" si="154">G464-G465</f>
        <v>30</v>
      </c>
      <c r="H466" s="11">
        <f t="shared" si="154"/>
        <v>18</v>
      </c>
      <c r="I466" s="11">
        <f t="shared" si="154"/>
        <v>-1</v>
      </c>
      <c r="J466" s="11">
        <f t="shared" si="154"/>
        <v>-13</v>
      </c>
      <c r="K466" s="11">
        <f t="shared" si="154"/>
        <v>-30</v>
      </c>
      <c r="L466" s="11">
        <f t="shared" si="154"/>
        <v>-29</v>
      </c>
      <c r="M466" s="11">
        <f t="shared" si="154"/>
        <v>7</v>
      </c>
      <c r="N466" s="11">
        <f t="shared" si="154"/>
        <v>6</v>
      </c>
      <c r="O466" s="11">
        <f t="shared" si="154"/>
        <v>13</v>
      </c>
      <c r="P466" s="11">
        <f t="shared" si="154"/>
        <v>9</v>
      </c>
      <c r="Q466" s="11">
        <f t="shared" si="154"/>
        <v>-4</v>
      </c>
      <c r="R466" s="11">
        <f t="shared" si="154"/>
        <v>-7</v>
      </c>
      <c r="S466" s="11">
        <f t="shared" si="154"/>
        <v>1</v>
      </c>
      <c r="T466" s="11">
        <f t="shared" si="154"/>
        <v>8</v>
      </c>
      <c r="U466" s="11">
        <f t="shared" si="154"/>
        <v>29</v>
      </c>
      <c r="V466" s="11">
        <f t="shared" si="154"/>
        <v>7.400000000000001E-2</v>
      </c>
      <c r="W466" s="11">
        <f t="shared" si="154"/>
        <v>6.4000000000000001E-2</v>
      </c>
      <c r="X466" s="11">
        <f t="shared" si="154"/>
        <v>-5.7000000000000051E-2</v>
      </c>
      <c r="Y466" s="11">
        <f t="shared" si="154"/>
        <v>0</v>
      </c>
      <c r="Z466" s="11">
        <f t="shared" si="154"/>
        <v>7.2999999999999972</v>
      </c>
      <c r="AA466" s="11">
        <f t="shared" si="154"/>
        <v>3.2000000000000028</v>
      </c>
      <c r="AB466" s="11">
        <f t="shared" si="154"/>
        <v>2.1999999999999993</v>
      </c>
      <c r="AC466" s="11">
        <f t="shared" si="154"/>
        <v>-1</v>
      </c>
      <c r="AD466" s="11">
        <f t="shared" si="154"/>
        <v>-1.7999999999999998</v>
      </c>
      <c r="AE466" s="11">
        <f t="shared" si="154"/>
        <v>3.2000000000000028E-2</v>
      </c>
      <c r="AF466" s="11">
        <f t="shared" si="154"/>
        <v>7.2000000000000008E-2</v>
      </c>
      <c r="AG466" s="11"/>
    </row>
    <row r="467" spans="1:33" ht="15" thickBot="1" x14ac:dyDescent="0.25">
      <c r="A467">
        <v>1994</v>
      </c>
      <c r="B467" t="s">
        <v>160</v>
      </c>
      <c r="C467" s="6">
        <v>27.3</v>
      </c>
      <c r="D467" s="7">
        <v>3</v>
      </c>
      <c r="E467" s="7"/>
      <c r="F467" s="7">
        <v>720</v>
      </c>
      <c r="G467" s="7">
        <v>107</v>
      </c>
      <c r="H467" s="7">
        <v>237</v>
      </c>
      <c r="I467" s="7">
        <v>11</v>
      </c>
      <c r="J467" s="7">
        <v>34</v>
      </c>
      <c r="K467" s="7">
        <v>66</v>
      </c>
      <c r="L467" s="7">
        <v>88</v>
      </c>
      <c r="M467" s="7">
        <v>45</v>
      </c>
      <c r="N467" s="7">
        <v>74</v>
      </c>
      <c r="O467" s="7">
        <v>119</v>
      </c>
      <c r="P467" s="7">
        <v>74</v>
      </c>
      <c r="Q467" s="7">
        <v>38</v>
      </c>
      <c r="R467" s="7">
        <v>20</v>
      </c>
      <c r="S467" s="7">
        <v>39</v>
      </c>
      <c r="T467" s="7">
        <v>71</v>
      </c>
      <c r="U467" s="7">
        <v>291</v>
      </c>
      <c r="V467" s="7">
        <v>0.45100000000000001</v>
      </c>
      <c r="W467" s="7">
        <v>0.32400000000000001</v>
      </c>
      <c r="X467" s="7">
        <v>0.75</v>
      </c>
      <c r="Y467" s="7">
        <v>240</v>
      </c>
      <c r="Z467" s="7">
        <v>97</v>
      </c>
      <c r="AA467" s="7">
        <v>39.700000000000003</v>
      </c>
      <c r="AB467" s="7">
        <v>24.7</v>
      </c>
      <c r="AC467" s="7">
        <v>12.7</v>
      </c>
      <c r="AD467" s="14">
        <v>6.7</v>
      </c>
      <c r="AE467" s="6">
        <v>0.52800000000000002</v>
      </c>
      <c r="AF467" s="14">
        <v>0.47499999999999998</v>
      </c>
    </row>
    <row r="468" spans="1:33" ht="15" thickBot="1" x14ac:dyDescent="0.25">
      <c r="A468">
        <v>1994</v>
      </c>
      <c r="B468" t="s">
        <v>161</v>
      </c>
      <c r="C468" s="6">
        <v>27.3</v>
      </c>
      <c r="D468" s="7">
        <v>3</v>
      </c>
      <c r="E468" s="7"/>
      <c r="F468" s="7">
        <v>720</v>
      </c>
      <c r="G468" s="7">
        <v>97</v>
      </c>
      <c r="H468" s="7">
        <v>229</v>
      </c>
      <c r="I468" s="7">
        <v>20</v>
      </c>
      <c r="J468" s="7">
        <v>55</v>
      </c>
      <c r="K468" s="7">
        <v>61</v>
      </c>
      <c r="L468" s="7">
        <v>91</v>
      </c>
      <c r="M468" s="7">
        <v>48</v>
      </c>
      <c r="N468" s="7">
        <v>72</v>
      </c>
      <c r="O468" s="7">
        <v>120</v>
      </c>
      <c r="P468" s="7">
        <v>59</v>
      </c>
      <c r="Q468" s="7">
        <v>19</v>
      </c>
      <c r="R468" s="7">
        <v>23</v>
      </c>
      <c r="S468" s="7">
        <v>53</v>
      </c>
      <c r="T468" s="7">
        <v>67</v>
      </c>
      <c r="U468" s="7">
        <v>275</v>
      </c>
      <c r="V468" s="7">
        <v>0.42399999999999999</v>
      </c>
      <c r="W468" s="7">
        <v>0.36399999999999999</v>
      </c>
      <c r="X468" s="7">
        <v>0.67</v>
      </c>
      <c r="Y468" s="7">
        <v>240</v>
      </c>
      <c r="Z468" s="7">
        <v>91.7</v>
      </c>
      <c r="AA468" s="7">
        <v>40</v>
      </c>
      <c r="AB468" s="7">
        <v>19.7</v>
      </c>
      <c r="AC468" s="7">
        <v>6.3</v>
      </c>
      <c r="AD468" s="14">
        <v>7.7</v>
      </c>
      <c r="AE468" s="6">
        <v>0.51100000000000001</v>
      </c>
      <c r="AF468" s="14">
        <v>0.46700000000000003</v>
      </c>
    </row>
    <row r="469" spans="1:33" ht="15" thickBot="1" x14ac:dyDescent="0.25">
      <c r="A469">
        <v>1994</v>
      </c>
      <c r="B469" s="11" t="s">
        <v>53</v>
      </c>
      <c r="C469" s="11"/>
      <c r="D469" s="11"/>
      <c r="E469" s="11"/>
      <c r="F469" s="11"/>
      <c r="G469" s="11">
        <f t="shared" ref="G469:AF469" si="155">G467-G468</f>
        <v>10</v>
      </c>
      <c r="H469" s="11">
        <f t="shared" si="155"/>
        <v>8</v>
      </c>
      <c r="I469" s="11">
        <f t="shared" si="155"/>
        <v>-9</v>
      </c>
      <c r="J469" s="11">
        <f t="shared" si="155"/>
        <v>-21</v>
      </c>
      <c r="K469" s="11">
        <f t="shared" si="155"/>
        <v>5</v>
      </c>
      <c r="L469" s="11">
        <f t="shared" si="155"/>
        <v>-3</v>
      </c>
      <c r="M469" s="11">
        <f t="shared" si="155"/>
        <v>-3</v>
      </c>
      <c r="N469" s="11">
        <f t="shared" si="155"/>
        <v>2</v>
      </c>
      <c r="O469" s="11">
        <f t="shared" si="155"/>
        <v>-1</v>
      </c>
      <c r="P469" s="11">
        <f t="shared" si="155"/>
        <v>15</v>
      </c>
      <c r="Q469" s="11">
        <f t="shared" si="155"/>
        <v>19</v>
      </c>
      <c r="R469" s="11">
        <f t="shared" si="155"/>
        <v>-3</v>
      </c>
      <c r="S469" s="11">
        <f t="shared" si="155"/>
        <v>-14</v>
      </c>
      <c r="T469" s="11">
        <f t="shared" si="155"/>
        <v>4</v>
      </c>
      <c r="U469" s="11">
        <f t="shared" si="155"/>
        <v>16</v>
      </c>
      <c r="V469" s="11">
        <f t="shared" si="155"/>
        <v>2.7000000000000024E-2</v>
      </c>
      <c r="W469" s="11">
        <f t="shared" si="155"/>
        <v>-3.999999999999998E-2</v>
      </c>
      <c r="X469" s="11">
        <f t="shared" si="155"/>
        <v>7.999999999999996E-2</v>
      </c>
      <c r="Y469" s="11">
        <f t="shared" si="155"/>
        <v>0</v>
      </c>
      <c r="Z469" s="11">
        <f t="shared" si="155"/>
        <v>5.2999999999999972</v>
      </c>
      <c r="AA469" s="11">
        <f t="shared" si="155"/>
        <v>-0.29999999999999716</v>
      </c>
      <c r="AB469" s="11">
        <f t="shared" si="155"/>
        <v>5</v>
      </c>
      <c r="AC469" s="11">
        <f t="shared" si="155"/>
        <v>6.3999999999999995</v>
      </c>
      <c r="AD469" s="11">
        <f t="shared" si="155"/>
        <v>-1</v>
      </c>
      <c r="AE469" s="11">
        <f t="shared" si="155"/>
        <v>1.7000000000000015E-2</v>
      </c>
      <c r="AF469" s="11">
        <f t="shared" si="155"/>
        <v>7.9999999999999516E-3</v>
      </c>
      <c r="AG469" s="11"/>
    </row>
    <row r="470" spans="1:33" ht="15" thickBot="1" x14ac:dyDescent="0.25">
      <c r="A470">
        <v>1994</v>
      </c>
      <c r="B470" t="s">
        <v>105</v>
      </c>
      <c r="C470" s="6">
        <v>27.3</v>
      </c>
      <c r="D470" s="7">
        <v>3</v>
      </c>
      <c r="E470" s="7"/>
      <c r="F470" s="7">
        <v>745</v>
      </c>
      <c r="G470" s="7">
        <v>115</v>
      </c>
      <c r="H470" s="7">
        <v>228</v>
      </c>
      <c r="I470" s="7">
        <v>9</v>
      </c>
      <c r="J470" s="7">
        <v>23</v>
      </c>
      <c r="K470" s="7">
        <v>65</v>
      </c>
      <c r="L470" s="7">
        <v>86</v>
      </c>
      <c r="M470" s="7">
        <v>42</v>
      </c>
      <c r="N470" s="7">
        <v>82</v>
      </c>
      <c r="O470" s="7">
        <v>124</v>
      </c>
      <c r="P470" s="7">
        <v>68</v>
      </c>
      <c r="Q470" s="7">
        <v>24</v>
      </c>
      <c r="R470" s="7">
        <v>20</v>
      </c>
      <c r="S470" s="7">
        <v>39</v>
      </c>
      <c r="T470" s="7">
        <v>74</v>
      </c>
      <c r="U470" s="7">
        <v>304</v>
      </c>
      <c r="V470" s="7">
        <v>0.504</v>
      </c>
      <c r="W470" s="7">
        <v>0.39100000000000001</v>
      </c>
      <c r="X470" s="7">
        <v>0.75600000000000001</v>
      </c>
      <c r="Y470" s="7">
        <v>248.3</v>
      </c>
      <c r="Z470" s="7">
        <v>101.3</v>
      </c>
      <c r="AA470" s="7">
        <v>41.3</v>
      </c>
      <c r="AB470" s="7">
        <v>22.7</v>
      </c>
      <c r="AC470" s="7">
        <v>8</v>
      </c>
      <c r="AD470" s="14">
        <v>6.7</v>
      </c>
      <c r="AE470" s="6">
        <v>0.57199999999999995</v>
      </c>
      <c r="AF470" s="14">
        <v>0.52400000000000002</v>
      </c>
    </row>
    <row r="471" spans="1:33" ht="15" thickBot="1" x14ac:dyDescent="0.25">
      <c r="A471">
        <v>1994</v>
      </c>
      <c r="B471" t="s">
        <v>156</v>
      </c>
      <c r="C471" s="6">
        <v>27.3</v>
      </c>
      <c r="D471" s="7">
        <v>3</v>
      </c>
      <c r="E471" s="7"/>
      <c r="F471" s="7">
        <v>745</v>
      </c>
      <c r="G471" s="7">
        <v>101</v>
      </c>
      <c r="H471" s="7">
        <v>233</v>
      </c>
      <c r="I471" s="7">
        <v>16</v>
      </c>
      <c r="J471" s="7">
        <v>38</v>
      </c>
      <c r="K471" s="7">
        <v>66</v>
      </c>
      <c r="L471" s="7">
        <v>91</v>
      </c>
      <c r="M471" s="7">
        <v>46</v>
      </c>
      <c r="N471" s="7">
        <v>67</v>
      </c>
      <c r="O471" s="7">
        <v>113</v>
      </c>
      <c r="P471" s="7">
        <v>61</v>
      </c>
      <c r="Q471" s="7">
        <v>22</v>
      </c>
      <c r="R471" s="7">
        <v>3</v>
      </c>
      <c r="S471" s="7">
        <v>39</v>
      </c>
      <c r="T471" s="7">
        <v>67</v>
      </c>
      <c r="U471" s="7">
        <v>284</v>
      </c>
      <c r="V471" s="7">
        <v>0.433</v>
      </c>
      <c r="W471" s="7">
        <v>0.42099999999999999</v>
      </c>
      <c r="X471" s="7">
        <v>0.72499999999999998</v>
      </c>
      <c r="Y471" s="7">
        <v>248.3</v>
      </c>
      <c r="Z471" s="7">
        <v>94.7</v>
      </c>
      <c r="AA471" s="7">
        <v>37.700000000000003</v>
      </c>
      <c r="AB471" s="7">
        <v>20.3</v>
      </c>
      <c r="AC471" s="7">
        <v>7.3</v>
      </c>
      <c r="AD471" s="14">
        <v>1</v>
      </c>
      <c r="AE471" s="6">
        <v>0.52</v>
      </c>
      <c r="AF471" s="14">
        <v>0.46800000000000003</v>
      </c>
    </row>
    <row r="472" spans="1:33" ht="15" thickBot="1" x14ac:dyDescent="0.25">
      <c r="A472">
        <v>1994</v>
      </c>
      <c r="B472" s="11" t="s">
        <v>53</v>
      </c>
      <c r="C472" s="11"/>
      <c r="D472" s="11"/>
      <c r="E472" s="11"/>
      <c r="F472" s="11"/>
      <c r="G472" s="11">
        <f t="shared" ref="G472:AF472" si="156">G470-G471</f>
        <v>14</v>
      </c>
      <c r="H472" s="11">
        <f t="shared" si="156"/>
        <v>-5</v>
      </c>
      <c r="I472" s="11">
        <f t="shared" si="156"/>
        <v>-7</v>
      </c>
      <c r="J472" s="11">
        <f t="shared" si="156"/>
        <v>-15</v>
      </c>
      <c r="K472" s="11">
        <f t="shared" si="156"/>
        <v>-1</v>
      </c>
      <c r="L472" s="11">
        <f t="shared" si="156"/>
        <v>-5</v>
      </c>
      <c r="M472" s="11">
        <f t="shared" si="156"/>
        <v>-4</v>
      </c>
      <c r="N472" s="11">
        <f t="shared" si="156"/>
        <v>15</v>
      </c>
      <c r="O472" s="11">
        <f t="shared" si="156"/>
        <v>11</v>
      </c>
      <c r="P472" s="11">
        <f t="shared" si="156"/>
        <v>7</v>
      </c>
      <c r="Q472" s="11">
        <f t="shared" si="156"/>
        <v>2</v>
      </c>
      <c r="R472" s="11">
        <f t="shared" si="156"/>
        <v>17</v>
      </c>
      <c r="S472" s="11">
        <f t="shared" si="156"/>
        <v>0</v>
      </c>
      <c r="T472" s="11">
        <f t="shared" si="156"/>
        <v>7</v>
      </c>
      <c r="U472" s="11">
        <f t="shared" si="156"/>
        <v>20</v>
      </c>
      <c r="V472" s="11">
        <f t="shared" si="156"/>
        <v>7.1000000000000008E-2</v>
      </c>
      <c r="W472" s="11">
        <f t="shared" si="156"/>
        <v>-2.9999999999999971E-2</v>
      </c>
      <c r="X472" s="11">
        <f t="shared" si="156"/>
        <v>3.1000000000000028E-2</v>
      </c>
      <c r="Y472" s="11">
        <f t="shared" si="156"/>
        <v>0</v>
      </c>
      <c r="Z472" s="11">
        <f t="shared" si="156"/>
        <v>6.5999999999999943</v>
      </c>
      <c r="AA472" s="11">
        <f t="shared" si="156"/>
        <v>3.5999999999999943</v>
      </c>
      <c r="AB472" s="11">
        <f t="shared" si="156"/>
        <v>2.3999999999999986</v>
      </c>
      <c r="AC472" s="11">
        <f t="shared" si="156"/>
        <v>0.70000000000000018</v>
      </c>
      <c r="AD472" s="11">
        <f t="shared" si="156"/>
        <v>5.7</v>
      </c>
      <c r="AE472" s="11">
        <f t="shared" si="156"/>
        <v>5.1999999999999935E-2</v>
      </c>
      <c r="AF472" s="11">
        <f t="shared" si="156"/>
        <v>5.5999999999999994E-2</v>
      </c>
      <c r="AG472" s="11"/>
    </row>
    <row r="473" spans="1:33" ht="15" thickBot="1" x14ac:dyDescent="0.25">
      <c r="A473">
        <v>1994</v>
      </c>
      <c r="B473" t="s">
        <v>82</v>
      </c>
      <c r="C473" s="6">
        <v>27.3</v>
      </c>
      <c r="D473" s="7">
        <v>5</v>
      </c>
      <c r="E473" s="7"/>
      <c r="F473" s="7">
        <v>1200</v>
      </c>
      <c r="G473" s="7">
        <v>184</v>
      </c>
      <c r="H473" s="7">
        <v>410</v>
      </c>
      <c r="I473" s="7">
        <v>17</v>
      </c>
      <c r="J473" s="7">
        <v>53</v>
      </c>
      <c r="K473" s="7">
        <v>98</v>
      </c>
      <c r="L473" s="7">
        <v>124</v>
      </c>
      <c r="M473" s="7">
        <v>71</v>
      </c>
      <c r="N473" s="7">
        <v>145</v>
      </c>
      <c r="O473" s="7">
        <v>216</v>
      </c>
      <c r="P473" s="7">
        <v>127</v>
      </c>
      <c r="Q473" s="7">
        <v>40</v>
      </c>
      <c r="R473" s="7">
        <v>26</v>
      </c>
      <c r="S473" s="7">
        <v>65</v>
      </c>
      <c r="T473" s="7">
        <v>125</v>
      </c>
      <c r="U473" s="7">
        <v>483</v>
      </c>
      <c r="V473" s="7">
        <v>0.44900000000000001</v>
      </c>
      <c r="W473" s="7">
        <v>0.32100000000000001</v>
      </c>
      <c r="X473" s="7">
        <v>0.79</v>
      </c>
      <c r="Y473" s="7">
        <v>240</v>
      </c>
      <c r="Z473" s="7">
        <v>96.6</v>
      </c>
      <c r="AA473" s="7">
        <v>43.2</v>
      </c>
      <c r="AB473" s="7">
        <v>25.4</v>
      </c>
      <c r="AC473" s="7">
        <v>8</v>
      </c>
      <c r="AD473" s="14">
        <v>5.2</v>
      </c>
      <c r="AE473" s="6">
        <v>0.52</v>
      </c>
      <c r="AF473" s="14">
        <v>0.47</v>
      </c>
    </row>
    <row r="474" spans="1:33" ht="15" thickBot="1" x14ac:dyDescent="0.25">
      <c r="A474">
        <v>1994</v>
      </c>
      <c r="B474" t="s">
        <v>162</v>
      </c>
      <c r="C474" s="6">
        <v>27.3</v>
      </c>
      <c r="D474" s="7">
        <v>5</v>
      </c>
      <c r="E474" s="7"/>
      <c r="F474" s="7">
        <v>1200</v>
      </c>
      <c r="G474" s="7">
        <v>163</v>
      </c>
      <c r="H474" s="7">
        <v>394</v>
      </c>
      <c r="I474" s="7">
        <v>17</v>
      </c>
      <c r="J474" s="7">
        <v>64</v>
      </c>
      <c r="K474" s="7">
        <v>106</v>
      </c>
      <c r="L474" s="7">
        <v>147</v>
      </c>
      <c r="M474" s="7">
        <v>77</v>
      </c>
      <c r="N474" s="7">
        <v>141</v>
      </c>
      <c r="O474" s="7">
        <v>218</v>
      </c>
      <c r="P474" s="7">
        <v>72</v>
      </c>
      <c r="Q474" s="7">
        <v>36</v>
      </c>
      <c r="R474" s="7">
        <v>20</v>
      </c>
      <c r="S474" s="7">
        <v>80</v>
      </c>
      <c r="T474" s="7">
        <v>116</v>
      </c>
      <c r="U474" s="7">
        <v>449</v>
      </c>
      <c r="V474" s="7">
        <v>0.41399999999999998</v>
      </c>
      <c r="W474" s="7">
        <v>0.26600000000000001</v>
      </c>
      <c r="X474" s="7">
        <v>0.72099999999999997</v>
      </c>
      <c r="Y474" s="7">
        <v>240</v>
      </c>
      <c r="Z474" s="7">
        <v>89.8</v>
      </c>
      <c r="AA474" s="7">
        <v>43.6</v>
      </c>
      <c r="AB474" s="7">
        <v>14.4</v>
      </c>
      <c r="AC474" s="7">
        <v>7.2</v>
      </c>
      <c r="AD474" s="14">
        <v>4</v>
      </c>
      <c r="AE474" s="6">
        <v>0.48899999999999999</v>
      </c>
      <c r="AF474" s="14">
        <v>0.43</v>
      </c>
    </row>
    <row r="475" spans="1:33" ht="15" thickBot="1" x14ac:dyDescent="0.25">
      <c r="A475">
        <v>1994</v>
      </c>
      <c r="B475" s="11" t="s">
        <v>53</v>
      </c>
      <c r="C475" s="11"/>
      <c r="D475" s="11"/>
      <c r="E475" s="11"/>
      <c r="F475" s="11"/>
      <c r="G475" s="11">
        <f t="shared" ref="G475:AF475" si="157">G473-G474</f>
        <v>21</v>
      </c>
      <c r="H475" s="11">
        <f t="shared" si="157"/>
        <v>16</v>
      </c>
      <c r="I475" s="11">
        <f t="shared" si="157"/>
        <v>0</v>
      </c>
      <c r="J475" s="11">
        <f t="shared" si="157"/>
        <v>-11</v>
      </c>
      <c r="K475" s="11">
        <f t="shared" si="157"/>
        <v>-8</v>
      </c>
      <c r="L475" s="11">
        <f t="shared" si="157"/>
        <v>-23</v>
      </c>
      <c r="M475" s="11">
        <f t="shared" si="157"/>
        <v>-6</v>
      </c>
      <c r="N475" s="11">
        <f t="shared" si="157"/>
        <v>4</v>
      </c>
      <c r="O475" s="11">
        <f t="shared" si="157"/>
        <v>-2</v>
      </c>
      <c r="P475" s="11">
        <f t="shared" si="157"/>
        <v>55</v>
      </c>
      <c r="Q475" s="11">
        <f t="shared" si="157"/>
        <v>4</v>
      </c>
      <c r="R475" s="11">
        <f t="shared" si="157"/>
        <v>6</v>
      </c>
      <c r="S475" s="11">
        <f t="shared" si="157"/>
        <v>-15</v>
      </c>
      <c r="T475" s="11">
        <f t="shared" si="157"/>
        <v>9</v>
      </c>
      <c r="U475" s="11">
        <f t="shared" si="157"/>
        <v>34</v>
      </c>
      <c r="V475" s="11">
        <f t="shared" si="157"/>
        <v>3.5000000000000031E-2</v>
      </c>
      <c r="W475" s="11">
        <f t="shared" si="157"/>
        <v>5.4999999999999993E-2</v>
      </c>
      <c r="X475" s="11">
        <f t="shared" si="157"/>
        <v>6.9000000000000061E-2</v>
      </c>
      <c r="Y475" s="11">
        <f t="shared" si="157"/>
        <v>0</v>
      </c>
      <c r="Z475" s="11">
        <f t="shared" si="157"/>
        <v>6.7999999999999972</v>
      </c>
      <c r="AA475" s="11">
        <f t="shared" si="157"/>
        <v>-0.39999999999999858</v>
      </c>
      <c r="AB475" s="11">
        <f t="shared" si="157"/>
        <v>10.999999999999998</v>
      </c>
      <c r="AC475" s="11">
        <f t="shared" si="157"/>
        <v>0.79999999999999982</v>
      </c>
      <c r="AD475" s="11">
        <f t="shared" si="157"/>
        <v>1.2000000000000002</v>
      </c>
      <c r="AE475" s="11">
        <f t="shared" si="157"/>
        <v>3.1000000000000028E-2</v>
      </c>
      <c r="AF475" s="11">
        <f t="shared" si="157"/>
        <v>3.999999999999998E-2</v>
      </c>
      <c r="AG475" s="11"/>
    </row>
    <row r="476" spans="1:33" ht="15" thickBot="1" x14ac:dyDescent="0.25">
      <c r="A476">
        <v>1994</v>
      </c>
      <c r="B476" t="s">
        <v>145</v>
      </c>
      <c r="C476" s="6">
        <v>27.3</v>
      </c>
      <c r="D476" s="7">
        <v>7</v>
      </c>
      <c r="E476" s="7"/>
      <c r="F476" s="7">
        <v>1755</v>
      </c>
      <c r="G476" s="7">
        <v>252</v>
      </c>
      <c r="H476" s="7">
        <v>583</v>
      </c>
      <c r="I476" s="7">
        <v>13</v>
      </c>
      <c r="J476" s="7">
        <v>51</v>
      </c>
      <c r="K476" s="7">
        <v>163</v>
      </c>
      <c r="L476" s="7">
        <v>205</v>
      </c>
      <c r="M476" s="7">
        <v>96</v>
      </c>
      <c r="N476" s="7">
        <v>196</v>
      </c>
      <c r="O476" s="7">
        <v>292</v>
      </c>
      <c r="P476" s="7">
        <v>170</v>
      </c>
      <c r="Q476" s="7">
        <v>60</v>
      </c>
      <c r="R476" s="7">
        <v>33</v>
      </c>
      <c r="S476" s="7">
        <v>77</v>
      </c>
      <c r="T476" s="7">
        <v>209</v>
      </c>
      <c r="U476" s="7">
        <v>680</v>
      </c>
      <c r="V476" s="7">
        <v>0.432</v>
      </c>
      <c r="W476" s="7">
        <v>0.255</v>
      </c>
      <c r="X476" s="7">
        <v>0.79500000000000004</v>
      </c>
      <c r="Y476" s="7">
        <v>250.7</v>
      </c>
      <c r="Z476" s="7">
        <v>97.1</v>
      </c>
      <c r="AA476" s="7">
        <v>41.7</v>
      </c>
      <c r="AB476" s="7">
        <v>24.3</v>
      </c>
      <c r="AC476" s="7">
        <v>8.6</v>
      </c>
      <c r="AD476" s="14">
        <v>4.7</v>
      </c>
      <c r="AE476" s="6">
        <v>0.505</v>
      </c>
      <c r="AF476" s="14">
        <v>0.443</v>
      </c>
    </row>
    <row r="477" spans="1:33" ht="15" thickBot="1" x14ac:dyDescent="0.25">
      <c r="A477">
        <v>1994</v>
      </c>
      <c r="B477" t="s">
        <v>58</v>
      </c>
      <c r="C477" s="6">
        <v>27.3</v>
      </c>
      <c r="D477" s="7">
        <v>7</v>
      </c>
      <c r="E477" s="7"/>
      <c r="F477" s="7">
        <v>1755</v>
      </c>
      <c r="G477" s="7">
        <v>226</v>
      </c>
      <c r="H477" s="7">
        <v>528</v>
      </c>
      <c r="I477" s="7">
        <v>20</v>
      </c>
      <c r="J477" s="7">
        <v>67</v>
      </c>
      <c r="K477" s="7">
        <v>189</v>
      </c>
      <c r="L477" s="7">
        <v>255</v>
      </c>
      <c r="M477" s="7">
        <v>92</v>
      </c>
      <c r="N477" s="7">
        <v>215</v>
      </c>
      <c r="O477" s="7">
        <v>307</v>
      </c>
      <c r="P477" s="7">
        <v>116</v>
      </c>
      <c r="Q477" s="7">
        <v>43</v>
      </c>
      <c r="R477" s="7">
        <v>71</v>
      </c>
      <c r="S477" s="7">
        <v>107</v>
      </c>
      <c r="T477" s="7">
        <v>178</v>
      </c>
      <c r="U477" s="7">
        <v>661</v>
      </c>
      <c r="V477" s="7">
        <v>0.42799999999999999</v>
      </c>
      <c r="W477" s="7">
        <v>0.29899999999999999</v>
      </c>
      <c r="X477" s="7">
        <v>0.74099999999999999</v>
      </c>
      <c r="Y477" s="7">
        <v>250.7</v>
      </c>
      <c r="Z477" s="7">
        <v>94.4</v>
      </c>
      <c r="AA477" s="7">
        <v>43.9</v>
      </c>
      <c r="AB477" s="7">
        <v>16.600000000000001</v>
      </c>
      <c r="AC477" s="7">
        <v>6.1</v>
      </c>
      <c r="AD477" s="14">
        <v>10.1</v>
      </c>
      <c r="AE477" s="6">
        <v>0.51600000000000001</v>
      </c>
      <c r="AF477" s="14">
        <v>0.44700000000000001</v>
      </c>
    </row>
    <row r="478" spans="1:33" ht="15" thickBot="1" x14ac:dyDescent="0.25">
      <c r="A478">
        <v>1994</v>
      </c>
      <c r="B478" s="11" t="s">
        <v>53</v>
      </c>
      <c r="C478" s="11"/>
      <c r="D478" s="11"/>
      <c r="E478" s="11"/>
      <c r="F478" s="11"/>
      <c r="G478" s="11">
        <f t="shared" ref="G478:AF478" si="158">G476-G477</f>
        <v>26</v>
      </c>
      <c r="H478" s="11">
        <f t="shared" si="158"/>
        <v>55</v>
      </c>
      <c r="I478" s="11">
        <f t="shared" si="158"/>
        <v>-7</v>
      </c>
      <c r="J478" s="11">
        <f t="shared" si="158"/>
        <v>-16</v>
      </c>
      <c r="K478" s="11">
        <f t="shared" si="158"/>
        <v>-26</v>
      </c>
      <c r="L478" s="11">
        <f t="shared" si="158"/>
        <v>-50</v>
      </c>
      <c r="M478" s="11">
        <f t="shared" si="158"/>
        <v>4</v>
      </c>
      <c r="N478" s="11">
        <f t="shared" si="158"/>
        <v>-19</v>
      </c>
      <c r="O478" s="11">
        <f t="shared" si="158"/>
        <v>-15</v>
      </c>
      <c r="P478" s="11">
        <f t="shared" si="158"/>
        <v>54</v>
      </c>
      <c r="Q478" s="11">
        <f t="shared" si="158"/>
        <v>17</v>
      </c>
      <c r="R478" s="11">
        <f t="shared" si="158"/>
        <v>-38</v>
      </c>
      <c r="S478" s="11">
        <f t="shared" si="158"/>
        <v>-30</v>
      </c>
      <c r="T478" s="11">
        <f t="shared" si="158"/>
        <v>31</v>
      </c>
      <c r="U478" s="11">
        <f t="shared" si="158"/>
        <v>19</v>
      </c>
      <c r="V478" s="11">
        <f t="shared" si="158"/>
        <v>4.0000000000000036E-3</v>
      </c>
      <c r="W478" s="11">
        <f t="shared" si="158"/>
        <v>-4.3999999999999984E-2</v>
      </c>
      <c r="X478" s="11">
        <f t="shared" si="158"/>
        <v>5.4000000000000048E-2</v>
      </c>
      <c r="Y478" s="11">
        <f t="shared" si="158"/>
        <v>0</v>
      </c>
      <c r="Z478" s="11">
        <f t="shared" si="158"/>
        <v>2.6999999999999886</v>
      </c>
      <c r="AA478" s="11">
        <f t="shared" si="158"/>
        <v>-2.1999999999999957</v>
      </c>
      <c r="AB478" s="11">
        <f t="shared" si="158"/>
        <v>7.6999999999999993</v>
      </c>
      <c r="AC478" s="11">
        <f t="shared" si="158"/>
        <v>2.5</v>
      </c>
      <c r="AD478" s="11">
        <f t="shared" si="158"/>
        <v>-5.3999999999999995</v>
      </c>
      <c r="AE478" s="11">
        <f t="shared" si="158"/>
        <v>-1.100000000000001E-2</v>
      </c>
      <c r="AF478" s="11">
        <f t="shared" si="158"/>
        <v>-4.0000000000000036E-3</v>
      </c>
      <c r="AG478" s="11"/>
    </row>
    <row r="479" spans="1:33" ht="15" thickBot="1" x14ac:dyDescent="0.25">
      <c r="A479">
        <v>1994</v>
      </c>
      <c r="B479" t="s">
        <v>85</v>
      </c>
      <c r="C479" s="6">
        <v>27.3</v>
      </c>
      <c r="D479" s="7">
        <v>7</v>
      </c>
      <c r="E479" s="7"/>
      <c r="F479" s="7">
        <v>1705</v>
      </c>
      <c r="G479" s="7">
        <v>292</v>
      </c>
      <c r="H479" s="7">
        <v>595</v>
      </c>
      <c r="I479" s="7">
        <v>44</v>
      </c>
      <c r="J479" s="7">
        <v>120</v>
      </c>
      <c r="K479" s="7">
        <v>103</v>
      </c>
      <c r="L479" s="7">
        <v>140</v>
      </c>
      <c r="M479" s="7">
        <v>62</v>
      </c>
      <c r="N479" s="7">
        <v>246</v>
      </c>
      <c r="O479" s="7">
        <v>308</v>
      </c>
      <c r="P479" s="7">
        <v>209</v>
      </c>
      <c r="Q479" s="7">
        <v>49</v>
      </c>
      <c r="R479" s="7">
        <v>49</v>
      </c>
      <c r="S479" s="7">
        <v>87</v>
      </c>
      <c r="T479" s="7">
        <v>148</v>
      </c>
      <c r="U479" s="7">
        <v>731</v>
      </c>
      <c r="V479" s="7">
        <v>0.49099999999999999</v>
      </c>
      <c r="W479" s="7">
        <v>0.36699999999999999</v>
      </c>
      <c r="X479" s="7">
        <v>0.73599999999999999</v>
      </c>
      <c r="Y479" s="7">
        <v>243.6</v>
      </c>
      <c r="Z479" s="7">
        <v>104.4</v>
      </c>
      <c r="AA479" s="7">
        <v>44</v>
      </c>
      <c r="AB479" s="7">
        <v>29.9</v>
      </c>
      <c r="AC479" s="7">
        <v>7</v>
      </c>
      <c r="AD479" s="14">
        <v>7</v>
      </c>
      <c r="AE479" s="6">
        <v>0.55700000000000005</v>
      </c>
      <c r="AF479" s="14">
        <v>0.52800000000000002</v>
      </c>
    </row>
    <row r="480" spans="1:33" ht="15" thickBot="1" x14ac:dyDescent="0.25">
      <c r="A480">
        <v>1994</v>
      </c>
      <c r="B480" t="s">
        <v>29</v>
      </c>
      <c r="C480" s="6">
        <v>27.3</v>
      </c>
      <c r="D480" s="7">
        <v>7</v>
      </c>
      <c r="E480" s="7"/>
      <c r="F480" s="7">
        <v>1705</v>
      </c>
      <c r="G480" s="7">
        <v>256</v>
      </c>
      <c r="H480" s="7">
        <v>603</v>
      </c>
      <c r="I480" s="7">
        <v>49</v>
      </c>
      <c r="J480" s="7">
        <v>140</v>
      </c>
      <c r="K480" s="7">
        <v>135</v>
      </c>
      <c r="L480" s="7">
        <v>184</v>
      </c>
      <c r="M480" s="7">
        <v>93</v>
      </c>
      <c r="N480" s="7">
        <v>227</v>
      </c>
      <c r="O480" s="7">
        <v>320</v>
      </c>
      <c r="P480" s="7">
        <v>154</v>
      </c>
      <c r="Q480" s="7">
        <v>49</v>
      </c>
      <c r="R480" s="7">
        <v>30</v>
      </c>
      <c r="S480" s="7">
        <v>85</v>
      </c>
      <c r="T480" s="7">
        <v>138</v>
      </c>
      <c r="U480" s="7">
        <v>696</v>
      </c>
      <c r="V480" s="7">
        <v>0.42499999999999999</v>
      </c>
      <c r="W480" s="7">
        <v>0.35</v>
      </c>
      <c r="X480" s="7">
        <v>0.73399999999999999</v>
      </c>
      <c r="Y480" s="7">
        <v>243.6</v>
      </c>
      <c r="Z480" s="7">
        <v>99.4</v>
      </c>
      <c r="AA480" s="7">
        <v>45.7</v>
      </c>
      <c r="AB480" s="7">
        <v>22</v>
      </c>
      <c r="AC480" s="7">
        <v>7</v>
      </c>
      <c r="AD480" s="14">
        <v>4.3</v>
      </c>
      <c r="AE480" s="6">
        <v>0.50900000000000001</v>
      </c>
      <c r="AF480" s="14">
        <v>0.46500000000000002</v>
      </c>
    </row>
    <row r="481" spans="1:33" ht="15" thickBot="1" x14ac:dyDescent="0.25">
      <c r="A481">
        <v>1994</v>
      </c>
      <c r="B481" s="11" t="s">
        <v>53</v>
      </c>
      <c r="C481" s="11"/>
      <c r="D481" s="11"/>
      <c r="E481" s="11"/>
      <c r="F481" s="11"/>
      <c r="G481" s="11">
        <f t="shared" ref="G481:AF481" si="159">G479-G480</f>
        <v>36</v>
      </c>
      <c r="H481" s="11">
        <f t="shared" si="159"/>
        <v>-8</v>
      </c>
      <c r="I481" s="11">
        <f t="shared" si="159"/>
        <v>-5</v>
      </c>
      <c r="J481" s="11">
        <f t="shared" si="159"/>
        <v>-20</v>
      </c>
      <c r="K481" s="11">
        <f t="shared" si="159"/>
        <v>-32</v>
      </c>
      <c r="L481" s="11">
        <f t="shared" si="159"/>
        <v>-44</v>
      </c>
      <c r="M481" s="11">
        <f t="shared" si="159"/>
        <v>-31</v>
      </c>
      <c r="N481" s="11">
        <f t="shared" si="159"/>
        <v>19</v>
      </c>
      <c r="O481" s="11">
        <f t="shared" si="159"/>
        <v>-12</v>
      </c>
      <c r="P481" s="11">
        <f t="shared" si="159"/>
        <v>55</v>
      </c>
      <c r="Q481" s="11">
        <f t="shared" si="159"/>
        <v>0</v>
      </c>
      <c r="R481" s="11">
        <f t="shared" si="159"/>
        <v>19</v>
      </c>
      <c r="S481" s="11">
        <f t="shared" si="159"/>
        <v>2</v>
      </c>
      <c r="T481" s="11">
        <f t="shared" si="159"/>
        <v>10</v>
      </c>
      <c r="U481" s="11">
        <f t="shared" si="159"/>
        <v>35</v>
      </c>
      <c r="V481" s="11">
        <f t="shared" si="159"/>
        <v>6.6000000000000003E-2</v>
      </c>
      <c r="W481" s="11">
        <f t="shared" si="159"/>
        <v>1.7000000000000015E-2</v>
      </c>
      <c r="X481" s="11">
        <f t="shared" si="159"/>
        <v>2.0000000000000018E-3</v>
      </c>
      <c r="Y481" s="11">
        <f t="shared" si="159"/>
        <v>0</v>
      </c>
      <c r="Z481" s="11">
        <f t="shared" si="159"/>
        <v>5</v>
      </c>
      <c r="AA481" s="11">
        <f t="shared" si="159"/>
        <v>-1.7000000000000028</v>
      </c>
      <c r="AB481" s="11">
        <f t="shared" si="159"/>
        <v>7.8999999999999986</v>
      </c>
      <c r="AC481" s="11">
        <f t="shared" si="159"/>
        <v>0</v>
      </c>
      <c r="AD481" s="11">
        <f t="shared" si="159"/>
        <v>2.7</v>
      </c>
      <c r="AE481" s="11">
        <f t="shared" si="159"/>
        <v>4.8000000000000043E-2</v>
      </c>
      <c r="AF481" s="11">
        <f t="shared" si="159"/>
        <v>6.3E-2</v>
      </c>
      <c r="AG481" s="11"/>
    </row>
    <row r="482" spans="1:33" ht="15" thickBot="1" x14ac:dyDescent="0.25">
      <c r="A482">
        <v>1994</v>
      </c>
      <c r="B482" t="s">
        <v>154</v>
      </c>
      <c r="C482" s="6">
        <v>27.3</v>
      </c>
      <c r="D482" s="7">
        <v>7</v>
      </c>
      <c r="E482" s="7"/>
      <c r="F482" s="7">
        <v>1680</v>
      </c>
      <c r="G482" s="7">
        <v>229</v>
      </c>
      <c r="H482" s="7">
        <v>507</v>
      </c>
      <c r="I482" s="7">
        <v>27</v>
      </c>
      <c r="J482" s="7">
        <v>89</v>
      </c>
      <c r="K482" s="7">
        <v>139</v>
      </c>
      <c r="L482" s="7">
        <v>191</v>
      </c>
      <c r="M482" s="7">
        <v>89</v>
      </c>
      <c r="N482" s="7">
        <v>189</v>
      </c>
      <c r="O482" s="7">
        <v>278</v>
      </c>
      <c r="P482" s="7">
        <v>141</v>
      </c>
      <c r="Q482" s="7">
        <v>47</v>
      </c>
      <c r="R482" s="7">
        <v>31</v>
      </c>
      <c r="S482" s="7">
        <v>102</v>
      </c>
      <c r="T482" s="7">
        <v>182</v>
      </c>
      <c r="U482" s="7">
        <v>624</v>
      </c>
      <c r="V482" s="7">
        <v>0.45200000000000001</v>
      </c>
      <c r="W482" s="7">
        <v>0.30299999999999999</v>
      </c>
      <c r="X482" s="7">
        <v>0.72799999999999998</v>
      </c>
      <c r="Y482" s="7">
        <v>240</v>
      </c>
      <c r="Z482" s="7">
        <v>89.1</v>
      </c>
      <c r="AA482" s="7">
        <v>39.700000000000003</v>
      </c>
      <c r="AB482" s="7">
        <v>20.100000000000001</v>
      </c>
      <c r="AC482" s="7">
        <v>6.7</v>
      </c>
      <c r="AD482" s="14">
        <v>4.4000000000000004</v>
      </c>
      <c r="AE482" s="6">
        <v>0.52800000000000002</v>
      </c>
      <c r="AF482" s="14">
        <v>0.47799999999999998</v>
      </c>
    </row>
    <row r="483" spans="1:33" ht="15" thickBot="1" x14ac:dyDescent="0.25">
      <c r="A483">
        <v>1994</v>
      </c>
      <c r="B483" t="s">
        <v>105</v>
      </c>
      <c r="C483" s="6">
        <v>27.3</v>
      </c>
      <c r="D483" s="7">
        <v>7</v>
      </c>
      <c r="E483" s="7"/>
      <c r="F483" s="7">
        <v>1680</v>
      </c>
      <c r="G483" s="7">
        <v>236</v>
      </c>
      <c r="H483" s="7">
        <v>528</v>
      </c>
      <c r="I483" s="7">
        <v>26</v>
      </c>
      <c r="J483" s="7">
        <v>79</v>
      </c>
      <c r="K483" s="7">
        <v>134</v>
      </c>
      <c r="L483" s="7">
        <v>174</v>
      </c>
      <c r="M483" s="7">
        <v>82</v>
      </c>
      <c r="N483" s="7">
        <v>187</v>
      </c>
      <c r="O483" s="7">
        <v>269</v>
      </c>
      <c r="P483" s="7">
        <v>150</v>
      </c>
      <c r="Q483" s="7">
        <v>57</v>
      </c>
      <c r="R483" s="7">
        <v>27</v>
      </c>
      <c r="S483" s="7">
        <v>90</v>
      </c>
      <c r="T483" s="7">
        <v>163</v>
      </c>
      <c r="U483" s="7">
        <v>632</v>
      </c>
      <c r="V483" s="7">
        <v>0.44700000000000001</v>
      </c>
      <c r="W483" s="7">
        <v>0.32900000000000001</v>
      </c>
      <c r="X483" s="7">
        <v>0.77</v>
      </c>
      <c r="Y483" s="7">
        <v>240</v>
      </c>
      <c r="Z483" s="7">
        <v>90.3</v>
      </c>
      <c r="AA483" s="7">
        <v>38.4</v>
      </c>
      <c r="AB483" s="7">
        <v>21.4</v>
      </c>
      <c r="AC483" s="7">
        <v>8.1</v>
      </c>
      <c r="AD483" s="14">
        <v>3.9</v>
      </c>
      <c r="AE483" s="6">
        <v>0.52300000000000002</v>
      </c>
      <c r="AF483" s="14">
        <v>0.47199999999999998</v>
      </c>
    </row>
    <row r="484" spans="1:33" ht="15" thickBot="1" x14ac:dyDescent="0.25">
      <c r="A484">
        <v>1994</v>
      </c>
      <c r="B484" s="11" t="s">
        <v>53</v>
      </c>
      <c r="C484" s="11"/>
      <c r="D484" s="11"/>
      <c r="E484" s="11"/>
      <c r="F484" s="11"/>
      <c r="G484" s="11">
        <f t="shared" ref="G484:AF484" si="160">G482-G483</f>
        <v>-7</v>
      </c>
      <c r="H484" s="11">
        <f t="shared" si="160"/>
        <v>-21</v>
      </c>
      <c r="I484" s="11">
        <f t="shared" si="160"/>
        <v>1</v>
      </c>
      <c r="J484" s="11">
        <f t="shared" si="160"/>
        <v>10</v>
      </c>
      <c r="K484" s="11">
        <f t="shared" si="160"/>
        <v>5</v>
      </c>
      <c r="L484" s="11">
        <f t="shared" si="160"/>
        <v>17</v>
      </c>
      <c r="M484" s="11">
        <f t="shared" si="160"/>
        <v>7</v>
      </c>
      <c r="N484" s="11">
        <f t="shared" si="160"/>
        <v>2</v>
      </c>
      <c r="O484" s="11">
        <f t="shared" si="160"/>
        <v>9</v>
      </c>
      <c r="P484" s="11">
        <f t="shared" si="160"/>
        <v>-9</v>
      </c>
      <c r="Q484" s="11">
        <f t="shared" si="160"/>
        <v>-10</v>
      </c>
      <c r="R484" s="11">
        <f t="shared" si="160"/>
        <v>4</v>
      </c>
      <c r="S484" s="11">
        <f t="shared" si="160"/>
        <v>12</v>
      </c>
      <c r="T484" s="11">
        <f t="shared" si="160"/>
        <v>19</v>
      </c>
      <c r="U484" s="11">
        <f t="shared" si="160"/>
        <v>-8</v>
      </c>
      <c r="V484" s="11">
        <f t="shared" si="160"/>
        <v>5.0000000000000044E-3</v>
      </c>
      <c r="W484" s="11">
        <f t="shared" si="160"/>
        <v>-2.6000000000000023E-2</v>
      </c>
      <c r="X484" s="11">
        <f t="shared" si="160"/>
        <v>-4.2000000000000037E-2</v>
      </c>
      <c r="Y484" s="11">
        <f t="shared" si="160"/>
        <v>0</v>
      </c>
      <c r="Z484" s="11">
        <f t="shared" si="160"/>
        <v>-1.2000000000000028</v>
      </c>
      <c r="AA484" s="11">
        <f t="shared" si="160"/>
        <v>1.3000000000000043</v>
      </c>
      <c r="AB484" s="11">
        <f t="shared" si="160"/>
        <v>-1.2999999999999972</v>
      </c>
      <c r="AC484" s="11">
        <f t="shared" si="160"/>
        <v>-1.3999999999999995</v>
      </c>
      <c r="AD484" s="11">
        <f t="shared" si="160"/>
        <v>0.50000000000000044</v>
      </c>
      <c r="AE484" s="11">
        <f t="shared" si="160"/>
        <v>5.0000000000000044E-3</v>
      </c>
      <c r="AF484" s="11">
        <f t="shared" si="160"/>
        <v>6.0000000000000053E-3</v>
      </c>
      <c r="AG484" s="11"/>
    </row>
    <row r="485" spans="1:33" ht="15" thickBot="1" x14ac:dyDescent="0.25">
      <c r="A485">
        <v>1994</v>
      </c>
      <c r="B485" t="s">
        <v>163</v>
      </c>
      <c r="C485" s="6">
        <v>27.3</v>
      </c>
      <c r="D485" s="7">
        <v>6</v>
      </c>
      <c r="E485" s="7"/>
      <c r="F485" s="7">
        <v>1440</v>
      </c>
      <c r="G485" s="7">
        <v>203</v>
      </c>
      <c r="H485" s="7">
        <v>454</v>
      </c>
      <c r="I485" s="7">
        <v>30</v>
      </c>
      <c r="J485" s="7">
        <v>66</v>
      </c>
      <c r="K485" s="7">
        <v>106</v>
      </c>
      <c r="L485" s="7">
        <v>150</v>
      </c>
      <c r="M485" s="7">
        <v>86</v>
      </c>
      <c r="N485" s="7">
        <v>185</v>
      </c>
      <c r="O485" s="7">
        <v>271</v>
      </c>
      <c r="P485" s="7">
        <v>130</v>
      </c>
      <c r="Q485" s="7">
        <v>42</v>
      </c>
      <c r="R485" s="7">
        <v>25</v>
      </c>
      <c r="S485" s="7">
        <v>99</v>
      </c>
      <c r="T485" s="7">
        <v>147</v>
      </c>
      <c r="U485" s="7">
        <v>542</v>
      </c>
      <c r="V485" s="7">
        <v>0.44700000000000001</v>
      </c>
      <c r="W485" s="7">
        <v>0.45500000000000002</v>
      </c>
      <c r="X485" s="7">
        <v>0.70699999999999996</v>
      </c>
      <c r="Y485" s="7">
        <v>240</v>
      </c>
      <c r="Z485" s="7">
        <v>90.3</v>
      </c>
      <c r="AA485" s="7">
        <v>45.2</v>
      </c>
      <c r="AB485" s="7">
        <v>21.7</v>
      </c>
      <c r="AC485" s="7">
        <v>7</v>
      </c>
      <c r="AD485" s="14">
        <v>4.2</v>
      </c>
      <c r="AE485" s="6">
        <v>0.52100000000000002</v>
      </c>
      <c r="AF485" s="14">
        <v>0.48</v>
      </c>
    </row>
    <row r="486" spans="1:33" ht="15" thickBot="1" x14ac:dyDescent="0.25">
      <c r="A486">
        <v>1994</v>
      </c>
      <c r="B486" t="s">
        <v>118</v>
      </c>
      <c r="C486" s="6">
        <v>27.3</v>
      </c>
      <c r="D486" s="7">
        <v>6</v>
      </c>
      <c r="E486" s="7"/>
      <c r="F486" s="7">
        <v>1440</v>
      </c>
      <c r="G486" s="7">
        <v>200</v>
      </c>
      <c r="H486" s="7">
        <v>471</v>
      </c>
      <c r="I486" s="7">
        <v>14</v>
      </c>
      <c r="J486" s="7">
        <v>45</v>
      </c>
      <c r="K486" s="7">
        <v>97</v>
      </c>
      <c r="L486" s="7">
        <v>140</v>
      </c>
      <c r="M486" s="7">
        <v>83</v>
      </c>
      <c r="N486" s="7">
        <v>146</v>
      </c>
      <c r="O486" s="7">
        <v>229</v>
      </c>
      <c r="P486" s="7">
        <v>136</v>
      </c>
      <c r="Q486" s="7">
        <v>50</v>
      </c>
      <c r="R486" s="7">
        <v>32</v>
      </c>
      <c r="S486" s="7">
        <v>79</v>
      </c>
      <c r="T486" s="7">
        <v>149</v>
      </c>
      <c r="U486" s="7">
        <v>511</v>
      </c>
      <c r="V486" s="7">
        <v>0.42499999999999999</v>
      </c>
      <c r="W486" s="7">
        <v>0.311</v>
      </c>
      <c r="X486" s="7">
        <v>0.69299999999999995</v>
      </c>
      <c r="Y486" s="7">
        <v>240</v>
      </c>
      <c r="Z486" s="7">
        <v>85.2</v>
      </c>
      <c r="AA486" s="7">
        <v>38.200000000000003</v>
      </c>
      <c r="AB486" s="7">
        <v>22.7</v>
      </c>
      <c r="AC486" s="7">
        <v>8.3000000000000007</v>
      </c>
      <c r="AD486" s="14">
        <v>5.3</v>
      </c>
      <c r="AE486" s="6">
        <v>0.48</v>
      </c>
      <c r="AF486" s="14">
        <v>0.439</v>
      </c>
    </row>
    <row r="487" spans="1:33" ht="15" thickBot="1" x14ac:dyDescent="0.25">
      <c r="A487">
        <v>1994</v>
      </c>
      <c r="B487" s="11" t="s">
        <v>53</v>
      </c>
      <c r="C487" s="11"/>
      <c r="D487" s="11"/>
      <c r="E487" s="11"/>
      <c r="F487" s="11"/>
      <c r="G487" s="11">
        <f t="shared" ref="G487:AF487" si="161">G485-G486</f>
        <v>3</v>
      </c>
      <c r="H487" s="11">
        <f t="shared" si="161"/>
        <v>-17</v>
      </c>
      <c r="I487" s="11">
        <f t="shared" si="161"/>
        <v>16</v>
      </c>
      <c r="J487" s="11">
        <f t="shared" si="161"/>
        <v>21</v>
      </c>
      <c r="K487" s="11">
        <f t="shared" si="161"/>
        <v>9</v>
      </c>
      <c r="L487" s="11">
        <f t="shared" si="161"/>
        <v>10</v>
      </c>
      <c r="M487" s="11">
        <f t="shared" si="161"/>
        <v>3</v>
      </c>
      <c r="N487" s="11">
        <f t="shared" si="161"/>
        <v>39</v>
      </c>
      <c r="O487" s="11">
        <f t="shared" si="161"/>
        <v>42</v>
      </c>
      <c r="P487" s="11">
        <f t="shared" si="161"/>
        <v>-6</v>
      </c>
      <c r="Q487" s="11">
        <f t="shared" si="161"/>
        <v>-8</v>
      </c>
      <c r="R487" s="11">
        <f t="shared" si="161"/>
        <v>-7</v>
      </c>
      <c r="S487" s="11">
        <f t="shared" si="161"/>
        <v>20</v>
      </c>
      <c r="T487" s="11">
        <f t="shared" si="161"/>
        <v>-2</v>
      </c>
      <c r="U487" s="11">
        <f t="shared" si="161"/>
        <v>31</v>
      </c>
      <c r="V487" s="11">
        <f t="shared" si="161"/>
        <v>2.200000000000002E-2</v>
      </c>
      <c r="W487" s="11">
        <f t="shared" si="161"/>
        <v>0.14400000000000002</v>
      </c>
      <c r="X487" s="11">
        <f t="shared" si="161"/>
        <v>1.4000000000000012E-2</v>
      </c>
      <c r="Y487" s="11">
        <f t="shared" si="161"/>
        <v>0</v>
      </c>
      <c r="Z487" s="11">
        <f t="shared" si="161"/>
        <v>5.0999999999999943</v>
      </c>
      <c r="AA487" s="11">
        <f t="shared" si="161"/>
        <v>7</v>
      </c>
      <c r="AB487" s="11">
        <f t="shared" si="161"/>
        <v>-1</v>
      </c>
      <c r="AC487" s="11">
        <f t="shared" si="161"/>
        <v>-1.3000000000000007</v>
      </c>
      <c r="AD487" s="11">
        <f t="shared" si="161"/>
        <v>-1.0999999999999996</v>
      </c>
      <c r="AE487" s="11">
        <f t="shared" si="161"/>
        <v>4.1000000000000036E-2</v>
      </c>
      <c r="AF487" s="11">
        <f t="shared" si="161"/>
        <v>4.0999999999999981E-2</v>
      </c>
      <c r="AG487" s="11"/>
    </row>
    <row r="488" spans="1:33" ht="15" thickBot="1" x14ac:dyDescent="0.25">
      <c r="A488">
        <v>1994</v>
      </c>
      <c r="B488" t="s">
        <v>85</v>
      </c>
      <c r="C488" s="6">
        <v>27.3</v>
      </c>
      <c r="D488" s="7">
        <v>5</v>
      </c>
      <c r="E488" s="7"/>
      <c r="F488" s="7">
        <v>1200</v>
      </c>
      <c r="G488" s="7">
        <v>162</v>
      </c>
      <c r="H488" s="7">
        <v>373</v>
      </c>
      <c r="I488" s="7">
        <v>37</v>
      </c>
      <c r="J488" s="7">
        <v>98</v>
      </c>
      <c r="K488" s="7">
        <v>103</v>
      </c>
      <c r="L488" s="7">
        <v>129</v>
      </c>
      <c r="M488" s="7">
        <v>54</v>
      </c>
      <c r="N488" s="7">
        <v>149</v>
      </c>
      <c r="O488" s="7">
        <v>203</v>
      </c>
      <c r="P488" s="7">
        <v>107</v>
      </c>
      <c r="Q488" s="7">
        <v>41</v>
      </c>
      <c r="R488" s="7">
        <v>31</v>
      </c>
      <c r="S488" s="7">
        <v>60</v>
      </c>
      <c r="T488" s="7">
        <v>109</v>
      </c>
      <c r="U488" s="7">
        <v>464</v>
      </c>
      <c r="V488" s="7">
        <v>0.434</v>
      </c>
      <c r="W488" s="7">
        <v>0.378</v>
      </c>
      <c r="X488" s="7">
        <v>0.79800000000000004</v>
      </c>
      <c r="Y488" s="7">
        <v>240</v>
      </c>
      <c r="Z488" s="7">
        <v>92.8</v>
      </c>
      <c r="AA488" s="7">
        <v>40.6</v>
      </c>
      <c r="AB488" s="7">
        <v>21.4</v>
      </c>
      <c r="AC488" s="7">
        <v>8.1999999999999993</v>
      </c>
      <c r="AD488" s="14">
        <v>6.2</v>
      </c>
      <c r="AE488" s="6">
        <v>0.54</v>
      </c>
      <c r="AF488" s="14">
        <v>0.48399999999999999</v>
      </c>
    </row>
    <row r="489" spans="1:33" ht="15" thickBot="1" x14ac:dyDescent="0.25">
      <c r="A489">
        <v>1994</v>
      </c>
      <c r="B489" t="s">
        <v>67</v>
      </c>
      <c r="C489" s="6">
        <v>27.3</v>
      </c>
      <c r="D489" s="7">
        <v>5</v>
      </c>
      <c r="E489" s="7"/>
      <c r="F489" s="7">
        <v>1200</v>
      </c>
      <c r="G489" s="7">
        <v>163</v>
      </c>
      <c r="H489" s="7">
        <v>391</v>
      </c>
      <c r="I489" s="7">
        <v>14</v>
      </c>
      <c r="J489" s="7">
        <v>47</v>
      </c>
      <c r="K489" s="7">
        <v>103</v>
      </c>
      <c r="L489" s="7">
        <v>138</v>
      </c>
      <c r="M489" s="7">
        <v>72</v>
      </c>
      <c r="N489" s="7">
        <v>140</v>
      </c>
      <c r="O489" s="7">
        <v>212</v>
      </c>
      <c r="P489" s="7">
        <v>110</v>
      </c>
      <c r="Q489" s="7">
        <v>35</v>
      </c>
      <c r="R489" s="7">
        <v>21</v>
      </c>
      <c r="S489" s="7">
        <v>55</v>
      </c>
      <c r="T489" s="7">
        <v>108</v>
      </c>
      <c r="U489" s="7">
        <v>443</v>
      </c>
      <c r="V489" s="7">
        <v>0.41699999999999998</v>
      </c>
      <c r="W489" s="7">
        <v>0.29799999999999999</v>
      </c>
      <c r="X489" s="7">
        <v>0.746</v>
      </c>
      <c r="Y489" s="7">
        <v>240</v>
      </c>
      <c r="Z489" s="7">
        <v>88.6</v>
      </c>
      <c r="AA489" s="7">
        <v>42.4</v>
      </c>
      <c r="AB489" s="7">
        <v>22</v>
      </c>
      <c r="AC489" s="7">
        <v>7</v>
      </c>
      <c r="AD489" s="14">
        <v>4.2</v>
      </c>
      <c r="AE489" s="6">
        <v>0.49</v>
      </c>
      <c r="AF489" s="14">
        <v>0.435</v>
      </c>
    </row>
    <row r="490" spans="1:33" ht="15" thickBot="1" x14ac:dyDescent="0.25">
      <c r="A490">
        <v>1994</v>
      </c>
      <c r="B490" s="11" t="s">
        <v>53</v>
      </c>
      <c r="C490" s="11"/>
      <c r="D490" s="11"/>
      <c r="E490" s="11"/>
      <c r="F490" s="11"/>
      <c r="G490" s="11">
        <f t="shared" ref="G490:AF490" si="162">G488-G489</f>
        <v>-1</v>
      </c>
      <c r="H490" s="11">
        <f t="shared" si="162"/>
        <v>-18</v>
      </c>
      <c r="I490" s="11">
        <f t="shared" si="162"/>
        <v>23</v>
      </c>
      <c r="J490" s="11">
        <f t="shared" si="162"/>
        <v>51</v>
      </c>
      <c r="K490" s="11">
        <f t="shared" si="162"/>
        <v>0</v>
      </c>
      <c r="L490" s="11">
        <f t="shared" si="162"/>
        <v>-9</v>
      </c>
      <c r="M490" s="11">
        <f t="shared" si="162"/>
        <v>-18</v>
      </c>
      <c r="N490" s="11">
        <f t="shared" si="162"/>
        <v>9</v>
      </c>
      <c r="O490" s="11">
        <f t="shared" si="162"/>
        <v>-9</v>
      </c>
      <c r="P490" s="11">
        <f t="shared" si="162"/>
        <v>-3</v>
      </c>
      <c r="Q490" s="11">
        <f t="shared" si="162"/>
        <v>6</v>
      </c>
      <c r="R490" s="11">
        <f t="shared" si="162"/>
        <v>10</v>
      </c>
      <c r="S490" s="11">
        <f t="shared" si="162"/>
        <v>5</v>
      </c>
      <c r="T490" s="11">
        <f t="shared" si="162"/>
        <v>1</v>
      </c>
      <c r="U490" s="11">
        <f t="shared" si="162"/>
        <v>21</v>
      </c>
      <c r="V490" s="11">
        <f t="shared" si="162"/>
        <v>1.7000000000000015E-2</v>
      </c>
      <c r="W490" s="11">
        <f t="shared" si="162"/>
        <v>8.0000000000000016E-2</v>
      </c>
      <c r="X490" s="11">
        <f t="shared" si="162"/>
        <v>5.2000000000000046E-2</v>
      </c>
      <c r="Y490" s="11">
        <f t="shared" si="162"/>
        <v>0</v>
      </c>
      <c r="Z490" s="11">
        <f t="shared" si="162"/>
        <v>4.2000000000000028</v>
      </c>
      <c r="AA490" s="11">
        <f t="shared" si="162"/>
        <v>-1.7999999999999972</v>
      </c>
      <c r="AB490" s="11">
        <f t="shared" si="162"/>
        <v>-0.60000000000000142</v>
      </c>
      <c r="AC490" s="11">
        <f t="shared" si="162"/>
        <v>1.1999999999999993</v>
      </c>
      <c r="AD490" s="11">
        <f t="shared" si="162"/>
        <v>2</v>
      </c>
      <c r="AE490" s="11">
        <f t="shared" si="162"/>
        <v>5.0000000000000044E-2</v>
      </c>
      <c r="AF490" s="11">
        <f t="shared" si="162"/>
        <v>4.8999999999999988E-2</v>
      </c>
      <c r="AG490" s="11"/>
    </row>
    <row r="491" spans="1:33" ht="15" thickBot="1" x14ac:dyDescent="0.25">
      <c r="A491">
        <v>1994</v>
      </c>
      <c r="B491" t="s">
        <v>154</v>
      </c>
      <c r="C491" s="6">
        <v>27.3</v>
      </c>
      <c r="D491" s="7">
        <v>7</v>
      </c>
      <c r="E491" s="7"/>
      <c r="F491" s="7">
        <v>1680</v>
      </c>
      <c r="G491" s="7">
        <v>213</v>
      </c>
      <c r="H491" s="7">
        <v>499</v>
      </c>
      <c r="I491" s="7">
        <v>35</v>
      </c>
      <c r="J491" s="7">
        <v>101</v>
      </c>
      <c r="K491" s="7">
        <v>151</v>
      </c>
      <c r="L491" s="7">
        <v>206</v>
      </c>
      <c r="M491" s="7">
        <v>96</v>
      </c>
      <c r="N491" s="7">
        <v>178</v>
      </c>
      <c r="O491" s="7">
        <v>274</v>
      </c>
      <c r="P491" s="7">
        <v>142</v>
      </c>
      <c r="Q491" s="7">
        <v>74</v>
      </c>
      <c r="R491" s="7">
        <v>37</v>
      </c>
      <c r="S491" s="7">
        <v>134</v>
      </c>
      <c r="T491" s="7">
        <v>182</v>
      </c>
      <c r="U491" s="7">
        <v>612</v>
      </c>
      <c r="V491" s="7">
        <v>0.42699999999999999</v>
      </c>
      <c r="W491" s="7">
        <v>0.34699999999999998</v>
      </c>
      <c r="X491" s="7">
        <v>0.73299999999999998</v>
      </c>
      <c r="Y491" s="7">
        <v>240</v>
      </c>
      <c r="Z491" s="7">
        <v>87.4</v>
      </c>
      <c r="AA491" s="7">
        <v>39.1</v>
      </c>
      <c r="AB491" s="7">
        <v>20.3</v>
      </c>
      <c r="AC491" s="7">
        <v>10.6</v>
      </c>
      <c r="AD491" s="14">
        <v>5.3</v>
      </c>
      <c r="AE491" s="6">
        <v>0.51900000000000002</v>
      </c>
      <c r="AF491" s="14">
        <v>0.46200000000000002</v>
      </c>
    </row>
    <row r="492" spans="1:33" ht="15" thickBot="1" x14ac:dyDescent="0.25">
      <c r="A492">
        <v>1994</v>
      </c>
      <c r="B492" t="s">
        <v>160</v>
      </c>
      <c r="C492" s="6">
        <v>27.3</v>
      </c>
      <c r="D492" s="7">
        <v>7</v>
      </c>
      <c r="E492" s="7"/>
      <c r="F492" s="7">
        <v>1680</v>
      </c>
      <c r="G492" s="7">
        <v>222</v>
      </c>
      <c r="H492" s="7">
        <v>504</v>
      </c>
      <c r="I492" s="7">
        <v>18</v>
      </c>
      <c r="J492" s="7">
        <v>55</v>
      </c>
      <c r="K492" s="7">
        <v>150</v>
      </c>
      <c r="L492" s="7">
        <v>207</v>
      </c>
      <c r="M492" s="7">
        <v>83</v>
      </c>
      <c r="N492" s="7">
        <v>175</v>
      </c>
      <c r="O492" s="7">
        <v>258</v>
      </c>
      <c r="P492" s="7">
        <v>143</v>
      </c>
      <c r="Q492" s="7">
        <v>67</v>
      </c>
      <c r="R492" s="7">
        <v>22</v>
      </c>
      <c r="S492" s="7">
        <v>125</v>
      </c>
      <c r="T492" s="7">
        <v>178</v>
      </c>
      <c r="U492" s="7">
        <v>612</v>
      </c>
      <c r="V492" s="7">
        <v>0.44</v>
      </c>
      <c r="W492" s="7">
        <v>0.32700000000000001</v>
      </c>
      <c r="X492" s="7">
        <v>0.72499999999999998</v>
      </c>
      <c r="Y492" s="7">
        <v>240</v>
      </c>
      <c r="Z492" s="7">
        <v>87.4</v>
      </c>
      <c r="AA492" s="7">
        <v>36.9</v>
      </c>
      <c r="AB492" s="7">
        <v>20.399999999999999</v>
      </c>
      <c r="AC492" s="7">
        <v>9.6</v>
      </c>
      <c r="AD492" s="14">
        <v>3.1</v>
      </c>
      <c r="AE492" s="6">
        <v>0.51400000000000001</v>
      </c>
      <c r="AF492" s="14">
        <v>0.45800000000000002</v>
      </c>
    </row>
    <row r="493" spans="1:33" ht="15" thickBot="1" x14ac:dyDescent="0.25">
      <c r="A493">
        <v>1994</v>
      </c>
      <c r="B493" s="11" t="s">
        <v>53</v>
      </c>
      <c r="C493" s="11"/>
      <c r="D493" s="11"/>
      <c r="E493" s="11"/>
      <c r="F493" s="11"/>
      <c r="G493" s="11">
        <f t="shared" ref="G493:AF493" si="163">G491-G492</f>
        <v>-9</v>
      </c>
      <c r="H493" s="11">
        <f t="shared" si="163"/>
        <v>-5</v>
      </c>
      <c r="I493" s="11">
        <f t="shared" si="163"/>
        <v>17</v>
      </c>
      <c r="J493" s="11">
        <f t="shared" si="163"/>
        <v>46</v>
      </c>
      <c r="K493" s="11">
        <f t="shared" si="163"/>
        <v>1</v>
      </c>
      <c r="L493" s="11">
        <f t="shared" si="163"/>
        <v>-1</v>
      </c>
      <c r="M493" s="11">
        <f t="shared" si="163"/>
        <v>13</v>
      </c>
      <c r="N493" s="11">
        <f t="shared" si="163"/>
        <v>3</v>
      </c>
      <c r="O493" s="11">
        <f t="shared" si="163"/>
        <v>16</v>
      </c>
      <c r="P493" s="11">
        <f t="shared" si="163"/>
        <v>-1</v>
      </c>
      <c r="Q493" s="11">
        <f t="shared" si="163"/>
        <v>7</v>
      </c>
      <c r="R493" s="11">
        <f t="shared" si="163"/>
        <v>15</v>
      </c>
      <c r="S493" s="11">
        <f t="shared" si="163"/>
        <v>9</v>
      </c>
      <c r="T493" s="11">
        <f t="shared" si="163"/>
        <v>4</v>
      </c>
      <c r="U493" s="11">
        <f t="shared" si="163"/>
        <v>0</v>
      </c>
      <c r="V493" s="11">
        <f t="shared" si="163"/>
        <v>-1.3000000000000012E-2</v>
      </c>
      <c r="W493" s="11">
        <f t="shared" si="163"/>
        <v>1.9999999999999962E-2</v>
      </c>
      <c r="X493" s="11">
        <f t="shared" si="163"/>
        <v>8.0000000000000071E-3</v>
      </c>
      <c r="Y493" s="11">
        <f t="shared" si="163"/>
        <v>0</v>
      </c>
      <c r="Z493" s="11">
        <f t="shared" si="163"/>
        <v>0</v>
      </c>
      <c r="AA493" s="11">
        <f t="shared" si="163"/>
        <v>2.2000000000000028</v>
      </c>
      <c r="AB493" s="11">
        <f t="shared" si="163"/>
        <v>-9.9999999999997868E-2</v>
      </c>
      <c r="AC493" s="11">
        <f t="shared" si="163"/>
        <v>1</v>
      </c>
      <c r="AD493" s="11">
        <f t="shared" si="163"/>
        <v>2.1999999999999997</v>
      </c>
      <c r="AE493" s="11">
        <f t="shared" si="163"/>
        <v>5.0000000000000044E-3</v>
      </c>
      <c r="AF493" s="11">
        <f t="shared" si="163"/>
        <v>4.0000000000000036E-3</v>
      </c>
      <c r="AG493" s="11"/>
    </row>
    <row r="494" spans="1:33" ht="15" thickBot="1" x14ac:dyDescent="0.25">
      <c r="A494">
        <v>1994</v>
      </c>
      <c r="B494" t="s">
        <v>85</v>
      </c>
      <c r="C494" s="6">
        <v>27.3</v>
      </c>
      <c r="D494" s="7">
        <v>7</v>
      </c>
      <c r="E494" s="7"/>
      <c r="F494" s="7">
        <v>1680</v>
      </c>
      <c r="G494" s="7">
        <v>223</v>
      </c>
      <c r="H494" s="7">
        <v>523</v>
      </c>
      <c r="I494" s="7">
        <v>37</v>
      </c>
      <c r="J494" s="7">
        <v>121</v>
      </c>
      <c r="K494" s="7">
        <v>120</v>
      </c>
      <c r="L494" s="7">
        <v>159</v>
      </c>
      <c r="M494" s="7">
        <v>74</v>
      </c>
      <c r="N494" s="7">
        <v>206</v>
      </c>
      <c r="O494" s="7">
        <v>280</v>
      </c>
      <c r="P494" s="7">
        <v>146</v>
      </c>
      <c r="Q494" s="7">
        <v>50</v>
      </c>
      <c r="R494" s="7">
        <v>36</v>
      </c>
      <c r="S494" s="7">
        <v>108</v>
      </c>
      <c r="T494" s="7">
        <v>149</v>
      </c>
      <c r="U494" s="7">
        <v>603</v>
      </c>
      <c r="V494" s="7">
        <v>0.42599999999999999</v>
      </c>
      <c r="W494" s="7">
        <v>0.30599999999999999</v>
      </c>
      <c r="X494" s="7">
        <v>0.755</v>
      </c>
      <c r="Y494" s="7">
        <v>240</v>
      </c>
      <c r="Z494" s="7">
        <v>86.1</v>
      </c>
      <c r="AA494" s="7">
        <v>40</v>
      </c>
      <c r="AB494" s="7">
        <v>20.9</v>
      </c>
      <c r="AC494" s="7">
        <v>7.1</v>
      </c>
      <c r="AD494" s="14">
        <v>5.0999999999999996</v>
      </c>
      <c r="AE494" s="6">
        <v>0.50800000000000001</v>
      </c>
      <c r="AF494" s="14">
        <v>0.46200000000000002</v>
      </c>
    </row>
    <row r="495" spans="1:33" ht="15" thickBot="1" x14ac:dyDescent="0.25">
      <c r="A495">
        <v>1994</v>
      </c>
      <c r="B495" t="s">
        <v>50</v>
      </c>
      <c r="C495" s="6">
        <v>27.3</v>
      </c>
      <c r="D495" s="7">
        <v>7</v>
      </c>
      <c r="E495" s="7"/>
      <c r="F495" s="7">
        <v>1680</v>
      </c>
      <c r="G495" s="7">
        <v>232</v>
      </c>
      <c r="H495" s="7">
        <v>570</v>
      </c>
      <c r="I495" s="7">
        <v>36</v>
      </c>
      <c r="J495" s="7">
        <v>105</v>
      </c>
      <c r="K495" s="7">
        <v>108</v>
      </c>
      <c r="L495" s="7">
        <v>148</v>
      </c>
      <c r="M495" s="7">
        <v>105</v>
      </c>
      <c r="N495" s="7">
        <v>196</v>
      </c>
      <c r="O495" s="7">
        <v>301</v>
      </c>
      <c r="P495" s="7">
        <v>152</v>
      </c>
      <c r="Q495" s="7">
        <v>57</v>
      </c>
      <c r="R495" s="7">
        <v>43</v>
      </c>
      <c r="S495" s="7">
        <v>89</v>
      </c>
      <c r="T495" s="7">
        <v>160</v>
      </c>
      <c r="U495" s="7">
        <v>608</v>
      </c>
      <c r="V495" s="7">
        <v>0.40699999999999997</v>
      </c>
      <c r="W495" s="7">
        <v>0.34300000000000003</v>
      </c>
      <c r="X495" s="7">
        <v>0.73</v>
      </c>
      <c r="Y495" s="7">
        <v>240</v>
      </c>
      <c r="Z495" s="7">
        <v>86.9</v>
      </c>
      <c r="AA495" s="7">
        <v>43</v>
      </c>
      <c r="AB495" s="7">
        <v>21.7</v>
      </c>
      <c r="AC495" s="7">
        <v>8.1</v>
      </c>
      <c r="AD495" s="14">
        <v>6.1</v>
      </c>
      <c r="AE495" s="6">
        <v>0.47899999999999998</v>
      </c>
      <c r="AF495" s="14">
        <v>0.439</v>
      </c>
    </row>
    <row r="496" spans="1:33" ht="15" thickBot="1" x14ac:dyDescent="0.25">
      <c r="A496">
        <v>1994</v>
      </c>
      <c r="B496" s="11" t="s">
        <v>53</v>
      </c>
      <c r="C496" s="11"/>
      <c r="D496" s="11"/>
      <c r="E496" s="11"/>
      <c r="F496" s="11"/>
      <c r="G496" s="11">
        <f t="shared" ref="G496:AF496" si="164">G494-G495</f>
        <v>-9</v>
      </c>
      <c r="H496" s="11">
        <f t="shared" si="164"/>
        <v>-47</v>
      </c>
      <c r="I496" s="11">
        <f t="shared" si="164"/>
        <v>1</v>
      </c>
      <c r="J496" s="11">
        <f t="shared" si="164"/>
        <v>16</v>
      </c>
      <c r="K496" s="11">
        <f t="shared" si="164"/>
        <v>12</v>
      </c>
      <c r="L496" s="11">
        <f t="shared" si="164"/>
        <v>11</v>
      </c>
      <c r="M496" s="11">
        <f t="shared" si="164"/>
        <v>-31</v>
      </c>
      <c r="N496" s="11">
        <f t="shared" si="164"/>
        <v>10</v>
      </c>
      <c r="O496" s="11">
        <f t="shared" si="164"/>
        <v>-21</v>
      </c>
      <c r="P496" s="11">
        <f t="shared" si="164"/>
        <v>-6</v>
      </c>
      <c r="Q496" s="11">
        <f t="shared" si="164"/>
        <v>-7</v>
      </c>
      <c r="R496" s="11">
        <f t="shared" si="164"/>
        <v>-7</v>
      </c>
      <c r="S496" s="11">
        <f t="shared" si="164"/>
        <v>19</v>
      </c>
      <c r="T496" s="11">
        <f t="shared" si="164"/>
        <v>-11</v>
      </c>
      <c r="U496" s="11">
        <f t="shared" si="164"/>
        <v>-5</v>
      </c>
      <c r="V496" s="11">
        <f t="shared" si="164"/>
        <v>1.9000000000000017E-2</v>
      </c>
      <c r="W496" s="11">
        <f t="shared" si="164"/>
        <v>-3.7000000000000033E-2</v>
      </c>
      <c r="X496" s="11">
        <f t="shared" si="164"/>
        <v>2.5000000000000022E-2</v>
      </c>
      <c r="Y496" s="11">
        <f t="shared" si="164"/>
        <v>0</v>
      </c>
      <c r="Z496" s="11">
        <f t="shared" si="164"/>
        <v>-0.80000000000001137</v>
      </c>
      <c r="AA496" s="11">
        <f t="shared" si="164"/>
        <v>-3</v>
      </c>
      <c r="AB496" s="11">
        <f t="shared" si="164"/>
        <v>-0.80000000000000071</v>
      </c>
      <c r="AC496" s="11">
        <f t="shared" si="164"/>
        <v>-1</v>
      </c>
      <c r="AD496" s="11">
        <f t="shared" si="164"/>
        <v>-1</v>
      </c>
      <c r="AE496" s="11">
        <f t="shared" si="164"/>
        <v>2.9000000000000026E-2</v>
      </c>
      <c r="AF496" s="11">
        <f t="shared" si="164"/>
        <v>2.300000000000002E-2</v>
      </c>
      <c r="AG496" s="11"/>
    </row>
    <row r="497" spans="1:33" ht="15" thickBot="1" x14ac:dyDescent="0.25">
      <c r="A497">
        <v>1995</v>
      </c>
      <c r="B497" t="s">
        <v>164</v>
      </c>
      <c r="C497" s="6">
        <v>27.2</v>
      </c>
      <c r="D497" s="7">
        <v>3</v>
      </c>
      <c r="E497" s="7"/>
      <c r="F497" s="7">
        <v>720</v>
      </c>
      <c r="G497" s="7">
        <v>108</v>
      </c>
      <c r="H497" s="7">
        <v>221</v>
      </c>
      <c r="I497" s="7">
        <v>14</v>
      </c>
      <c r="J497" s="7">
        <v>34</v>
      </c>
      <c r="K497" s="7">
        <v>95</v>
      </c>
      <c r="L497" s="7">
        <v>124</v>
      </c>
      <c r="M497" s="7">
        <v>31</v>
      </c>
      <c r="N497" s="7">
        <v>84</v>
      </c>
      <c r="O497" s="7">
        <v>115</v>
      </c>
      <c r="P497" s="7">
        <v>68</v>
      </c>
      <c r="Q497" s="7">
        <v>22</v>
      </c>
      <c r="R497" s="7">
        <v>12</v>
      </c>
      <c r="S497" s="7">
        <v>35</v>
      </c>
      <c r="T497" s="7">
        <v>72</v>
      </c>
      <c r="U497" s="7">
        <v>325</v>
      </c>
      <c r="V497" s="7">
        <v>0.48899999999999999</v>
      </c>
      <c r="W497" s="7">
        <v>0.41199999999999998</v>
      </c>
      <c r="X497" s="7">
        <v>0.76600000000000001</v>
      </c>
      <c r="Y497" s="7">
        <v>240</v>
      </c>
      <c r="Z497" s="7">
        <v>108.3</v>
      </c>
      <c r="AA497" s="7">
        <v>38.299999999999997</v>
      </c>
      <c r="AB497" s="7">
        <v>22.7</v>
      </c>
      <c r="AC497" s="7">
        <v>7.3</v>
      </c>
      <c r="AD497" s="14">
        <v>4</v>
      </c>
      <c r="AE497" s="6">
        <v>0.59</v>
      </c>
      <c r="AF497" s="14">
        <v>0.52</v>
      </c>
    </row>
    <row r="498" spans="1:33" ht="15" thickBot="1" x14ac:dyDescent="0.25">
      <c r="A498">
        <v>1995</v>
      </c>
      <c r="B498" t="s">
        <v>92</v>
      </c>
      <c r="C498" s="6">
        <v>27.2</v>
      </c>
      <c r="D498" s="7">
        <v>3</v>
      </c>
      <c r="E498" s="7"/>
      <c r="F498" s="7">
        <v>720</v>
      </c>
      <c r="G498" s="7">
        <v>100</v>
      </c>
      <c r="H498" s="7">
        <v>233</v>
      </c>
      <c r="I498" s="7">
        <v>13</v>
      </c>
      <c r="J498" s="7">
        <v>53</v>
      </c>
      <c r="K498" s="7">
        <v>66</v>
      </c>
      <c r="L498" s="7">
        <v>84</v>
      </c>
      <c r="M498" s="7">
        <v>42</v>
      </c>
      <c r="N498" s="7">
        <v>81</v>
      </c>
      <c r="O498" s="7">
        <v>123</v>
      </c>
      <c r="P498" s="7">
        <v>60</v>
      </c>
      <c r="Q498" s="7">
        <v>18</v>
      </c>
      <c r="R498" s="7">
        <v>21</v>
      </c>
      <c r="S498" s="7">
        <v>50</v>
      </c>
      <c r="T498" s="7">
        <v>105</v>
      </c>
      <c r="U498" s="7">
        <v>279</v>
      </c>
      <c r="V498" s="7">
        <v>0.42899999999999999</v>
      </c>
      <c r="W498" s="7">
        <v>0.245</v>
      </c>
      <c r="X498" s="7">
        <v>0.78600000000000003</v>
      </c>
      <c r="Y498" s="7">
        <v>240</v>
      </c>
      <c r="Z498" s="7">
        <v>93</v>
      </c>
      <c r="AA498" s="7">
        <v>41</v>
      </c>
      <c r="AB498" s="7">
        <v>20</v>
      </c>
      <c r="AC498" s="7">
        <v>6</v>
      </c>
      <c r="AD498" s="14">
        <v>7</v>
      </c>
      <c r="AE498" s="6">
        <v>0.51700000000000002</v>
      </c>
      <c r="AF498" s="14">
        <v>0.45700000000000002</v>
      </c>
    </row>
    <row r="499" spans="1:33" ht="15" thickBot="1" x14ac:dyDescent="0.25">
      <c r="A499">
        <v>1995</v>
      </c>
      <c r="B499" s="11" t="s">
        <v>53</v>
      </c>
      <c r="C499" s="11"/>
      <c r="D499" s="11"/>
      <c r="E499" s="11"/>
      <c r="F499" s="11"/>
      <c r="G499" s="11">
        <f t="shared" ref="G499:AF499" si="165">G497-G498</f>
        <v>8</v>
      </c>
      <c r="H499" s="11">
        <f t="shared" si="165"/>
        <v>-12</v>
      </c>
      <c r="I499" s="11">
        <f t="shared" si="165"/>
        <v>1</v>
      </c>
      <c r="J499" s="11">
        <f t="shared" si="165"/>
        <v>-19</v>
      </c>
      <c r="K499" s="11">
        <f t="shared" si="165"/>
        <v>29</v>
      </c>
      <c r="L499" s="11">
        <f t="shared" si="165"/>
        <v>40</v>
      </c>
      <c r="M499" s="11">
        <f t="shared" si="165"/>
        <v>-11</v>
      </c>
      <c r="N499" s="11">
        <f t="shared" si="165"/>
        <v>3</v>
      </c>
      <c r="O499" s="11">
        <f t="shared" si="165"/>
        <v>-8</v>
      </c>
      <c r="P499" s="11">
        <f t="shared" si="165"/>
        <v>8</v>
      </c>
      <c r="Q499" s="11">
        <f t="shared" si="165"/>
        <v>4</v>
      </c>
      <c r="R499" s="11">
        <f t="shared" si="165"/>
        <v>-9</v>
      </c>
      <c r="S499" s="11">
        <f t="shared" si="165"/>
        <v>-15</v>
      </c>
      <c r="T499" s="11">
        <f t="shared" si="165"/>
        <v>-33</v>
      </c>
      <c r="U499" s="11">
        <f t="shared" si="165"/>
        <v>46</v>
      </c>
      <c r="V499" s="11">
        <f t="shared" si="165"/>
        <v>0.06</v>
      </c>
      <c r="W499" s="11">
        <f t="shared" si="165"/>
        <v>0.16699999999999998</v>
      </c>
      <c r="X499" s="11">
        <f t="shared" si="165"/>
        <v>-2.0000000000000018E-2</v>
      </c>
      <c r="Y499" s="11">
        <f t="shared" si="165"/>
        <v>0</v>
      </c>
      <c r="Z499" s="11">
        <f t="shared" si="165"/>
        <v>15.299999999999997</v>
      </c>
      <c r="AA499" s="11">
        <f t="shared" si="165"/>
        <v>-2.7000000000000028</v>
      </c>
      <c r="AB499" s="11">
        <f t="shared" si="165"/>
        <v>2.6999999999999993</v>
      </c>
      <c r="AC499" s="11">
        <f t="shared" si="165"/>
        <v>1.2999999999999998</v>
      </c>
      <c r="AD499" s="11">
        <f t="shared" si="165"/>
        <v>-3</v>
      </c>
      <c r="AE499" s="11">
        <f t="shared" si="165"/>
        <v>7.2999999999999954E-2</v>
      </c>
      <c r="AF499" s="11">
        <f t="shared" si="165"/>
        <v>6.3E-2</v>
      </c>
      <c r="AG499" s="11"/>
    </row>
    <row r="500" spans="1:33" ht="15" thickBot="1" x14ac:dyDescent="0.25">
      <c r="A500">
        <v>1995</v>
      </c>
      <c r="B500" t="s">
        <v>165</v>
      </c>
      <c r="C500" s="6">
        <v>27.2</v>
      </c>
      <c r="D500" s="7">
        <v>3</v>
      </c>
      <c r="E500" s="7"/>
      <c r="F500" s="7">
        <v>720</v>
      </c>
      <c r="G500" s="7">
        <v>116</v>
      </c>
      <c r="H500" s="7">
        <v>225</v>
      </c>
      <c r="I500" s="7">
        <v>23</v>
      </c>
      <c r="J500" s="7">
        <v>56</v>
      </c>
      <c r="K500" s="7">
        <v>94</v>
      </c>
      <c r="L500" s="7">
        <v>114</v>
      </c>
      <c r="M500" s="7">
        <v>31</v>
      </c>
      <c r="N500" s="7">
        <v>95</v>
      </c>
      <c r="O500" s="7">
        <v>126</v>
      </c>
      <c r="P500" s="7">
        <v>57</v>
      </c>
      <c r="Q500" s="7">
        <v>18</v>
      </c>
      <c r="R500" s="7">
        <v>8</v>
      </c>
      <c r="S500" s="7">
        <v>36</v>
      </c>
      <c r="T500" s="7">
        <v>82</v>
      </c>
      <c r="U500" s="7">
        <v>349</v>
      </c>
      <c r="V500" s="7">
        <v>0.51600000000000001</v>
      </c>
      <c r="W500" s="7">
        <v>0.41099999999999998</v>
      </c>
      <c r="X500" s="7">
        <v>0.82499999999999996</v>
      </c>
      <c r="Y500" s="7">
        <v>240</v>
      </c>
      <c r="Z500" s="7">
        <v>116.3</v>
      </c>
      <c r="AA500" s="7">
        <v>42</v>
      </c>
      <c r="AB500" s="7">
        <v>19</v>
      </c>
      <c r="AC500" s="7">
        <v>6</v>
      </c>
      <c r="AD500" s="14">
        <v>2.7</v>
      </c>
      <c r="AE500" s="6">
        <v>0.63400000000000001</v>
      </c>
      <c r="AF500" s="14">
        <v>0.56699999999999995</v>
      </c>
    </row>
    <row r="501" spans="1:33" ht="15" thickBot="1" x14ac:dyDescent="0.25">
      <c r="A501">
        <v>1995</v>
      </c>
      <c r="B501" t="s">
        <v>30</v>
      </c>
      <c r="C501" s="6">
        <v>27.2</v>
      </c>
      <c r="D501" s="7">
        <v>3</v>
      </c>
      <c r="E501" s="7"/>
      <c r="F501" s="7">
        <v>720</v>
      </c>
      <c r="G501" s="7">
        <v>115</v>
      </c>
      <c r="H501" s="7">
        <v>240</v>
      </c>
      <c r="I501" s="7">
        <v>16</v>
      </c>
      <c r="J501" s="7">
        <v>43</v>
      </c>
      <c r="K501" s="7">
        <v>59</v>
      </c>
      <c r="L501" s="7">
        <v>95</v>
      </c>
      <c r="M501" s="7">
        <v>34</v>
      </c>
      <c r="N501" s="7">
        <v>74</v>
      </c>
      <c r="O501" s="7">
        <v>108</v>
      </c>
      <c r="P501" s="7">
        <v>64</v>
      </c>
      <c r="Q501" s="7">
        <v>18</v>
      </c>
      <c r="R501" s="7">
        <v>9</v>
      </c>
      <c r="S501" s="7">
        <v>33</v>
      </c>
      <c r="T501" s="7">
        <v>86</v>
      </c>
      <c r="U501" s="7">
        <v>305</v>
      </c>
      <c r="V501" s="7">
        <v>0.47899999999999998</v>
      </c>
      <c r="W501" s="7">
        <v>0.372</v>
      </c>
      <c r="X501" s="7">
        <v>0.621</v>
      </c>
      <c r="Y501" s="7">
        <v>240</v>
      </c>
      <c r="Z501" s="7">
        <v>101.7</v>
      </c>
      <c r="AA501" s="7">
        <v>36</v>
      </c>
      <c r="AB501" s="7">
        <v>21.3</v>
      </c>
      <c r="AC501" s="7">
        <v>6</v>
      </c>
      <c r="AD501" s="14">
        <v>3</v>
      </c>
      <c r="AE501" s="6">
        <v>0.54100000000000004</v>
      </c>
      <c r="AF501" s="14">
        <v>0.51300000000000001</v>
      </c>
    </row>
    <row r="502" spans="1:33" ht="15" thickBot="1" x14ac:dyDescent="0.25">
      <c r="A502">
        <v>1995</v>
      </c>
      <c r="B502" s="11" t="s">
        <v>53</v>
      </c>
      <c r="C502" s="11"/>
      <c r="D502" s="11"/>
      <c r="E502" s="11"/>
      <c r="F502" s="11"/>
      <c r="G502" s="11">
        <f t="shared" ref="G502:AF502" si="166">G500-G501</f>
        <v>1</v>
      </c>
      <c r="H502" s="11">
        <f t="shared" si="166"/>
        <v>-15</v>
      </c>
      <c r="I502" s="11">
        <f t="shared" si="166"/>
        <v>7</v>
      </c>
      <c r="J502" s="11">
        <f t="shared" si="166"/>
        <v>13</v>
      </c>
      <c r="K502" s="11">
        <f t="shared" si="166"/>
        <v>35</v>
      </c>
      <c r="L502" s="11">
        <f t="shared" si="166"/>
        <v>19</v>
      </c>
      <c r="M502" s="11">
        <f t="shared" si="166"/>
        <v>-3</v>
      </c>
      <c r="N502" s="11">
        <f t="shared" si="166"/>
        <v>21</v>
      </c>
      <c r="O502" s="11">
        <f t="shared" si="166"/>
        <v>18</v>
      </c>
      <c r="P502" s="11">
        <f t="shared" si="166"/>
        <v>-7</v>
      </c>
      <c r="Q502" s="11">
        <f t="shared" si="166"/>
        <v>0</v>
      </c>
      <c r="R502" s="11">
        <f t="shared" si="166"/>
        <v>-1</v>
      </c>
      <c r="S502" s="11">
        <f t="shared" si="166"/>
        <v>3</v>
      </c>
      <c r="T502" s="11">
        <f t="shared" si="166"/>
        <v>-4</v>
      </c>
      <c r="U502" s="11">
        <f t="shared" si="166"/>
        <v>44</v>
      </c>
      <c r="V502" s="11">
        <f t="shared" si="166"/>
        <v>3.7000000000000033E-2</v>
      </c>
      <c r="W502" s="11">
        <f t="shared" si="166"/>
        <v>3.8999999999999979E-2</v>
      </c>
      <c r="X502" s="11">
        <f t="shared" si="166"/>
        <v>0.20399999999999996</v>
      </c>
      <c r="Y502" s="11">
        <f t="shared" si="166"/>
        <v>0</v>
      </c>
      <c r="Z502" s="11">
        <f t="shared" si="166"/>
        <v>14.599999999999994</v>
      </c>
      <c r="AA502" s="11">
        <f t="shared" si="166"/>
        <v>6</v>
      </c>
      <c r="AB502" s="11">
        <f t="shared" si="166"/>
        <v>-2.3000000000000007</v>
      </c>
      <c r="AC502" s="11">
        <f t="shared" si="166"/>
        <v>0</v>
      </c>
      <c r="AD502" s="11">
        <f t="shared" si="166"/>
        <v>-0.29999999999999982</v>
      </c>
      <c r="AE502" s="11">
        <f t="shared" si="166"/>
        <v>9.2999999999999972E-2</v>
      </c>
      <c r="AF502" s="11">
        <f t="shared" si="166"/>
        <v>5.3999999999999937E-2</v>
      </c>
      <c r="AG502" s="11"/>
    </row>
    <row r="503" spans="1:33" ht="15" thickBot="1" x14ac:dyDescent="0.25">
      <c r="A503">
        <v>1995</v>
      </c>
      <c r="B503" t="s">
        <v>31</v>
      </c>
      <c r="C503" s="6">
        <v>27.2</v>
      </c>
      <c r="D503" s="7">
        <v>4</v>
      </c>
      <c r="E503" s="7"/>
      <c r="F503" s="7">
        <v>960</v>
      </c>
      <c r="G503" s="7">
        <v>128</v>
      </c>
      <c r="H503" s="7">
        <v>290</v>
      </c>
      <c r="I503" s="7">
        <v>34</v>
      </c>
      <c r="J503" s="7">
        <v>93</v>
      </c>
      <c r="K503" s="7">
        <v>84</v>
      </c>
      <c r="L503" s="7">
        <v>119</v>
      </c>
      <c r="M503" s="7">
        <v>45</v>
      </c>
      <c r="N503" s="7">
        <v>99</v>
      </c>
      <c r="O503" s="7">
        <v>144</v>
      </c>
      <c r="P503" s="7">
        <v>78</v>
      </c>
      <c r="Q503" s="7">
        <v>26</v>
      </c>
      <c r="R503" s="7">
        <v>27</v>
      </c>
      <c r="S503" s="7">
        <v>59</v>
      </c>
      <c r="T503" s="7">
        <v>102</v>
      </c>
      <c r="U503" s="7">
        <v>374</v>
      </c>
      <c r="V503" s="7">
        <v>0.441</v>
      </c>
      <c r="W503" s="7">
        <v>0.36599999999999999</v>
      </c>
      <c r="X503" s="7">
        <v>0.70599999999999996</v>
      </c>
      <c r="Y503" s="7">
        <v>240</v>
      </c>
      <c r="Z503" s="7">
        <v>93.5</v>
      </c>
      <c r="AA503" s="7">
        <v>36</v>
      </c>
      <c r="AB503" s="7">
        <v>19.5</v>
      </c>
      <c r="AC503" s="7">
        <v>6.5</v>
      </c>
      <c r="AD503" s="14">
        <v>6.8</v>
      </c>
      <c r="AE503" s="6">
        <v>0.54600000000000004</v>
      </c>
      <c r="AF503" s="14">
        <v>0.5</v>
      </c>
    </row>
    <row r="504" spans="1:33" ht="15" thickBot="1" x14ac:dyDescent="0.25">
      <c r="A504">
        <v>1995</v>
      </c>
      <c r="B504" t="s">
        <v>166</v>
      </c>
      <c r="C504" s="6">
        <v>27.2</v>
      </c>
      <c r="D504" s="7">
        <v>4</v>
      </c>
      <c r="E504" s="7"/>
      <c r="F504" s="7">
        <v>960</v>
      </c>
      <c r="G504" s="7">
        <v>143</v>
      </c>
      <c r="H504" s="7">
        <v>322</v>
      </c>
      <c r="I504" s="7">
        <v>30</v>
      </c>
      <c r="J504" s="7">
        <v>72</v>
      </c>
      <c r="K504" s="7">
        <v>73</v>
      </c>
      <c r="L504" s="7">
        <v>96</v>
      </c>
      <c r="M504" s="7">
        <v>58</v>
      </c>
      <c r="N504" s="7">
        <v>109</v>
      </c>
      <c r="O504" s="7">
        <v>167</v>
      </c>
      <c r="P504" s="7">
        <v>104</v>
      </c>
      <c r="Q504" s="7">
        <v>37</v>
      </c>
      <c r="R504" s="7">
        <v>21</v>
      </c>
      <c r="S504" s="7">
        <v>58</v>
      </c>
      <c r="T504" s="7">
        <v>103</v>
      </c>
      <c r="U504" s="7">
        <v>389</v>
      </c>
      <c r="V504" s="7">
        <v>0.44400000000000001</v>
      </c>
      <c r="W504" s="7">
        <v>0.41699999999999998</v>
      </c>
      <c r="X504" s="7">
        <v>0.76</v>
      </c>
      <c r="Y504" s="7">
        <v>240</v>
      </c>
      <c r="Z504" s="7">
        <v>97.3</v>
      </c>
      <c r="AA504" s="7">
        <v>41.8</v>
      </c>
      <c r="AB504" s="7">
        <v>26</v>
      </c>
      <c r="AC504" s="7">
        <v>9.3000000000000007</v>
      </c>
      <c r="AD504" s="14">
        <v>5.3</v>
      </c>
      <c r="AE504" s="6">
        <v>0.53400000000000003</v>
      </c>
      <c r="AF504" s="14">
        <v>0.49099999999999999</v>
      </c>
    </row>
    <row r="505" spans="1:33" ht="15" thickBot="1" x14ac:dyDescent="0.25">
      <c r="A505">
        <v>1995</v>
      </c>
      <c r="B505" s="11" t="s">
        <v>53</v>
      </c>
      <c r="C505" s="11"/>
      <c r="D505" s="11"/>
      <c r="E505" s="11"/>
      <c r="F505" s="11"/>
      <c r="G505" s="11">
        <f t="shared" ref="G505:AF505" si="167">G503-G504</f>
        <v>-15</v>
      </c>
      <c r="H505" s="11">
        <f t="shared" si="167"/>
        <v>-32</v>
      </c>
      <c r="I505" s="11">
        <f t="shared" si="167"/>
        <v>4</v>
      </c>
      <c r="J505" s="11">
        <f t="shared" si="167"/>
        <v>21</v>
      </c>
      <c r="K505" s="11">
        <f t="shared" si="167"/>
        <v>11</v>
      </c>
      <c r="L505" s="11">
        <f t="shared" si="167"/>
        <v>23</v>
      </c>
      <c r="M505" s="11">
        <f t="shared" si="167"/>
        <v>-13</v>
      </c>
      <c r="N505" s="11">
        <f t="shared" si="167"/>
        <v>-10</v>
      </c>
      <c r="O505" s="11">
        <f t="shared" si="167"/>
        <v>-23</v>
      </c>
      <c r="P505" s="11">
        <f t="shared" si="167"/>
        <v>-26</v>
      </c>
      <c r="Q505" s="11">
        <f t="shared" si="167"/>
        <v>-11</v>
      </c>
      <c r="R505" s="11">
        <f t="shared" si="167"/>
        <v>6</v>
      </c>
      <c r="S505" s="11">
        <f t="shared" si="167"/>
        <v>1</v>
      </c>
      <c r="T505" s="11">
        <f t="shared" si="167"/>
        <v>-1</v>
      </c>
      <c r="U505" s="11">
        <f t="shared" si="167"/>
        <v>-15</v>
      </c>
      <c r="V505" s="11">
        <f t="shared" si="167"/>
        <v>-3.0000000000000027E-3</v>
      </c>
      <c r="W505" s="11">
        <f t="shared" si="167"/>
        <v>-5.099999999999999E-2</v>
      </c>
      <c r="X505" s="11">
        <f t="shared" si="167"/>
        <v>-5.4000000000000048E-2</v>
      </c>
      <c r="Y505" s="11">
        <f t="shared" si="167"/>
        <v>0</v>
      </c>
      <c r="Z505" s="11">
        <f t="shared" si="167"/>
        <v>-3.7999999999999972</v>
      </c>
      <c r="AA505" s="11">
        <f t="shared" si="167"/>
        <v>-5.7999999999999972</v>
      </c>
      <c r="AB505" s="11">
        <f t="shared" si="167"/>
        <v>-6.5</v>
      </c>
      <c r="AC505" s="11">
        <f t="shared" si="167"/>
        <v>-2.8000000000000007</v>
      </c>
      <c r="AD505" s="11">
        <f t="shared" si="167"/>
        <v>1.5</v>
      </c>
      <c r="AE505" s="11">
        <f t="shared" si="167"/>
        <v>1.2000000000000011E-2</v>
      </c>
      <c r="AF505" s="11">
        <f t="shared" si="167"/>
        <v>9.000000000000008E-3</v>
      </c>
      <c r="AG505" s="11"/>
    </row>
    <row r="506" spans="1:33" ht="15" thickBot="1" x14ac:dyDescent="0.25">
      <c r="A506">
        <v>1995</v>
      </c>
      <c r="B506" t="s">
        <v>74</v>
      </c>
      <c r="C506" s="6">
        <v>27.2</v>
      </c>
      <c r="D506" s="7">
        <v>5</v>
      </c>
      <c r="E506" s="7"/>
      <c r="F506" s="7">
        <v>1200</v>
      </c>
      <c r="G506" s="7">
        <v>184</v>
      </c>
      <c r="H506" s="7">
        <v>347</v>
      </c>
      <c r="I506" s="7">
        <v>47</v>
      </c>
      <c r="J506" s="7">
        <v>99</v>
      </c>
      <c r="K506" s="7">
        <v>125</v>
      </c>
      <c r="L506" s="7">
        <v>166</v>
      </c>
      <c r="M506" s="7">
        <v>33</v>
      </c>
      <c r="N506" s="7">
        <v>138</v>
      </c>
      <c r="O506" s="7">
        <v>171</v>
      </c>
      <c r="P506" s="7">
        <v>117</v>
      </c>
      <c r="Q506" s="7">
        <v>32</v>
      </c>
      <c r="R506" s="7">
        <v>29</v>
      </c>
      <c r="S506" s="7">
        <v>67</v>
      </c>
      <c r="T506" s="7">
        <v>133</v>
      </c>
      <c r="U506" s="7">
        <v>540</v>
      </c>
      <c r="V506" s="7">
        <v>0.53</v>
      </c>
      <c r="W506" s="7">
        <v>0.47499999999999998</v>
      </c>
      <c r="X506" s="7">
        <v>0.753</v>
      </c>
      <c r="Y506" s="7">
        <v>240</v>
      </c>
      <c r="Z506" s="7">
        <v>108</v>
      </c>
      <c r="AA506" s="7">
        <v>34.200000000000003</v>
      </c>
      <c r="AB506" s="7">
        <v>23.4</v>
      </c>
      <c r="AC506" s="7">
        <v>6.4</v>
      </c>
      <c r="AD506" s="14">
        <v>5.8</v>
      </c>
      <c r="AE506" s="6">
        <v>0.64300000000000002</v>
      </c>
      <c r="AF506" s="14">
        <v>0.59799999999999998</v>
      </c>
    </row>
    <row r="507" spans="1:33" ht="15" thickBot="1" x14ac:dyDescent="0.25">
      <c r="A507">
        <v>1995</v>
      </c>
      <c r="B507" t="s">
        <v>44</v>
      </c>
      <c r="C507" s="6">
        <v>27.2</v>
      </c>
      <c r="D507" s="7">
        <v>5</v>
      </c>
      <c r="E507" s="7"/>
      <c r="F507" s="7">
        <v>1200</v>
      </c>
      <c r="G507" s="7">
        <v>182</v>
      </c>
      <c r="H507" s="7">
        <v>375</v>
      </c>
      <c r="I507" s="7">
        <v>31</v>
      </c>
      <c r="J507" s="7">
        <v>69</v>
      </c>
      <c r="K507" s="7">
        <v>125</v>
      </c>
      <c r="L507" s="7">
        <v>172</v>
      </c>
      <c r="M507" s="7">
        <v>51</v>
      </c>
      <c r="N507" s="7">
        <v>129</v>
      </c>
      <c r="O507" s="7">
        <v>180</v>
      </c>
      <c r="P507" s="7">
        <v>120</v>
      </c>
      <c r="Q507" s="7">
        <v>40</v>
      </c>
      <c r="R507" s="7">
        <v>18</v>
      </c>
      <c r="S507" s="7">
        <v>63</v>
      </c>
      <c r="T507" s="7">
        <v>135</v>
      </c>
      <c r="U507" s="7">
        <v>520</v>
      </c>
      <c r="V507" s="7">
        <v>0.48499999999999999</v>
      </c>
      <c r="W507" s="7">
        <v>0.44900000000000001</v>
      </c>
      <c r="X507" s="7">
        <v>0.72699999999999998</v>
      </c>
      <c r="Y507" s="7">
        <v>240</v>
      </c>
      <c r="Z507" s="7">
        <v>104</v>
      </c>
      <c r="AA507" s="7">
        <v>36</v>
      </c>
      <c r="AB507" s="7">
        <v>24</v>
      </c>
      <c r="AC507" s="7">
        <v>8</v>
      </c>
      <c r="AD507" s="14">
        <v>3.6</v>
      </c>
      <c r="AE507" s="6">
        <v>0.57699999999999996</v>
      </c>
      <c r="AF507" s="14">
        <v>0.52700000000000002</v>
      </c>
    </row>
    <row r="508" spans="1:33" ht="15" thickBot="1" x14ac:dyDescent="0.25">
      <c r="A508">
        <v>1995</v>
      </c>
      <c r="B508" s="11" t="s">
        <v>53</v>
      </c>
      <c r="C508" s="11"/>
      <c r="D508" s="11"/>
      <c r="E508" s="11"/>
      <c r="F508" s="11"/>
      <c r="G508" s="11">
        <f t="shared" ref="G508:AF508" si="168">G506-G507</f>
        <v>2</v>
      </c>
      <c r="H508" s="11">
        <f t="shared" si="168"/>
        <v>-28</v>
      </c>
      <c r="I508" s="11">
        <f t="shared" si="168"/>
        <v>16</v>
      </c>
      <c r="J508" s="11">
        <f t="shared" si="168"/>
        <v>30</v>
      </c>
      <c r="K508" s="11">
        <f t="shared" si="168"/>
        <v>0</v>
      </c>
      <c r="L508" s="11">
        <f t="shared" si="168"/>
        <v>-6</v>
      </c>
      <c r="M508" s="11">
        <f t="shared" si="168"/>
        <v>-18</v>
      </c>
      <c r="N508" s="11">
        <f t="shared" si="168"/>
        <v>9</v>
      </c>
      <c r="O508" s="11">
        <f t="shared" si="168"/>
        <v>-9</v>
      </c>
      <c r="P508" s="11">
        <f t="shared" si="168"/>
        <v>-3</v>
      </c>
      <c r="Q508" s="11">
        <f t="shared" si="168"/>
        <v>-8</v>
      </c>
      <c r="R508" s="11">
        <f t="shared" si="168"/>
        <v>11</v>
      </c>
      <c r="S508" s="11">
        <f t="shared" si="168"/>
        <v>4</v>
      </c>
      <c r="T508" s="11">
        <f t="shared" si="168"/>
        <v>-2</v>
      </c>
      <c r="U508" s="11">
        <f t="shared" si="168"/>
        <v>20</v>
      </c>
      <c r="V508" s="11">
        <f t="shared" si="168"/>
        <v>4.500000000000004E-2</v>
      </c>
      <c r="W508" s="11">
        <f t="shared" si="168"/>
        <v>2.5999999999999968E-2</v>
      </c>
      <c r="X508" s="11">
        <f t="shared" si="168"/>
        <v>2.6000000000000023E-2</v>
      </c>
      <c r="Y508" s="11">
        <f t="shared" si="168"/>
        <v>0</v>
      </c>
      <c r="Z508" s="11">
        <f t="shared" si="168"/>
        <v>4</v>
      </c>
      <c r="AA508" s="11">
        <f t="shared" si="168"/>
        <v>-1.7999999999999972</v>
      </c>
      <c r="AB508" s="11">
        <f t="shared" si="168"/>
        <v>-0.60000000000000142</v>
      </c>
      <c r="AC508" s="11">
        <f t="shared" si="168"/>
        <v>-1.5999999999999996</v>
      </c>
      <c r="AD508" s="11">
        <f t="shared" si="168"/>
        <v>2.1999999999999997</v>
      </c>
      <c r="AE508" s="11">
        <f t="shared" si="168"/>
        <v>6.6000000000000059E-2</v>
      </c>
      <c r="AF508" s="11">
        <f t="shared" si="168"/>
        <v>7.0999999999999952E-2</v>
      </c>
      <c r="AG508" s="11"/>
    </row>
    <row r="509" spans="1:33" ht="15" thickBot="1" x14ac:dyDescent="0.25">
      <c r="A509">
        <v>1995</v>
      </c>
      <c r="B509" t="s">
        <v>167</v>
      </c>
      <c r="C509" s="6">
        <v>27.2</v>
      </c>
      <c r="D509" s="7">
        <v>4</v>
      </c>
      <c r="E509" s="7"/>
      <c r="F509" s="7">
        <v>960</v>
      </c>
      <c r="G509" s="7">
        <v>141</v>
      </c>
      <c r="H509" s="7">
        <v>311</v>
      </c>
      <c r="I509" s="7">
        <v>22</v>
      </c>
      <c r="J509" s="7">
        <v>58</v>
      </c>
      <c r="K509" s="7">
        <v>89</v>
      </c>
      <c r="L509" s="7">
        <v>131</v>
      </c>
      <c r="M509" s="7">
        <v>64</v>
      </c>
      <c r="N509" s="7">
        <v>108</v>
      </c>
      <c r="O509" s="7">
        <v>172</v>
      </c>
      <c r="P509" s="7">
        <v>86</v>
      </c>
      <c r="Q509" s="7">
        <v>35</v>
      </c>
      <c r="R509" s="7">
        <v>24</v>
      </c>
      <c r="S509" s="7">
        <v>54</v>
      </c>
      <c r="T509" s="7">
        <v>87</v>
      </c>
      <c r="U509" s="7">
        <v>393</v>
      </c>
      <c r="V509" s="7">
        <v>0.45300000000000001</v>
      </c>
      <c r="W509" s="7">
        <v>0.379</v>
      </c>
      <c r="X509" s="7">
        <v>0.67900000000000005</v>
      </c>
      <c r="Y509" s="7">
        <v>240</v>
      </c>
      <c r="Z509" s="7">
        <v>98.3</v>
      </c>
      <c r="AA509" s="7">
        <v>43</v>
      </c>
      <c r="AB509" s="7">
        <v>21.5</v>
      </c>
      <c r="AC509" s="7">
        <v>8.8000000000000007</v>
      </c>
      <c r="AD509" s="14">
        <v>6</v>
      </c>
      <c r="AE509" s="6">
        <v>0.53300000000000003</v>
      </c>
      <c r="AF509" s="14">
        <v>0.48899999999999999</v>
      </c>
    </row>
    <row r="510" spans="1:33" ht="15" thickBot="1" x14ac:dyDescent="0.25">
      <c r="A510">
        <v>1995</v>
      </c>
      <c r="B510" t="s">
        <v>71</v>
      </c>
      <c r="C510" s="6">
        <v>27.2</v>
      </c>
      <c r="D510" s="7">
        <v>4</v>
      </c>
      <c r="E510" s="7"/>
      <c r="F510" s="7">
        <v>960</v>
      </c>
      <c r="G510" s="7">
        <v>127</v>
      </c>
      <c r="H510" s="7">
        <v>316</v>
      </c>
      <c r="I510" s="7">
        <v>21</v>
      </c>
      <c r="J510" s="7">
        <v>56</v>
      </c>
      <c r="K510" s="7">
        <v>70</v>
      </c>
      <c r="L510" s="7">
        <v>94</v>
      </c>
      <c r="M510" s="7">
        <v>66</v>
      </c>
      <c r="N510" s="7">
        <v>104</v>
      </c>
      <c r="O510" s="7">
        <v>170</v>
      </c>
      <c r="P510" s="7">
        <v>81</v>
      </c>
      <c r="Q510" s="7">
        <v>21</v>
      </c>
      <c r="R510" s="7">
        <v>18</v>
      </c>
      <c r="S510" s="7">
        <v>66</v>
      </c>
      <c r="T510" s="7">
        <v>100</v>
      </c>
      <c r="U510" s="7">
        <v>345</v>
      </c>
      <c r="V510" s="7">
        <v>0.40200000000000002</v>
      </c>
      <c r="W510" s="7">
        <v>0.375</v>
      </c>
      <c r="X510" s="7">
        <v>0.745</v>
      </c>
      <c r="Y510" s="7">
        <v>240</v>
      </c>
      <c r="Z510" s="7">
        <v>86.3</v>
      </c>
      <c r="AA510" s="7">
        <v>42.5</v>
      </c>
      <c r="AB510" s="7">
        <v>20.3</v>
      </c>
      <c r="AC510" s="7">
        <v>5.3</v>
      </c>
      <c r="AD510" s="14">
        <v>4.5</v>
      </c>
      <c r="AE510" s="6">
        <v>0.48299999999999998</v>
      </c>
      <c r="AF510" s="14">
        <v>0.435</v>
      </c>
    </row>
    <row r="511" spans="1:33" ht="15" thickBot="1" x14ac:dyDescent="0.25">
      <c r="A511">
        <v>1995</v>
      </c>
      <c r="B511" s="11" t="s">
        <v>53</v>
      </c>
      <c r="C511" s="11"/>
      <c r="D511" s="11"/>
      <c r="E511" s="11"/>
      <c r="F511" s="11"/>
      <c r="G511" s="11">
        <f t="shared" ref="G511:AF511" si="169">G509-G510</f>
        <v>14</v>
      </c>
      <c r="H511" s="11">
        <f t="shared" si="169"/>
        <v>-5</v>
      </c>
      <c r="I511" s="11">
        <f t="shared" si="169"/>
        <v>1</v>
      </c>
      <c r="J511" s="11">
        <f t="shared" si="169"/>
        <v>2</v>
      </c>
      <c r="K511" s="11">
        <f t="shared" si="169"/>
        <v>19</v>
      </c>
      <c r="L511" s="11">
        <f t="shared" si="169"/>
        <v>37</v>
      </c>
      <c r="M511" s="11">
        <f t="shared" si="169"/>
        <v>-2</v>
      </c>
      <c r="N511" s="11">
        <f t="shared" si="169"/>
        <v>4</v>
      </c>
      <c r="O511" s="11">
        <f t="shared" si="169"/>
        <v>2</v>
      </c>
      <c r="P511" s="11">
        <f t="shared" si="169"/>
        <v>5</v>
      </c>
      <c r="Q511" s="11">
        <f t="shared" si="169"/>
        <v>14</v>
      </c>
      <c r="R511" s="11">
        <f t="shared" si="169"/>
        <v>6</v>
      </c>
      <c r="S511" s="11">
        <f t="shared" si="169"/>
        <v>-12</v>
      </c>
      <c r="T511" s="11">
        <f t="shared" si="169"/>
        <v>-13</v>
      </c>
      <c r="U511" s="11">
        <f t="shared" si="169"/>
        <v>48</v>
      </c>
      <c r="V511" s="11">
        <f t="shared" si="169"/>
        <v>5.099999999999999E-2</v>
      </c>
      <c r="W511" s="11">
        <f t="shared" si="169"/>
        <v>4.0000000000000036E-3</v>
      </c>
      <c r="X511" s="11">
        <f t="shared" si="169"/>
        <v>-6.5999999999999948E-2</v>
      </c>
      <c r="Y511" s="11">
        <f t="shared" si="169"/>
        <v>0</v>
      </c>
      <c r="Z511" s="11">
        <f t="shared" si="169"/>
        <v>12</v>
      </c>
      <c r="AA511" s="11">
        <f t="shared" si="169"/>
        <v>0.5</v>
      </c>
      <c r="AB511" s="11">
        <f t="shared" si="169"/>
        <v>1.1999999999999993</v>
      </c>
      <c r="AC511" s="11">
        <f t="shared" si="169"/>
        <v>3.5000000000000009</v>
      </c>
      <c r="AD511" s="11">
        <f t="shared" si="169"/>
        <v>1.5</v>
      </c>
      <c r="AE511" s="11">
        <f t="shared" si="169"/>
        <v>5.0000000000000044E-2</v>
      </c>
      <c r="AF511" s="11">
        <f t="shared" si="169"/>
        <v>5.3999999999999992E-2</v>
      </c>
      <c r="AG511" s="11"/>
    </row>
    <row r="512" spans="1:33" ht="15" thickBot="1" x14ac:dyDescent="0.25">
      <c r="A512">
        <v>1995</v>
      </c>
      <c r="B512" t="s">
        <v>50</v>
      </c>
      <c r="C512" s="6">
        <v>27.2</v>
      </c>
      <c r="D512" s="7">
        <v>4</v>
      </c>
      <c r="E512" s="7"/>
      <c r="F512" s="7">
        <v>960</v>
      </c>
      <c r="G512" s="7">
        <v>136</v>
      </c>
      <c r="H512" s="7">
        <v>261</v>
      </c>
      <c r="I512" s="7">
        <v>26</v>
      </c>
      <c r="J512" s="7">
        <v>67</v>
      </c>
      <c r="K512" s="7">
        <v>65</v>
      </c>
      <c r="L512" s="7">
        <v>91</v>
      </c>
      <c r="M512" s="7">
        <v>35</v>
      </c>
      <c r="N512" s="7">
        <v>121</v>
      </c>
      <c r="O512" s="7">
        <v>156</v>
      </c>
      <c r="P512" s="7">
        <v>95</v>
      </c>
      <c r="Q512" s="7">
        <v>27</v>
      </c>
      <c r="R512" s="7">
        <v>27</v>
      </c>
      <c r="S512" s="7">
        <v>79</v>
      </c>
      <c r="T512" s="7">
        <v>105</v>
      </c>
      <c r="U512" s="7">
        <v>363</v>
      </c>
      <c r="V512" s="7">
        <v>0.52100000000000002</v>
      </c>
      <c r="W512" s="7">
        <v>0.38800000000000001</v>
      </c>
      <c r="X512" s="7">
        <v>0.71399999999999997</v>
      </c>
      <c r="Y512" s="7">
        <v>240</v>
      </c>
      <c r="Z512" s="7">
        <v>90.8</v>
      </c>
      <c r="AA512" s="7">
        <v>39</v>
      </c>
      <c r="AB512" s="7">
        <v>23.8</v>
      </c>
      <c r="AC512" s="7">
        <v>6.8</v>
      </c>
      <c r="AD512" s="14">
        <v>6.8</v>
      </c>
      <c r="AE512" s="6">
        <v>0.60299999999999998</v>
      </c>
      <c r="AF512" s="14">
        <v>0.57099999999999995</v>
      </c>
    </row>
    <row r="513" spans="1:33" ht="15" thickBot="1" x14ac:dyDescent="0.25">
      <c r="A513">
        <v>1995</v>
      </c>
      <c r="B513" t="s">
        <v>64</v>
      </c>
      <c r="C513" s="6">
        <v>27.2</v>
      </c>
      <c r="D513" s="7">
        <v>4</v>
      </c>
      <c r="E513" s="7"/>
      <c r="F513" s="7">
        <v>960</v>
      </c>
      <c r="G513" s="7">
        <v>109</v>
      </c>
      <c r="H513" s="7">
        <v>267</v>
      </c>
      <c r="I513" s="7">
        <v>25</v>
      </c>
      <c r="J513" s="7">
        <v>60</v>
      </c>
      <c r="K513" s="7">
        <v>87</v>
      </c>
      <c r="L513" s="7">
        <v>117</v>
      </c>
      <c r="M513" s="7">
        <v>29</v>
      </c>
      <c r="N513" s="7">
        <v>82</v>
      </c>
      <c r="O513" s="7">
        <v>111</v>
      </c>
      <c r="P513" s="7">
        <v>70</v>
      </c>
      <c r="Q513" s="7">
        <v>40</v>
      </c>
      <c r="R513" s="7">
        <v>11</v>
      </c>
      <c r="S513" s="7">
        <v>58</v>
      </c>
      <c r="T513" s="7">
        <v>86</v>
      </c>
      <c r="U513" s="7">
        <v>330</v>
      </c>
      <c r="V513" s="7">
        <v>0.40799999999999997</v>
      </c>
      <c r="W513" s="7">
        <v>0.41699999999999998</v>
      </c>
      <c r="X513" s="7">
        <v>0.74399999999999999</v>
      </c>
      <c r="Y513" s="7">
        <v>240</v>
      </c>
      <c r="Z513" s="7">
        <v>82.5</v>
      </c>
      <c r="AA513" s="7">
        <v>27.8</v>
      </c>
      <c r="AB513" s="7">
        <v>17.5</v>
      </c>
      <c r="AC513" s="7">
        <v>10</v>
      </c>
      <c r="AD513" s="14">
        <v>2.8</v>
      </c>
      <c r="AE513" s="6">
        <v>0.51800000000000002</v>
      </c>
      <c r="AF513" s="14">
        <v>0.45500000000000002</v>
      </c>
    </row>
    <row r="514" spans="1:33" ht="15" thickBot="1" x14ac:dyDescent="0.25">
      <c r="A514">
        <v>1995</v>
      </c>
      <c r="B514" s="11" t="s">
        <v>53</v>
      </c>
      <c r="C514" s="11"/>
      <c r="D514" s="11"/>
      <c r="E514" s="11"/>
      <c r="F514" s="11"/>
      <c r="G514" s="11">
        <f t="shared" ref="G514:AF514" si="170">G512-G513</f>
        <v>27</v>
      </c>
      <c r="H514" s="11">
        <f t="shared" si="170"/>
        <v>-6</v>
      </c>
      <c r="I514" s="11">
        <f t="shared" si="170"/>
        <v>1</v>
      </c>
      <c r="J514" s="11">
        <f t="shared" si="170"/>
        <v>7</v>
      </c>
      <c r="K514" s="11">
        <f t="shared" si="170"/>
        <v>-22</v>
      </c>
      <c r="L514" s="11">
        <f t="shared" si="170"/>
        <v>-26</v>
      </c>
      <c r="M514" s="11">
        <f t="shared" si="170"/>
        <v>6</v>
      </c>
      <c r="N514" s="11">
        <f t="shared" si="170"/>
        <v>39</v>
      </c>
      <c r="O514" s="11">
        <f t="shared" si="170"/>
        <v>45</v>
      </c>
      <c r="P514" s="11">
        <f t="shared" si="170"/>
        <v>25</v>
      </c>
      <c r="Q514" s="11">
        <f t="shared" si="170"/>
        <v>-13</v>
      </c>
      <c r="R514" s="11">
        <f t="shared" si="170"/>
        <v>16</v>
      </c>
      <c r="S514" s="11">
        <f t="shared" si="170"/>
        <v>21</v>
      </c>
      <c r="T514" s="11">
        <f t="shared" si="170"/>
        <v>19</v>
      </c>
      <c r="U514" s="11">
        <f t="shared" si="170"/>
        <v>33</v>
      </c>
      <c r="V514" s="11">
        <f t="shared" si="170"/>
        <v>0.11300000000000004</v>
      </c>
      <c r="W514" s="11">
        <f t="shared" si="170"/>
        <v>-2.899999999999997E-2</v>
      </c>
      <c r="X514" s="11">
        <f t="shared" si="170"/>
        <v>-3.0000000000000027E-2</v>
      </c>
      <c r="Y514" s="11">
        <f t="shared" si="170"/>
        <v>0</v>
      </c>
      <c r="Z514" s="11">
        <f t="shared" si="170"/>
        <v>8.2999999999999972</v>
      </c>
      <c r="AA514" s="11">
        <f t="shared" si="170"/>
        <v>11.2</v>
      </c>
      <c r="AB514" s="11">
        <f t="shared" si="170"/>
        <v>6.3000000000000007</v>
      </c>
      <c r="AC514" s="11">
        <f t="shared" si="170"/>
        <v>-3.2</v>
      </c>
      <c r="AD514" s="11">
        <f t="shared" si="170"/>
        <v>4</v>
      </c>
      <c r="AE514" s="11">
        <f t="shared" si="170"/>
        <v>8.4999999999999964E-2</v>
      </c>
      <c r="AF514" s="11">
        <f t="shared" si="170"/>
        <v>0.11599999999999994</v>
      </c>
      <c r="AG514" s="11"/>
    </row>
    <row r="515" spans="1:33" ht="15" thickBot="1" x14ac:dyDescent="0.25">
      <c r="A515">
        <v>1995</v>
      </c>
      <c r="B515" t="s">
        <v>160</v>
      </c>
      <c r="C515" s="6">
        <v>27.2</v>
      </c>
      <c r="D515" s="7">
        <v>3</v>
      </c>
      <c r="E515" s="7"/>
      <c r="F515" s="7">
        <v>720</v>
      </c>
      <c r="G515" s="7">
        <v>106</v>
      </c>
      <c r="H515" s="7">
        <v>228</v>
      </c>
      <c r="I515" s="7">
        <v>17</v>
      </c>
      <c r="J515" s="7">
        <v>49</v>
      </c>
      <c r="K515" s="7">
        <v>71</v>
      </c>
      <c r="L515" s="7">
        <v>100</v>
      </c>
      <c r="M515" s="7">
        <v>41</v>
      </c>
      <c r="N515" s="7">
        <v>97</v>
      </c>
      <c r="O515" s="7">
        <v>138</v>
      </c>
      <c r="P515" s="7">
        <v>58</v>
      </c>
      <c r="Q515" s="7">
        <v>17</v>
      </c>
      <c r="R515" s="7">
        <v>17</v>
      </c>
      <c r="S515" s="7">
        <v>41</v>
      </c>
      <c r="T515" s="7">
        <v>81</v>
      </c>
      <c r="U515" s="7">
        <v>300</v>
      </c>
      <c r="V515" s="7">
        <v>0.46500000000000002</v>
      </c>
      <c r="W515" s="7">
        <v>0.34699999999999998</v>
      </c>
      <c r="X515" s="7">
        <v>0.71</v>
      </c>
      <c r="Y515" s="7">
        <v>240</v>
      </c>
      <c r="Z515" s="7">
        <v>100</v>
      </c>
      <c r="AA515" s="7">
        <v>46</v>
      </c>
      <c r="AB515" s="7">
        <v>19.3</v>
      </c>
      <c r="AC515" s="7">
        <v>5.7</v>
      </c>
      <c r="AD515" s="14">
        <v>5.7</v>
      </c>
      <c r="AE515" s="6">
        <v>0.55100000000000005</v>
      </c>
      <c r="AF515" s="14">
        <v>0.502</v>
      </c>
    </row>
    <row r="516" spans="1:33" ht="15" thickBot="1" x14ac:dyDescent="0.25">
      <c r="A516">
        <v>1995</v>
      </c>
      <c r="B516" t="s">
        <v>151</v>
      </c>
      <c r="C516" s="6">
        <v>27.2</v>
      </c>
      <c r="D516" s="7">
        <v>3</v>
      </c>
      <c r="E516" s="7"/>
      <c r="F516" s="7">
        <v>720</v>
      </c>
      <c r="G516" s="7">
        <v>89</v>
      </c>
      <c r="H516" s="7">
        <v>227</v>
      </c>
      <c r="I516" s="7">
        <v>22</v>
      </c>
      <c r="J516" s="7">
        <v>67</v>
      </c>
      <c r="K516" s="7">
        <v>68</v>
      </c>
      <c r="L516" s="7">
        <v>93</v>
      </c>
      <c r="M516" s="7">
        <v>37</v>
      </c>
      <c r="N516" s="7">
        <v>80</v>
      </c>
      <c r="O516" s="7">
        <v>117</v>
      </c>
      <c r="P516" s="7">
        <v>44</v>
      </c>
      <c r="Q516" s="7">
        <v>25</v>
      </c>
      <c r="R516" s="7">
        <v>8</v>
      </c>
      <c r="S516" s="7">
        <v>37</v>
      </c>
      <c r="T516" s="7">
        <v>85</v>
      </c>
      <c r="U516" s="7">
        <v>268</v>
      </c>
      <c r="V516" s="7">
        <v>0.39200000000000002</v>
      </c>
      <c r="W516" s="7">
        <v>0.32800000000000001</v>
      </c>
      <c r="X516" s="7">
        <v>0.73099999999999998</v>
      </c>
      <c r="Y516" s="7">
        <v>240</v>
      </c>
      <c r="Z516" s="7">
        <v>89.3</v>
      </c>
      <c r="AA516" s="7">
        <v>39</v>
      </c>
      <c r="AB516" s="7">
        <v>14.7</v>
      </c>
      <c r="AC516" s="7">
        <v>8.3000000000000007</v>
      </c>
      <c r="AD516" s="14">
        <v>2.7</v>
      </c>
      <c r="AE516" s="6">
        <v>0.5</v>
      </c>
      <c r="AF516" s="14">
        <v>0.441</v>
      </c>
    </row>
    <row r="517" spans="1:33" ht="15" thickBot="1" x14ac:dyDescent="0.25">
      <c r="A517">
        <v>1995</v>
      </c>
      <c r="B517" s="11" t="s">
        <v>53</v>
      </c>
      <c r="C517" s="11"/>
      <c r="D517" s="11"/>
      <c r="E517" s="11"/>
      <c r="F517" s="11"/>
      <c r="G517" s="11">
        <f t="shared" ref="G517:AF517" si="171">G515-G516</f>
        <v>17</v>
      </c>
      <c r="H517" s="11">
        <f t="shared" si="171"/>
        <v>1</v>
      </c>
      <c r="I517" s="11">
        <f t="shared" si="171"/>
        <v>-5</v>
      </c>
      <c r="J517" s="11">
        <f t="shared" si="171"/>
        <v>-18</v>
      </c>
      <c r="K517" s="11">
        <f t="shared" si="171"/>
        <v>3</v>
      </c>
      <c r="L517" s="11">
        <f t="shared" si="171"/>
        <v>7</v>
      </c>
      <c r="M517" s="11">
        <f t="shared" si="171"/>
        <v>4</v>
      </c>
      <c r="N517" s="11">
        <f t="shared" si="171"/>
        <v>17</v>
      </c>
      <c r="O517" s="11">
        <f t="shared" si="171"/>
        <v>21</v>
      </c>
      <c r="P517" s="11">
        <f t="shared" si="171"/>
        <v>14</v>
      </c>
      <c r="Q517" s="11">
        <f t="shared" si="171"/>
        <v>-8</v>
      </c>
      <c r="R517" s="11">
        <f t="shared" si="171"/>
        <v>9</v>
      </c>
      <c r="S517" s="11">
        <f t="shared" si="171"/>
        <v>4</v>
      </c>
      <c r="T517" s="11">
        <f t="shared" si="171"/>
        <v>-4</v>
      </c>
      <c r="U517" s="11">
        <f t="shared" si="171"/>
        <v>32</v>
      </c>
      <c r="V517" s="11">
        <f t="shared" si="171"/>
        <v>7.3000000000000009E-2</v>
      </c>
      <c r="W517" s="11">
        <f t="shared" si="171"/>
        <v>1.8999999999999961E-2</v>
      </c>
      <c r="X517" s="11">
        <f t="shared" si="171"/>
        <v>-2.1000000000000019E-2</v>
      </c>
      <c r="Y517" s="11">
        <f t="shared" si="171"/>
        <v>0</v>
      </c>
      <c r="Z517" s="11">
        <f t="shared" si="171"/>
        <v>10.700000000000003</v>
      </c>
      <c r="AA517" s="11">
        <f t="shared" si="171"/>
        <v>7</v>
      </c>
      <c r="AB517" s="11">
        <f t="shared" si="171"/>
        <v>4.6000000000000014</v>
      </c>
      <c r="AC517" s="11">
        <f t="shared" si="171"/>
        <v>-2.6000000000000005</v>
      </c>
      <c r="AD517" s="11">
        <f t="shared" si="171"/>
        <v>3</v>
      </c>
      <c r="AE517" s="11">
        <f t="shared" si="171"/>
        <v>5.1000000000000045E-2</v>
      </c>
      <c r="AF517" s="11">
        <f t="shared" si="171"/>
        <v>6.0999999999999999E-2</v>
      </c>
      <c r="AG517" s="11"/>
    </row>
    <row r="518" spans="1:33" ht="15" thickBot="1" x14ac:dyDescent="0.25">
      <c r="A518">
        <v>1995</v>
      </c>
      <c r="B518" t="s">
        <v>105</v>
      </c>
      <c r="C518" s="6">
        <v>27.2</v>
      </c>
      <c r="D518" s="7">
        <v>4</v>
      </c>
      <c r="E518" s="7"/>
      <c r="F518" s="7">
        <v>985</v>
      </c>
      <c r="G518" s="7">
        <v>147</v>
      </c>
      <c r="H518" s="7">
        <v>308</v>
      </c>
      <c r="I518" s="7">
        <v>30</v>
      </c>
      <c r="J518" s="7">
        <v>65</v>
      </c>
      <c r="K518" s="7">
        <v>61</v>
      </c>
      <c r="L518" s="7">
        <v>87</v>
      </c>
      <c r="M518" s="7">
        <v>47</v>
      </c>
      <c r="N518" s="7">
        <v>105</v>
      </c>
      <c r="O518" s="7">
        <v>152</v>
      </c>
      <c r="P518" s="7">
        <v>93</v>
      </c>
      <c r="Q518" s="7">
        <v>28</v>
      </c>
      <c r="R518" s="7">
        <v>13</v>
      </c>
      <c r="S518" s="7">
        <v>59</v>
      </c>
      <c r="T518" s="7">
        <v>108</v>
      </c>
      <c r="U518" s="7">
        <v>385</v>
      </c>
      <c r="V518" s="7">
        <v>0.47699999999999998</v>
      </c>
      <c r="W518" s="7">
        <v>0.46200000000000002</v>
      </c>
      <c r="X518" s="7">
        <v>0.70099999999999996</v>
      </c>
      <c r="Y518" s="7">
        <v>246.3</v>
      </c>
      <c r="Z518" s="7">
        <v>96.3</v>
      </c>
      <c r="AA518" s="7">
        <v>38</v>
      </c>
      <c r="AB518" s="7">
        <v>23.3</v>
      </c>
      <c r="AC518" s="7">
        <v>7</v>
      </c>
      <c r="AD518" s="14">
        <v>3.3</v>
      </c>
      <c r="AE518" s="6">
        <v>0.55600000000000005</v>
      </c>
      <c r="AF518" s="14">
        <v>0.52600000000000002</v>
      </c>
    </row>
    <row r="519" spans="1:33" ht="15" thickBot="1" x14ac:dyDescent="0.25">
      <c r="A519">
        <v>1995</v>
      </c>
      <c r="B519" t="s">
        <v>155</v>
      </c>
      <c r="C519" s="6">
        <v>27.2</v>
      </c>
      <c r="D519" s="7">
        <v>4</v>
      </c>
      <c r="E519" s="7"/>
      <c r="F519" s="7">
        <v>985</v>
      </c>
      <c r="G519" s="7">
        <v>126</v>
      </c>
      <c r="H519" s="7">
        <v>297</v>
      </c>
      <c r="I519" s="7">
        <v>21</v>
      </c>
      <c r="J519" s="7">
        <v>67</v>
      </c>
      <c r="K519" s="7">
        <v>97</v>
      </c>
      <c r="L519" s="7">
        <v>120</v>
      </c>
      <c r="M519" s="7">
        <v>54</v>
      </c>
      <c r="N519" s="7">
        <v>95</v>
      </c>
      <c r="O519" s="7">
        <v>149</v>
      </c>
      <c r="P519" s="7">
        <v>85</v>
      </c>
      <c r="Q519" s="7">
        <v>24</v>
      </c>
      <c r="R519" s="7">
        <v>20</v>
      </c>
      <c r="S519" s="7">
        <v>58</v>
      </c>
      <c r="T519" s="7">
        <v>94</v>
      </c>
      <c r="U519" s="7">
        <v>370</v>
      </c>
      <c r="V519" s="7">
        <v>0.42399999999999999</v>
      </c>
      <c r="W519" s="7">
        <v>0.313</v>
      </c>
      <c r="X519" s="7">
        <v>0.80800000000000005</v>
      </c>
      <c r="Y519" s="7">
        <v>246.3</v>
      </c>
      <c r="Z519" s="7">
        <v>92.5</v>
      </c>
      <c r="AA519" s="7">
        <v>37.299999999999997</v>
      </c>
      <c r="AB519" s="7">
        <v>21.3</v>
      </c>
      <c r="AC519" s="7">
        <v>6</v>
      </c>
      <c r="AD519" s="14">
        <v>5</v>
      </c>
      <c r="AE519" s="6">
        <v>0.52900000000000003</v>
      </c>
      <c r="AF519" s="14">
        <v>0.46</v>
      </c>
    </row>
    <row r="520" spans="1:33" ht="15" thickBot="1" x14ac:dyDescent="0.25">
      <c r="A520">
        <v>1995</v>
      </c>
      <c r="B520" s="11" t="s">
        <v>53</v>
      </c>
      <c r="C520" s="11"/>
      <c r="D520" s="11"/>
      <c r="E520" s="11"/>
      <c r="F520" s="11"/>
      <c r="G520" s="11">
        <f t="shared" ref="G520:AF520" si="172">G518-G519</f>
        <v>21</v>
      </c>
      <c r="H520" s="11">
        <f t="shared" si="172"/>
        <v>11</v>
      </c>
      <c r="I520" s="11">
        <f t="shared" si="172"/>
        <v>9</v>
      </c>
      <c r="J520" s="11">
        <f t="shared" si="172"/>
        <v>-2</v>
      </c>
      <c r="K520" s="11">
        <f t="shared" si="172"/>
        <v>-36</v>
      </c>
      <c r="L520" s="11">
        <f t="shared" si="172"/>
        <v>-33</v>
      </c>
      <c r="M520" s="11">
        <f t="shared" si="172"/>
        <v>-7</v>
      </c>
      <c r="N520" s="11">
        <f t="shared" si="172"/>
        <v>10</v>
      </c>
      <c r="O520" s="11">
        <f t="shared" si="172"/>
        <v>3</v>
      </c>
      <c r="P520" s="11">
        <f t="shared" si="172"/>
        <v>8</v>
      </c>
      <c r="Q520" s="11">
        <f t="shared" si="172"/>
        <v>4</v>
      </c>
      <c r="R520" s="11">
        <f t="shared" si="172"/>
        <v>-7</v>
      </c>
      <c r="S520" s="11">
        <f t="shared" si="172"/>
        <v>1</v>
      </c>
      <c r="T520" s="11">
        <f t="shared" si="172"/>
        <v>14</v>
      </c>
      <c r="U520" s="11">
        <f t="shared" si="172"/>
        <v>15</v>
      </c>
      <c r="V520" s="11">
        <f t="shared" si="172"/>
        <v>5.2999999999999992E-2</v>
      </c>
      <c r="W520" s="11">
        <f t="shared" si="172"/>
        <v>0.14900000000000002</v>
      </c>
      <c r="X520" s="11">
        <f t="shared" si="172"/>
        <v>-0.1070000000000001</v>
      </c>
      <c r="Y520" s="11">
        <f t="shared" si="172"/>
        <v>0</v>
      </c>
      <c r="Z520" s="11">
        <f t="shared" si="172"/>
        <v>3.7999999999999972</v>
      </c>
      <c r="AA520" s="11">
        <f t="shared" si="172"/>
        <v>0.70000000000000284</v>
      </c>
      <c r="AB520" s="11">
        <f t="shared" si="172"/>
        <v>2</v>
      </c>
      <c r="AC520" s="11">
        <f t="shared" si="172"/>
        <v>1</v>
      </c>
      <c r="AD520" s="11">
        <f t="shared" si="172"/>
        <v>-1.7000000000000002</v>
      </c>
      <c r="AE520" s="11">
        <f t="shared" si="172"/>
        <v>2.7000000000000024E-2</v>
      </c>
      <c r="AF520" s="11">
        <f t="shared" si="172"/>
        <v>6.6000000000000003E-2</v>
      </c>
      <c r="AG520" s="11"/>
    </row>
    <row r="521" spans="1:33" ht="15" thickBot="1" x14ac:dyDescent="0.25">
      <c r="A521">
        <v>1995</v>
      </c>
      <c r="B521" t="s">
        <v>168</v>
      </c>
      <c r="C521" s="6">
        <v>27.2</v>
      </c>
      <c r="D521" s="7">
        <v>6</v>
      </c>
      <c r="E521" s="7"/>
      <c r="F521" s="7">
        <v>1490</v>
      </c>
      <c r="G521" s="7">
        <v>208</v>
      </c>
      <c r="H521" s="7">
        <v>489</v>
      </c>
      <c r="I521" s="7">
        <v>23</v>
      </c>
      <c r="J521" s="7">
        <v>73</v>
      </c>
      <c r="K521" s="7">
        <v>129</v>
      </c>
      <c r="L521" s="7">
        <v>166</v>
      </c>
      <c r="M521" s="7">
        <v>86</v>
      </c>
      <c r="N521" s="7">
        <v>200</v>
      </c>
      <c r="O521" s="7">
        <v>286</v>
      </c>
      <c r="P521" s="7">
        <v>138</v>
      </c>
      <c r="Q521" s="7">
        <v>39</v>
      </c>
      <c r="R521" s="7">
        <v>39</v>
      </c>
      <c r="S521" s="7">
        <v>96</v>
      </c>
      <c r="T521" s="7">
        <v>142</v>
      </c>
      <c r="U521" s="7">
        <v>568</v>
      </c>
      <c r="V521" s="7">
        <v>0.42499999999999999</v>
      </c>
      <c r="W521" s="7">
        <v>0.315</v>
      </c>
      <c r="X521" s="7">
        <v>0.77700000000000002</v>
      </c>
      <c r="Y521" s="7">
        <v>248.3</v>
      </c>
      <c r="Z521" s="7">
        <v>94.7</v>
      </c>
      <c r="AA521" s="7">
        <v>47.7</v>
      </c>
      <c r="AB521" s="7">
        <v>23</v>
      </c>
      <c r="AC521" s="7">
        <v>6.5</v>
      </c>
      <c r="AD521" s="14">
        <v>6.5</v>
      </c>
      <c r="AE521" s="6">
        <v>0.505</v>
      </c>
      <c r="AF521" s="14">
        <v>0.44900000000000001</v>
      </c>
    </row>
    <row r="522" spans="1:33" ht="15" thickBot="1" x14ac:dyDescent="0.25">
      <c r="A522">
        <v>1995</v>
      </c>
      <c r="B522" t="s">
        <v>169</v>
      </c>
      <c r="C522" s="6">
        <v>27.2</v>
      </c>
      <c r="D522" s="7">
        <v>6</v>
      </c>
      <c r="E522" s="7"/>
      <c r="F522" s="7">
        <v>1490</v>
      </c>
      <c r="G522" s="7">
        <v>197</v>
      </c>
      <c r="H522" s="7">
        <v>492</v>
      </c>
      <c r="I522" s="7">
        <v>31</v>
      </c>
      <c r="J522" s="7">
        <v>107</v>
      </c>
      <c r="K522" s="7">
        <v>108</v>
      </c>
      <c r="L522" s="7">
        <v>154</v>
      </c>
      <c r="M522" s="7">
        <v>79</v>
      </c>
      <c r="N522" s="7">
        <v>167</v>
      </c>
      <c r="O522" s="7">
        <v>246</v>
      </c>
      <c r="P522" s="7">
        <v>121</v>
      </c>
      <c r="Q522" s="7">
        <v>48</v>
      </c>
      <c r="R522" s="7">
        <v>46</v>
      </c>
      <c r="S522" s="7">
        <v>76</v>
      </c>
      <c r="T522" s="7">
        <v>142</v>
      </c>
      <c r="U522" s="7">
        <v>533</v>
      </c>
      <c r="V522" s="7">
        <v>0.4</v>
      </c>
      <c r="W522" s="7">
        <v>0.28999999999999998</v>
      </c>
      <c r="X522" s="7">
        <v>0.70099999999999996</v>
      </c>
      <c r="Y522" s="7">
        <v>248.3</v>
      </c>
      <c r="Z522" s="7">
        <v>88.8</v>
      </c>
      <c r="AA522" s="7">
        <v>41</v>
      </c>
      <c r="AB522" s="7">
        <v>20.2</v>
      </c>
      <c r="AC522" s="7">
        <v>8</v>
      </c>
      <c r="AD522" s="14">
        <v>7.7</v>
      </c>
      <c r="AE522" s="6">
        <v>0.47599999999999998</v>
      </c>
      <c r="AF522" s="14">
        <v>0.432</v>
      </c>
    </row>
    <row r="523" spans="1:33" ht="15" thickBot="1" x14ac:dyDescent="0.25">
      <c r="A523">
        <v>1995</v>
      </c>
      <c r="B523" s="11" t="s">
        <v>53</v>
      </c>
      <c r="C523" s="11"/>
      <c r="D523" s="11"/>
      <c r="E523" s="11"/>
      <c r="F523" s="11"/>
      <c r="G523" s="11">
        <f t="shared" ref="G523:AF523" si="173">G521-G522</f>
        <v>11</v>
      </c>
      <c r="H523" s="11">
        <f t="shared" si="173"/>
        <v>-3</v>
      </c>
      <c r="I523" s="11">
        <f t="shared" si="173"/>
        <v>-8</v>
      </c>
      <c r="J523" s="11">
        <f t="shared" si="173"/>
        <v>-34</v>
      </c>
      <c r="K523" s="11">
        <f t="shared" si="173"/>
        <v>21</v>
      </c>
      <c r="L523" s="11">
        <f t="shared" si="173"/>
        <v>12</v>
      </c>
      <c r="M523" s="11">
        <f t="shared" si="173"/>
        <v>7</v>
      </c>
      <c r="N523" s="11">
        <f t="shared" si="173"/>
        <v>33</v>
      </c>
      <c r="O523" s="11">
        <f t="shared" si="173"/>
        <v>40</v>
      </c>
      <c r="P523" s="11">
        <f t="shared" si="173"/>
        <v>17</v>
      </c>
      <c r="Q523" s="11">
        <f t="shared" si="173"/>
        <v>-9</v>
      </c>
      <c r="R523" s="11">
        <f t="shared" si="173"/>
        <v>-7</v>
      </c>
      <c r="S523" s="11">
        <f t="shared" si="173"/>
        <v>20</v>
      </c>
      <c r="T523" s="11">
        <f t="shared" si="173"/>
        <v>0</v>
      </c>
      <c r="U523" s="11">
        <f t="shared" si="173"/>
        <v>35</v>
      </c>
      <c r="V523" s="11">
        <f t="shared" si="173"/>
        <v>2.4999999999999967E-2</v>
      </c>
      <c r="W523" s="11">
        <f t="shared" si="173"/>
        <v>2.5000000000000022E-2</v>
      </c>
      <c r="X523" s="11">
        <f t="shared" si="173"/>
        <v>7.6000000000000068E-2</v>
      </c>
      <c r="Y523" s="11">
        <f t="shared" si="173"/>
        <v>0</v>
      </c>
      <c r="Z523" s="11">
        <f t="shared" si="173"/>
        <v>5.9000000000000057</v>
      </c>
      <c r="AA523" s="11">
        <f t="shared" si="173"/>
        <v>6.7000000000000028</v>
      </c>
      <c r="AB523" s="11">
        <f t="shared" si="173"/>
        <v>2.8000000000000007</v>
      </c>
      <c r="AC523" s="11">
        <f t="shared" si="173"/>
        <v>-1.5</v>
      </c>
      <c r="AD523" s="11">
        <f t="shared" si="173"/>
        <v>-1.2000000000000002</v>
      </c>
      <c r="AE523" s="11">
        <f t="shared" si="173"/>
        <v>2.9000000000000026E-2</v>
      </c>
      <c r="AF523" s="11">
        <f t="shared" si="173"/>
        <v>1.7000000000000015E-2</v>
      </c>
      <c r="AG523" s="11"/>
    </row>
    <row r="524" spans="1:33" ht="15" thickBot="1" x14ac:dyDescent="0.25">
      <c r="A524">
        <v>1995</v>
      </c>
      <c r="B524" t="s">
        <v>85</v>
      </c>
      <c r="C524" s="6">
        <v>27.2</v>
      </c>
      <c r="D524" s="7">
        <v>7</v>
      </c>
      <c r="E524" s="7"/>
      <c r="F524" s="7">
        <v>1705</v>
      </c>
      <c r="G524" s="7">
        <v>279</v>
      </c>
      <c r="H524" s="7">
        <v>583</v>
      </c>
      <c r="I524" s="7">
        <v>61</v>
      </c>
      <c r="J524" s="7">
        <v>165</v>
      </c>
      <c r="K524" s="7">
        <v>145</v>
      </c>
      <c r="L524" s="7">
        <v>192</v>
      </c>
      <c r="M524" s="7">
        <v>69</v>
      </c>
      <c r="N524" s="7">
        <v>208</v>
      </c>
      <c r="O524" s="7">
        <v>277</v>
      </c>
      <c r="P524" s="7">
        <v>180</v>
      </c>
      <c r="Q524" s="7">
        <v>53</v>
      </c>
      <c r="R524" s="7">
        <v>39</v>
      </c>
      <c r="S524" s="7">
        <v>78</v>
      </c>
      <c r="T524" s="7">
        <v>178</v>
      </c>
      <c r="U524" s="7">
        <v>764</v>
      </c>
      <c r="V524" s="7">
        <v>0.47899999999999998</v>
      </c>
      <c r="W524" s="7">
        <v>0.37</v>
      </c>
      <c r="X524" s="7">
        <v>0.755</v>
      </c>
      <c r="Y524" s="7">
        <v>243.6</v>
      </c>
      <c r="Z524" s="7">
        <v>109.1</v>
      </c>
      <c r="AA524" s="7">
        <v>39.6</v>
      </c>
      <c r="AB524" s="7">
        <v>25.7</v>
      </c>
      <c r="AC524" s="7">
        <v>7.6</v>
      </c>
      <c r="AD524" s="14">
        <v>5.6</v>
      </c>
      <c r="AE524" s="6">
        <v>0.57199999999999995</v>
      </c>
      <c r="AF524" s="14">
        <v>0.53100000000000003</v>
      </c>
    </row>
    <row r="525" spans="1:33" ht="15" thickBot="1" x14ac:dyDescent="0.25">
      <c r="A525">
        <v>1995</v>
      </c>
      <c r="B525" t="s">
        <v>29</v>
      </c>
      <c r="C525" s="6">
        <v>27.2</v>
      </c>
      <c r="D525" s="7">
        <v>7</v>
      </c>
      <c r="E525" s="7"/>
      <c r="F525" s="7">
        <v>1705</v>
      </c>
      <c r="G525" s="7">
        <v>276</v>
      </c>
      <c r="H525" s="7">
        <v>587</v>
      </c>
      <c r="I525" s="7">
        <v>41</v>
      </c>
      <c r="J525" s="7">
        <v>129</v>
      </c>
      <c r="K525" s="7">
        <v>168</v>
      </c>
      <c r="L525" s="7">
        <v>215</v>
      </c>
      <c r="M525" s="7">
        <v>94</v>
      </c>
      <c r="N525" s="7">
        <v>232</v>
      </c>
      <c r="O525" s="7">
        <v>326</v>
      </c>
      <c r="P525" s="7">
        <v>160</v>
      </c>
      <c r="Q525" s="7">
        <v>46</v>
      </c>
      <c r="R525" s="7">
        <v>24</v>
      </c>
      <c r="S525" s="7">
        <v>87</v>
      </c>
      <c r="T525" s="7">
        <v>164</v>
      </c>
      <c r="U525" s="7">
        <v>761</v>
      </c>
      <c r="V525" s="7">
        <v>0.47</v>
      </c>
      <c r="W525" s="7">
        <v>0.318</v>
      </c>
      <c r="X525" s="7">
        <v>0.78100000000000003</v>
      </c>
      <c r="Y525" s="7">
        <v>243.6</v>
      </c>
      <c r="Z525" s="7">
        <v>108.7</v>
      </c>
      <c r="AA525" s="7">
        <v>46.6</v>
      </c>
      <c r="AB525" s="7">
        <v>22.9</v>
      </c>
      <c r="AC525" s="7">
        <v>6.6</v>
      </c>
      <c r="AD525" s="14">
        <v>3.4</v>
      </c>
      <c r="AE525" s="6">
        <v>0.55800000000000005</v>
      </c>
      <c r="AF525" s="14">
        <v>0.505</v>
      </c>
    </row>
    <row r="526" spans="1:33" ht="15" thickBot="1" x14ac:dyDescent="0.25">
      <c r="A526">
        <v>1995</v>
      </c>
      <c r="B526" s="11" t="s">
        <v>53</v>
      </c>
      <c r="C526" s="11"/>
      <c r="D526" s="11"/>
      <c r="E526" s="11"/>
      <c r="F526" s="11"/>
      <c r="G526" s="11">
        <f t="shared" ref="G526:AF526" si="174">G524-G525</f>
        <v>3</v>
      </c>
      <c r="H526" s="11">
        <f t="shared" si="174"/>
        <v>-4</v>
      </c>
      <c r="I526" s="11">
        <f t="shared" si="174"/>
        <v>20</v>
      </c>
      <c r="J526" s="11">
        <f t="shared" si="174"/>
        <v>36</v>
      </c>
      <c r="K526" s="11">
        <f t="shared" si="174"/>
        <v>-23</v>
      </c>
      <c r="L526" s="11">
        <f t="shared" si="174"/>
        <v>-23</v>
      </c>
      <c r="M526" s="11">
        <f t="shared" si="174"/>
        <v>-25</v>
      </c>
      <c r="N526" s="11">
        <f t="shared" si="174"/>
        <v>-24</v>
      </c>
      <c r="O526" s="11">
        <f t="shared" si="174"/>
        <v>-49</v>
      </c>
      <c r="P526" s="11">
        <f t="shared" si="174"/>
        <v>20</v>
      </c>
      <c r="Q526" s="11">
        <f t="shared" si="174"/>
        <v>7</v>
      </c>
      <c r="R526" s="11">
        <f t="shared" si="174"/>
        <v>15</v>
      </c>
      <c r="S526" s="11">
        <f t="shared" si="174"/>
        <v>-9</v>
      </c>
      <c r="T526" s="11">
        <f t="shared" si="174"/>
        <v>14</v>
      </c>
      <c r="U526" s="11">
        <f t="shared" si="174"/>
        <v>3</v>
      </c>
      <c r="V526" s="11">
        <f t="shared" si="174"/>
        <v>9.000000000000008E-3</v>
      </c>
      <c r="W526" s="11">
        <f t="shared" si="174"/>
        <v>5.1999999999999991E-2</v>
      </c>
      <c r="X526" s="11">
        <f t="shared" si="174"/>
        <v>-2.6000000000000023E-2</v>
      </c>
      <c r="Y526" s="11">
        <f t="shared" si="174"/>
        <v>0</v>
      </c>
      <c r="Z526" s="11">
        <f t="shared" si="174"/>
        <v>0.39999999999999147</v>
      </c>
      <c r="AA526" s="11">
        <f t="shared" si="174"/>
        <v>-7</v>
      </c>
      <c r="AB526" s="11">
        <f t="shared" si="174"/>
        <v>2.8000000000000007</v>
      </c>
      <c r="AC526" s="11">
        <f t="shared" si="174"/>
        <v>1</v>
      </c>
      <c r="AD526" s="11">
        <f t="shared" si="174"/>
        <v>2.1999999999999997</v>
      </c>
      <c r="AE526" s="11">
        <f t="shared" si="174"/>
        <v>1.3999999999999901E-2</v>
      </c>
      <c r="AF526" s="11">
        <f t="shared" si="174"/>
        <v>2.6000000000000023E-2</v>
      </c>
      <c r="AG526" s="11"/>
    </row>
    <row r="527" spans="1:33" ht="15" thickBot="1" x14ac:dyDescent="0.25">
      <c r="A527">
        <v>1995</v>
      </c>
      <c r="B527" t="s">
        <v>170</v>
      </c>
      <c r="C527" s="6">
        <v>27.2</v>
      </c>
      <c r="D527" s="7">
        <v>6</v>
      </c>
      <c r="E527" s="7"/>
      <c r="F527" s="7">
        <v>1440</v>
      </c>
      <c r="G527" s="7">
        <v>209</v>
      </c>
      <c r="H527" s="7">
        <v>450</v>
      </c>
      <c r="I527" s="7">
        <v>38</v>
      </c>
      <c r="J527" s="7">
        <v>104</v>
      </c>
      <c r="K527" s="7">
        <v>148</v>
      </c>
      <c r="L527" s="7">
        <v>210</v>
      </c>
      <c r="M527" s="7">
        <v>87</v>
      </c>
      <c r="N527" s="7">
        <v>162</v>
      </c>
      <c r="O527" s="7">
        <v>249</v>
      </c>
      <c r="P527" s="7">
        <v>129</v>
      </c>
      <c r="Q527" s="7">
        <v>40</v>
      </c>
      <c r="R527" s="7">
        <v>27</v>
      </c>
      <c r="S527" s="7">
        <v>89</v>
      </c>
      <c r="T527" s="7">
        <v>136</v>
      </c>
      <c r="U527" s="7">
        <v>604</v>
      </c>
      <c r="V527" s="7">
        <v>0.46400000000000002</v>
      </c>
      <c r="W527" s="7">
        <v>0.36499999999999999</v>
      </c>
      <c r="X527" s="7">
        <v>0.70499999999999996</v>
      </c>
      <c r="Y527" s="7">
        <v>240</v>
      </c>
      <c r="Z527" s="7">
        <v>100.7</v>
      </c>
      <c r="AA527" s="7">
        <v>41.5</v>
      </c>
      <c r="AB527" s="7">
        <v>21.5</v>
      </c>
      <c r="AC527" s="7">
        <v>6.7</v>
      </c>
      <c r="AD527" s="14">
        <v>4.5</v>
      </c>
      <c r="AE527" s="6">
        <v>0.55700000000000005</v>
      </c>
      <c r="AF527" s="14">
        <v>0.50700000000000001</v>
      </c>
    </row>
    <row r="528" spans="1:33" ht="15" thickBot="1" x14ac:dyDescent="0.25">
      <c r="A528">
        <v>1995</v>
      </c>
      <c r="B528" t="s">
        <v>123</v>
      </c>
      <c r="C528" s="6">
        <v>27.2</v>
      </c>
      <c r="D528" s="7">
        <v>6</v>
      </c>
      <c r="E528" s="7"/>
      <c r="F528" s="7">
        <v>1440</v>
      </c>
      <c r="G528" s="7">
        <v>223</v>
      </c>
      <c r="H528" s="7">
        <v>493</v>
      </c>
      <c r="I528" s="7">
        <v>31</v>
      </c>
      <c r="J528" s="7">
        <v>90</v>
      </c>
      <c r="K528" s="7">
        <v>122</v>
      </c>
      <c r="L528" s="7">
        <v>163</v>
      </c>
      <c r="M528" s="7">
        <v>78</v>
      </c>
      <c r="N528" s="7">
        <v>162</v>
      </c>
      <c r="O528" s="7">
        <v>240</v>
      </c>
      <c r="P528" s="7">
        <v>146</v>
      </c>
      <c r="Q528" s="7">
        <v>48</v>
      </c>
      <c r="R528" s="7">
        <v>29</v>
      </c>
      <c r="S528" s="7">
        <v>71</v>
      </c>
      <c r="T528" s="7">
        <v>156</v>
      </c>
      <c r="U528" s="7">
        <v>599</v>
      </c>
      <c r="V528" s="7">
        <v>0.45200000000000001</v>
      </c>
      <c r="W528" s="7">
        <v>0.34399999999999997</v>
      </c>
      <c r="X528" s="7">
        <v>0.748</v>
      </c>
      <c r="Y528" s="7">
        <v>240</v>
      </c>
      <c r="Z528" s="7">
        <v>99.8</v>
      </c>
      <c r="AA528" s="7">
        <v>40</v>
      </c>
      <c r="AB528" s="7">
        <v>24.3</v>
      </c>
      <c r="AC528" s="7">
        <v>8</v>
      </c>
      <c r="AD528" s="14">
        <v>4.8</v>
      </c>
      <c r="AE528" s="6">
        <v>0.53</v>
      </c>
      <c r="AF528" s="14">
        <v>0.48399999999999999</v>
      </c>
    </row>
    <row r="529" spans="1:33" ht="15" thickBot="1" x14ac:dyDescent="0.25">
      <c r="A529">
        <v>1995</v>
      </c>
      <c r="B529" s="11" t="s">
        <v>53</v>
      </c>
      <c r="C529" s="11"/>
      <c r="D529" s="11"/>
      <c r="E529" s="11"/>
      <c r="F529" s="11"/>
      <c r="G529" s="11">
        <f t="shared" ref="G529:AF529" si="175">G527-G528</f>
        <v>-14</v>
      </c>
      <c r="H529" s="11">
        <f t="shared" si="175"/>
        <v>-43</v>
      </c>
      <c r="I529" s="11">
        <f t="shared" si="175"/>
        <v>7</v>
      </c>
      <c r="J529" s="11">
        <f t="shared" si="175"/>
        <v>14</v>
      </c>
      <c r="K529" s="11">
        <f t="shared" si="175"/>
        <v>26</v>
      </c>
      <c r="L529" s="11">
        <f t="shared" si="175"/>
        <v>47</v>
      </c>
      <c r="M529" s="11">
        <f t="shared" si="175"/>
        <v>9</v>
      </c>
      <c r="N529" s="11">
        <f t="shared" si="175"/>
        <v>0</v>
      </c>
      <c r="O529" s="11">
        <f t="shared" si="175"/>
        <v>9</v>
      </c>
      <c r="P529" s="11">
        <f t="shared" si="175"/>
        <v>-17</v>
      </c>
      <c r="Q529" s="11">
        <f t="shared" si="175"/>
        <v>-8</v>
      </c>
      <c r="R529" s="11">
        <f t="shared" si="175"/>
        <v>-2</v>
      </c>
      <c r="S529" s="11">
        <f t="shared" si="175"/>
        <v>18</v>
      </c>
      <c r="T529" s="11">
        <f t="shared" si="175"/>
        <v>-20</v>
      </c>
      <c r="U529" s="11">
        <f t="shared" si="175"/>
        <v>5</v>
      </c>
      <c r="V529" s="11">
        <f t="shared" si="175"/>
        <v>1.2000000000000011E-2</v>
      </c>
      <c r="W529" s="11">
        <f t="shared" si="175"/>
        <v>2.1000000000000019E-2</v>
      </c>
      <c r="X529" s="11">
        <f t="shared" si="175"/>
        <v>-4.3000000000000038E-2</v>
      </c>
      <c r="Y529" s="11">
        <f t="shared" si="175"/>
        <v>0</v>
      </c>
      <c r="Z529" s="11">
        <f t="shared" si="175"/>
        <v>0.90000000000000568</v>
      </c>
      <c r="AA529" s="11">
        <f t="shared" si="175"/>
        <v>1.5</v>
      </c>
      <c r="AB529" s="11">
        <f t="shared" si="175"/>
        <v>-2.8000000000000007</v>
      </c>
      <c r="AC529" s="11">
        <f t="shared" si="175"/>
        <v>-1.2999999999999998</v>
      </c>
      <c r="AD529" s="11">
        <f t="shared" si="175"/>
        <v>-0.29999999999999982</v>
      </c>
      <c r="AE529" s="11">
        <f t="shared" si="175"/>
        <v>2.7000000000000024E-2</v>
      </c>
      <c r="AF529" s="11">
        <f t="shared" si="175"/>
        <v>2.300000000000002E-2</v>
      </c>
      <c r="AG529" s="11"/>
    </row>
    <row r="530" spans="1:33" ht="15" thickBot="1" x14ac:dyDescent="0.25">
      <c r="A530">
        <v>1995</v>
      </c>
      <c r="B530" t="s">
        <v>163</v>
      </c>
      <c r="C530" s="6">
        <v>27.2</v>
      </c>
      <c r="D530" s="7">
        <v>7</v>
      </c>
      <c r="E530" s="7"/>
      <c r="F530" s="7">
        <v>1705</v>
      </c>
      <c r="G530" s="7">
        <v>223</v>
      </c>
      <c r="H530" s="7">
        <v>501</v>
      </c>
      <c r="I530" s="7">
        <v>25</v>
      </c>
      <c r="J530" s="7">
        <v>86</v>
      </c>
      <c r="K530" s="7">
        <v>182</v>
      </c>
      <c r="L530" s="7">
        <v>229</v>
      </c>
      <c r="M530" s="7">
        <v>87</v>
      </c>
      <c r="N530" s="7">
        <v>193</v>
      </c>
      <c r="O530" s="7">
        <v>280</v>
      </c>
      <c r="P530" s="7">
        <v>135</v>
      </c>
      <c r="Q530" s="7">
        <v>34</v>
      </c>
      <c r="R530" s="7">
        <v>22</v>
      </c>
      <c r="S530" s="7">
        <v>121</v>
      </c>
      <c r="T530" s="7">
        <v>205</v>
      </c>
      <c r="U530" s="7">
        <v>653</v>
      </c>
      <c r="V530" s="7">
        <v>0.44500000000000001</v>
      </c>
      <c r="W530" s="7">
        <v>0.29099999999999998</v>
      </c>
      <c r="X530" s="7">
        <v>0.79500000000000004</v>
      </c>
      <c r="Y530" s="7">
        <v>243.6</v>
      </c>
      <c r="Z530" s="7">
        <v>93.3</v>
      </c>
      <c r="AA530" s="7">
        <v>40</v>
      </c>
      <c r="AB530" s="7">
        <v>19.3</v>
      </c>
      <c r="AC530" s="7">
        <v>4.9000000000000004</v>
      </c>
      <c r="AD530" s="14">
        <v>3.1</v>
      </c>
      <c r="AE530" s="6">
        <v>0.54300000000000004</v>
      </c>
      <c r="AF530" s="14">
        <v>0.47</v>
      </c>
    </row>
    <row r="531" spans="1:33" ht="15" thickBot="1" x14ac:dyDescent="0.25">
      <c r="A531">
        <v>1995</v>
      </c>
      <c r="B531" t="s">
        <v>50</v>
      </c>
      <c r="C531" s="6">
        <v>27.2</v>
      </c>
      <c r="D531" s="7">
        <v>7</v>
      </c>
      <c r="E531" s="7"/>
      <c r="F531" s="7">
        <v>1705</v>
      </c>
      <c r="G531" s="7">
        <v>232</v>
      </c>
      <c r="H531" s="7">
        <v>503</v>
      </c>
      <c r="I531" s="7">
        <v>53</v>
      </c>
      <c r="J531" s="7">
        <v>120</v>
      </c>
      <c r="K531" s="7">
        <v>146</v>
      </c>
      <c r="L531" s="7">
        <v>216</v>
      </c>
      <c r="M531" s="7">
        <v>72</v>
      </c>
      <c r="N531" s="7">
        <v>176</v>
      </c>
      <c r="O531" s="7">
        <v>248</v>
      </c>
      <c r="P531" s="7">
        <v>155</v>
      </c>
      <c r="Q531" s="7">
        <v>50</v>
      </c>
      <c r="R531" s="7">
        <v>42</v>
      </c>
      <c r="S531" s="7">
        <v>97</v>
      </c>
      <c r="T531" s="7">
        <v>199</v>
      </c>
      <c r="U531" s="7">
        <v>663</v>
      </c>
      <c r="V531" s="7">
        <v>0.46100000000000002</v>
      </c>
      <c r="W531" s="7">
        <v>0.442</v>
      </c>
      <c r="X531" s="7">
        <v>0.67600000000000005</v>
      </c>
      <c r="Y531" s="7">
        <v>243.6</v>
      </c>
      <c r="Z531" s="7">
        <v>94.7</v>
      </c>
      <c r="AA531" s="7">
        <v>35.4</v>
      </c>
      <c r="AB531" s="7">
        <v>22.1</v>
      </c>
      <c r="AC531" s="7">
        <v>7.1</v>
      </c>
      <c r="AD531" s="14">
        <v>6</v>
      </c>
      <c r="AE531" s="6">
        <v>0.55400000000000005</v>
      </c>
      <c r="AF531" s="14">
        <v>0.51400000000000001</v>
      </c>
    </row>
    <row r="532" spans="1:33" ht="15" thickBot="1" x14ac:dyDescent="0.25">
      <c r="A532">
        <v>1995</v>
      </c>
      <c r="B532" s="11" t="s">
        <v>53</v>
      </c>
      <c r="C532" s="11"/>
      <c r="D532" s="11"/>
      <c r="E532" s="11"/>
      <c r="F532" s="11"/>
      <c r="G532" s="11">
        <f t="shared" ref="G532:AF532" si="176">G530-G531</f>
        <v>-9</v>
      </c>
      <c r="H532" s="11">
        <f t="shared" si="176"/>
        <v>-2</v>
      </c>
      <c r="I532" s="11">
        <f t="shared" si="176"/>
        <v>-28</v>
      </c>
      <c r="J532" s="11">
        <f t="shared" si="176"/>
        <v>-34</v>
      </c>
      <c r="K532" s="11">
        <f t="shared" si="176"/>
        <v>36</v>
      </c>
      <c r="L532" s="11">
        <f t="shared" si="176"/>
        <v>13</v>
      </c>
      <c r="M532" s="11">
        <f t="shared" si="176"/>
        <v>15</v>
      </c>
      <c r="N532" s="11">
        <f t="shared" si="176"/>
        <v>17</v>
      </c>
      <c r="O532" s="11">
        <f t="shared" si="176"/>
        <v>32</v>
      </c>
      <c r="P532" s="11">
        <f t="shared" si="176"/>
        <v>-20</v>
      </c>
      <c r="Q532" s="11">
        <f t="shared" si="176"/>
        <v>-16</v>
      </c>
      <c r="R532" s="11">
        <f t="shared" si="176"/>
        <v>-20</v>
      </c>
      <c r="S532" s="11">
        <f t="shared" si="176"/>
        <v>24</v>
      </c>
      <c r="T532" s="11">
        <f t="shared" si="176"/>
        <v>6</v>
      </c>
      <c r="U532" s="11">
        <f t="shared" si="176"/>
        <v>-10</v>
      </c>
      <c r="V532" s="11">
        <f t="shared" si="176"/>
        <v>-1.6000000000000014E-2</v>
      </c>
      <c r="W532" s="11">
        <f t="shared" si="176"/>
        <v>-0.15100000000000002</v>
      </c>
      <c r="X532" s="11">
        <f t="shared" si="176"/>
        <v>0.11899999999999999</v>
      </c>
      <c r="Y532" s="11">
        <f t="shared" si="176"/>
        <v>0</v>
      </c>
      <c r="Z532" s="11">
        <f t="shared" si="176"/>
        <v>-1.4000000000000057</v>
      </c>
      <c r="AA532" s="11">
        <f t="shared" si="176"/>
        <v>4.6000000000000014</v>
      </c>
      <c r="AB532" s="11">
        <f t="shared" si="176"/>
        <v>-2.8000000000000007</v>
      </c>
      <c r="AC532" s="11">
        <f t="shared" si="176"/>
        <v>-2.1999999999999993</v>
      </c>
      <c r="AD532" s="11">
        <f t="shared" si="176"/>
        <v>-2.9</v>
      </c>
      <c r="AE532" s="11">
        <f t="shared" si="176"/>
        <v>-1.100000000000001E-2</v>
      </c>
      <c r="AF532" s="11">
        <f t="shared" si="176"/>
        <v>-4.4000000000000039E-2</v>
      </c>
      <c r="AG532" s="11"/>
    </row>
    <row r="533" spans="1:33" ht="15" thickBot="1" x14ac:dyDescent="0.25">
      <c r="A533">
        <v>1995</v>
      </c>
      <c r="B533" t="s">
        <v>85</v>
      </c>
      <c r="C533" s="6">
        <v>27.2</v>
      </c>
      <c r="D533" s="7">
        <v>6</v>
      </c>
      <c r="E533" s="7"/>
      <c r="F533" s="7">
        <v>1440</v>
      </c>
      <c r="G533" s="7">
        <v>224</v>
      </c>
      <c r="H533" s="7">
        <v>484</v>
      </c>
      <c r="I533" s="7">
        <v>44</v>
      </c>
      <c r="J533" s="7">
        <v>127</v>
      </c>
      <c r="K533" s="7">
        <v>102</v>
      </c>
      <c r="L533" s="7">
        <v>138</v>
      </c>
      <c r="M533" s="7">
        <v>65</v>
      </c>
      <c r="N533" s="7">
        <v>174</v>
      </c>
      <c r="O533" s="7">
        <v>239</v>
      </c>
      <c r="P533" s="7">
        <v>153</v>
      </c>
      <c r="Q533" s="7">
        <v>43</v>
      </c>
      <c r="R533" s="7">
        <v>40</v>
      </c>
      <c r="S533" s="7">
        <v>71</v>
      </c>
      <c r="T533" s="7">
        <v>151</v>
      </c>
      <c r="U533" s="7">
        <v>594</v>
      </c>
      <c r="V533" s="7">
        <v>0.46300000000000002</v>
      </c>
      <c r="W533" s="7">
        <v>0.34599999999999997</v>
      </c>
      <c r="X533" s="7">
        <v>0.73899999999999999</v>
      </c>
      <c r="Y533" s="7">
        <v>240</v>
      </c>
      <c r="Z533" s="7">
        <v>99</v>
      </c>
      <c r="AA533" s="7">
        <v>39.799999999999997</v>
      </c>
      <c r="AB533" s="7">
        <v>25.5</v>
      </c>
      <c r="AC533" s="7">
        <v>7.2</v>
      </c>
      <c r="AD533" s="14">
        <v>6.7</v>
      </c>
      <c r="AE533" s="6">
        <v>0.54500000000000004</v>
      </c>
      <c r="AF533" s="14">
        <v>0.50800000000000001</v>
      </c>
    </row>
    <row r="534" spans="1:33" ht="15" thickBot="1" x14ac:dyDescent="0.25">
      <c r="A534">
        <v>1995</v>
      </c>
      <c r="B534" t="s">
        <v>153</v>
      </c>
      <c r="C534" s="6">
        <v>27.2</v>
      </c>
      <c r="D534" s="7">
        <v>6</v>
      </c>
      <c r="E534" s="7"/>
      <c r="F534" s="7">
        <v>1440</v>
      </c>
      <c r="G534" s="7">
        <v>215</v>
      </c>
      <c r="H534" s="7">
        <v>477</v>
      </c>
      <c r="I534" s="7">
        <v>23</v>
      </c>
      <c r="J534" s="7">
        <v>72</v>
      </c>
      <c r="K534" s="7">
        <v>131</v>
      </c>
      <c r="L534" s="7">
        <v>177</v>
      </c>
      <c r="M534" s="7">
        <v>84</v>
      </c>
      <c r="N534" s="7">
        <v>189</v>
      </c>
      <c r="O534" s="7">
        <v>273</v>
      </c>
      <c r="P534" s="7">
        <v>116</v>
      </c>
      <c r="Q534" s="7">
        <v>46</v>
      </c>
      <c r="R534" s="7">
        <v>25</v>
      </c>
      <c r="S534" s="7">
        <v>79</v>
      </c>
      <c r="T534" s="7">
        <v>128</v>
      </c>
      <c r="U534" s="7">
        <v>584</v>
      </c>
      <c r="V534" s="7">
        <v>0.45100000000000001</v>
      </c>
      <c r="W534" s="7">
        <v>0.31900000000000001</v>
      </c>
      <c r="X534" s="7">
        <v>0.74</v>
      </c>
      <c r="Y534" s="7">
        <v>240</v>
      </c>
      <c r="Z534" s="7">
        <v>97.3</v>
      </c>
      <c r="AA534" s="7">
        <v>45.5</v>
      </c>
      <c r="AB534" s="7">
        <v>19.3</v>
      </c>
      <c r="AC534" s="7">
        <v>7.7</v>
      </c>
      <c r="AD534" s="14">
        <v>4.2</v>
      </c>
      <c r="AE534" s="6">
        <v>0.52600000000000002</v>
      </c>
      <c r="AF534" s="14">
        <v>0.47499999999999998</v>
      </c>
    </row>
    <row r="535" spans="1:33" ht="15" thickBot="1" x14ac:dyDescent="0.25">
      <c r="A535">
        <v>1995</v>
      </c>
      <c r="B535" s="11" t="s">
        <v>53</v>
      </c>
      <c r="C535" s="11"/>
      <c r="D535" s="11"/>
      <c r="E535" s="11"/>
      <c r="F535" s="11"/>
      <c r="G535" s="11">
        <f t="shared" ref="G535:AF535" si="177">G533-G534</f>
        <v>9</v>
      </c>
      <c r="H535" s="11">
        <f t="shared" si="177"/>
        <v>7</v>
      </c>
      <c r="I535" s="11">
        <f t="shared" si="177"/>
        <v>21</v>
      </c>
      <c r="J535" s="11">
        <f t="shared" si="177"/>
        <v>55</v>
      </c>
      <c r="K535" s="11">
        <f t="shared" si="177"/>
        <v>-29</v>
      </c>
      <c r="L535" s="11">
        <f t="shared" si="177"/>
        <v>-39</v>
      </c>
      <c r="M535" s="11">
        <f t="shared" si="177"/>
        <v>-19</v>
      </c>
      <c r="N535" s="11">
        <f t="shared" si="177"/>
        <v>-15</v>
      </c>
      <c r="O535" s="11">
        <f t="shared" si="177"/>
        <v>-34</v>
      </c>
      <c r="P535" s="11">
        <f t="shared" si="177"/>
        <v>37</v>
      </c>
      <c r="Q535" s="11">
        <f t="shared" si="177"/>
        <v>-3</v>
      </c>
      <c r="R535" s="11">
        <f t="shared" si="177"/>
        <v>15</v>
      </c>
      <c r="S535" s="11">
        <f t="shared" si="177"/>
        <v>-8</v>
      </c>
      <c r="T535" s="11">
        <f t="shared" si="177"/>
        <v>23</v>
      </c>
      <c r="U535" s="11">
        <f t="shared" si="177"/>
        <v>10</v>
      </c>
      <c r="V535" s="11">
        <f t="shared" si="177"/>
        <v>1.2000000000000011E-2</v>
      </c>
      <c r="W535" s="11">
        <f t="shared" si="177"/>
        <v>2.6999999999999968E-2</v>
      </c>
      <c r="X535" s="11">
        <f t="shared" si="177"/>
        <v>-1.0000000000000009E-3</v>
      </c>
      <c r="Y535" s="11">
        <f t="shared" si="177"/>
        <v>0</v>
      </c>
      <c r="Z535" s="11">
        <f t="shared" si="177"/>
        <v>1.7000000000000028</v>
      </c>
      <c r="AA535" s="11">
        <f t="shared" si="177"/>
        <v>-5.7000000000000028</v>
      </c>
      <c r="AB535" s="11">
        <f t="shared" si="177"/>
        <v>6.1999999999999993</v>
      </c>
      <c r="AC535" s="11">
        <f t="shared" si="177"/>
        <v>-0.5</v>
      </c>
      <c r="AD535" s="11">
        <f t="shared" si="177"/>
        <v>2.5</v>
      </c>
      <c r="AE535" s="11">
        <f t="shared" si="177"/>
        <v>1.9000000000000017E-2</v>
      </c>
      <c r="AF535" s="11">
        <f t="shared" si="177"/>
        <v>3.3000000000000029E-2</v>
      </c>
      <c r="AG535" s="11"/>
    </row>
    <row r="536" spans="1:33" ht="15" thickBot="1" x14ac:dyDescent="0.25">
      <c r="A536">
        <v>1995</v>
      </c>
      <c r="B536" t="s">
        <v>170</v>
      </c>
      <c r="C536" s="6">
        <v>27.2</v>
      </c>
      <c r="D536" s="7">
        <v>7</v>
      </c>
      <c r="E536" s="7"/>
      <c r="F536" s="7">
        <v>1680</v>
      </c>
      <c r="G536" s="7">
        <v>269</v>
      </c>
      <c r="H536" s="7">
        <v>513</v>
      </c>
      <c r="I536" s="7">
        <v>77</v>
      </c>
      <c r="J536" s="7">
        <v>170</v>
      </c>
      <c r="K536" s="7">
        <v>111</v>
      </c>
      <c r="L536" s="7">
        <v>181</v>
      </c>
      <c r="M536" s="7">
        <v>70</v>
      </c>
      <c r="N536" s="7">
        <v>170</v>
      </c>
      <c r="O536" s="7">
        <v>240</v>
      </c>
      <c r="P536" s="7">
        <v>163</v>
      </c>
      <c r="Q536" s="7">
        <v>57</v>
      </c>
      <c r="R536" s="7">
        <v>39</v>
      </c>
      <c r="S536" s="7">
        <v>89</v>
      </c>
      <c r="T536" s="7">
        <v>182</v>
      </c>
      <c r="U536" s="7">
        <v>726</v>
      </c>
      <c r="V536" s="7">
        <v>0.52400000000000002</v>
      </c>
      <c r="W536" s="7">
        <v>0.45300000000000001</v>
      </c>
      <c r="X536" s="7">
        <v>0.61299999999999999</v>
      </c>
      <c r="Y536" s="7">
        <v>240</v>
      </c>
      <c r="Z536" s="7">
        <v>103.7</v>
      </c>
      <c r="AA536" s="7">
        <v>34.299999999999997</v>
      </c>
      <c r="AB536" s="7">
        <v>23.3</v>
      </c>
      <c r="AC536" s="7">
        <v>8.1</v>
      </c>
      <c r="AD536" s="14">
        <v>5.6</v>
      </c>
      <c r="AE536" s="6">
        <v>0.61299999999999999</v>
      </c>
      <c r="AF536" s="14">
        <v>0.59899999999999998</v>
      </c>
    </row>
    <row r="537" spans="1:33" ht="15" thickBot="1" x14ac:dyDescent="0.25">
      <c r="A537">
        <v>1995</v>
      </c>
      <c r="B537" t="s">
        <v>160</v>
      </c>
      <c r="C537" s="6">
        <v>27.2</v>
      </c>
      <c r="D537" s="7">
        <v>7</v>
      </c>
      <c r="E537" s="7"/>
      <c r="F537" s="7">
        <v>1680</v>
      </c>
      <c r="G537" s="7">
        <v>248</v>
      </c>
      <c r="H537" s="7">
        <v>528</v>
      </c>
      <c r="I537" s="7">
        <v>52</v>
      </c>
      <c r="J537" s="7">
        <v>126</v>
      </c>
      <c r="K537" s="7">
        <v>176</v>
      </c>
      <c r="L537" s="7">
        <v>228</v>
      </c>
      <c r="M537" s="7">
        <v>99</v>
      </c>
      <c r="N537" s="7">
        <v>187</v>
      </c>
      <c r="O537" s="7">
        <v>286</v>
      </c>
      <c r="P537" s="7">
        <v>158</v>
      </c>
      <c r="Q537" s="7">
        <v>42</v>
      </c>
      <c r="R537" s="7">
        <v>19</v>
      </c>
      <c r="S537" s="7">
        <v>96</v>
      </c>
      <c r="T537" s="7">
        <v>173</v>
      </c>
      <c r="U537" s="7">
        <v>724</v>
      </c>
      <c r="V537" s="7">
        <v>0.47</v>
      </c>
      <c r="W537" s="7">
        <v>0.41299999999999998</v>
      </c>
      <c r="X537" s="7">
        <v>0.77200000000000002</v>
      </c>
      <c r="Y537" s="7">
        <v>240</v>
      </c>
      <c r="Z537" s="7">
        <v>103.4</v>
      </c>
      <c r="AA537" s="7">
        <v>40.9</v>
      </c>
      <c r="AB537" s="7">
        <v>22.6</v>
      </c>
      <c r="AC537" s="7">
        <v>6</v>
      </c>
      <c r="AD537" s="14">
        <v>2.7</v>
      </c>
      <c r="AE537" s="6">
        <v>0.57599999999999996</v>
      </c>
      <c r="AF537" s="14">
        <v>0.51900000000000002</v>
      </c>
    </row>
    <row r="538" spans="1:33" ht="15" thickBot="1" x14ac:dyDescent="0.25">
      <c r="A538">
        <v>1995</v>
      </c>
      <c r="B538" s="11" t="s">
        <v>53</v>
      </c>
      <c r="C538" s="11"/>
      <c r="D538" s="11"/>
      <c r="E538" s="11"/>
      <c r="F538" s="11"/>
      <c r="G538" s="11">
        <f t="shared" ref="G538:AF538" si="178">G536-G537</f>
        <v>21</v>
      </c>
      <c r="H538" s="11">
        <f t="shared" si="178"/>
        <v>-15</v>
      </c>
      <c r="I538" s="11">
        <f t="shared" si="178"/>
        <v>25</v>
      </c>
      <c r="J538" s="11">
        <f t="shared" si="178"/>
        <v>44</v>
      </c>
      <c r="K538" s="11">
        <f t="shared" si="178"/>
        <v>-65</v>
      </c>
      <c r="L538" s="11">
        <f t="shared" si="178"/>
        <v>-47</v>
      </c>
      <c r="M538" s="11">
        <f t="shared" si="178"/>
        <v>-29</v>
      </c>
      <c r="N538" s="11">
        <f t="shared" si="178"/>
        <v>-17</v>
      </c>
      <c r="O538" s="11">
        <f t="shared" si="178"/>
        <v>-46</v>
      </c>
      <c r="P538" s="11">
        <f t="shared" si="178"/>
        <v>5</v>
      </c>
      <c r="Q538" s="11">
        <f t="shared" si="178"/>
        <v>15</v>
      </c>
      <c r="R538" s="11">
        <f t="shared" si="178"/>
        <v>20</v>
      </c>
      <c r="S538" s="11">
        <f t="shared" si="178"/>
        <v>-7</v>
      </c>
      <c r="T538" s="11">
        <f t="shared" si="178"/>
        <v>9</v>
      </c>
      <c r="U538" s="11">
        <f t="shared" si="178"/>
        <v>2</v>
      </c>
      <c r="V538" s="11">
        <f t="shared" si="178"/>
        <v>5.4000000000000048E-2</v>
      </c>
      <c r="W538" s="11">
        <f t="shared" si="178"/>
        <v>4.0000000000000036E-2</v>
      </c>
      <c r="X538" s="11">
        <f t="shared" si="178"/>
        <v>-0.15900000000000003</v>
      </c>
      <c r="Y538" s="11">
        <f t="shared" si="178"/>
        <v>0</v>
      </c>
      <c r="Z538" s="11">
        <f t="shared" si="178"/>
        <v>0.29999999999999716</v>
      </c>
      <c r="AA538" s="11">
        <f t="shared" si="178"/>
        <v>-6.6000000000000014</v>
      </c>
      <c r="AB538" s="11">
        <f t="shared" si="178"/>
        <v>0.69999999999999929</v>
      </c>
      <c r="AC538" s="11">
        <f t="shared" si="178"/>
        <v>2.0999999999999996</v>
      </c>
      <c r="AD538" s="11">
        <f t="shared" si="178"/>
        <v>2.8999999999999995</v>
      </c>
      <c r="AE538" s="11">
        <f t="shared" si="178"/>
        <v>3.7000000000000033E-2</v>
      </c>
      <c r="AF538" s="11">
        <f t="shared" si="178"/>
        <v>7.999999999999996E-2</v>
      </c>
      <c r="AG538" s="11"/>
    </row>
    <row r="539" spans="1:33" ht="15" thickBot="1" x14ac:dyDescent="0.25">
      <c r="A539">
        <v>1995</v>
      </c>
      <c r="B539" t="s">
        <v>85</v>
      </c>
      <c r="C539" s="6">
        <v>27.2</v>
      </c>
      <c r="D539" s="7">
        <v>4</v>
      </c>
      <c r="E539" s="7"/>
      <c r="F539" s="7">
        <v>985</v>
      </c>
      <c r="G539" s="7">
        <v>162</v>
      </c>
      <c r="H539" s="7">
        <v>343</v>
      </c>
      <c r="I539" s="7">
        <v>37</v>
      </c>
      <c r="J539" s="7">
        <v>92</v>
      </c>
      <c r="K539" s="7">
        <v>95</v>
      </c>
      <c r="L539" s="7">
        <v>123</v>
      </c>
      <c r="M539" s="7">
        <v>44</v>
      </c>
      <c r="N539" s="7">
        <v>129</v>
      </c>
      <c r="O539" s="7">
        <v>173</v>
      </c>
      <c r="P539" s="7">
        <v>105</v>
      </c>
      <c r="Q539" s="7">
        <v>40</v>
      </c>
      <c r="R539" s="7">
        <v>20</v>
      </c>
      <c r="S539" s="7">
        <v>39</v>
      </c>
      <c r="T539" s="7">
        <v>83</v>
      </c>
      <c r="U539" s="7">
        <v>456</v>
      </c>
      <c r="V539" s="7">
        <v>0.47199999999999998</v>
      </c>
      <c r="W539" s="7">
        <v>0.40200000000000002</v>
      </c>
      <c r="X539" s="7">
        <v>0.77200000000000002</v>
      </c>
      <c r="Y539" s="7">
        <v>246.3</v>
      </c>
      <c r="Z539" s="7">
        <v>114</v>
      </c>
      <c r="AA539" s="7">
        <v>43.3</v>
      </c>
      <c r="AB539" s="7">
        <v>26.3</v>
      </c>
      <c r="AC539" s="7">
        <v>10</v>
      </c>
      <c r="AD539" s="14">
        <v>5</v>
      </c>
      <c r="AE539" s="6">
        <v>0.57399999999999995</v>
      </c>
      <c r="AF539" s="14">
        <v>0.52600000000000002</v>
      </c>
    </row>
    <row r="540" spans="1:33" ht="15" thickBot="1" x14ac:dyDescent="0.25">
      <c r="A540">
        <v>1995</v>
      </c>
      <c r="B540" t="s">
        <v>161</v>
      </c>
      <c r="C540" s="6">
        <v>27.2</v>
      </c>
      <c r="D540" s="7">
        <v>4</v>
      </c>
      <c r="E540" s="7"/>
      <c r="F540" s="7">
        <v>985</v>
      </c>
      <c r="G540" s="7">
        <v>163</v>
      </c>
      <c r="H540" s="7">
        <v>350</v>
      </c>
      <c r="I540" s="7">
        <v>41</v>
      </c>
      <c r="J540" s="7">
        <v>118</v>
      </c>
      <c r="K540" s="7">
        <v>61</v>
      </c>
      <c r="L540" s="7">
        <v>89</v>
      </c>
      <c r="M540" s="7">
        <v>48</v>
      </c>
      <c r="N540" s="7">
        <v>136</v>
      </c>
      <c r="O540" s="7">
        <v>184</v>
      </c>
      <c r="P540" s="7">
        <v>110</v>
      </c>
      <c r="Q540" s="7">
        <v>21</v>
      </c>
      <c r="R540" s="7">
        <v>20</v>
      </c>
      <c r="S540" s="7">
        <v>64</v>
      </c>
      <c r="T540" s="7">
        <v>97</v>
      </c>
      <c r="U540" s="7">
        <v>428</v>
      </c>
      <c r="V540" s="7">
        <v>0.46600000000000003</v>
      </c>
      <c r="W540" s="7">
        <v>0.34699999999999998</v>
      </c>
      <c r="X540" s="7">
        <v>0.68500000000000005</v>
      </c>
      <c r="Y540" s="7">
        <v>246.3</v>
      </c>
      <c r="Z540" s="7">
        <v>107</v>
      </c>
      <c r="AA540" s="7">
        <v>46</v>
      </c>
      <c r="AB540" s="7">
        <v>27.5</v>
      </c>
      <c r="AC540" s="7">
        <v>5.3</v>
      </c>
      <c r="AD540" s="14">
        <v>5</v>
      </c>
      <c r="AE540" s="6">
        <v>0.55000000000000004</v>
      </c>
      <c r="AF540" s="14">
        <v>0.52400000000000002</v>
      </c>
    </row>
    <row r="541" spans="1:33" x14ac:dyDescent="0.2">
      <c r="A541">
        <v>1995</v>
      </c>
      <c r="B541" s="11" t="s">
        <v>53</v>
      </c>
      <c r="C541" s="11"/>
      <c r="D541" s="11"/>
      <c r="E541" s="11"/>
      <c r="F541" s="11"/>
      <c r="G541" s="11">
        <f t="shared" ref="G541:AF541" si="179">G539-G540</f>
        <v>-1</v>
      </c>
      <c r="H541" s="11">
        <f t="shared" si="179"/>
        <v>-7</v>
      </c>
      <c r="I541" s="11">
        <f t="shared" si="179"/>
        <v>-4</v>
      </c>
      <c r="J541" s="11">
        <f t="shared" si="179"/>
        <v>-26</v>
      </c>
      <c r="K541" s="11">
        <f t="shared" si="179"/>
        <v>34</v>
      </c>
      <c r="L541" s="11">
        <f t="shared" si="179"/>
        <v>34</v>
      </c>
      <c r="M541" s="11">
        <f t="shared" si="179"/>
        <v>-4</v>
      </c>
      <c r="N541" s="11">
        <f t="shared" si="179"/>
        <v>-7</v>
      </c>
      <c r="O541" s="11">
        <f t="shared" si="179"/>
        <v>-11</v>
      </c>
      <c r="P541" s="11">
        <f t="shared" si="179"/>
        <v>-5</v>
      </c>
      <c r="Q541" s="11">
        <f t="shared" si="179"/>
        <v>19</v>
      </c>
      <c r="R541" s="11">
        <f t="shared" si="179"/>
        <v>0</v>
      </c>
      <c r="S541" s="11">
        <f t="shared" si="179"/>
        <v>-25</v>
      </c>
      <c r="T541" s="11">
        <f t="shared" si="179"/>
        <v>-14</v>
      </c>
      <c r="U541" s="11">
        <f t="shared" si="179"/>
        <v>28</v>
      </c>
      <c r="V541" s="11">
        <f t="shared" si="179"/>
        <v>5.9999999999999498E-3</v>
      </c>
      <c r="W541" s="11">
        <f t="shared" si="179"/>
        <v>5.5000000000000049E-2</v>
      </c>
      <c r="X541" s="11">
        <f t="shared" si="179"/>
        <v>8.6999999999999966E-2</v>
      </c>
      <c r="Y541" s="11">
        <f t="shared" si="179"/>
        <v>0</v>
      </c>
      <c r="Z541" s="11">
        <f t="shared" si="179"/>
        <v>7</v>
      </c>
      <c r="AA541" s="11">
        <f t="shared" si="179"/>
        <v>-2.7000000000000028</v>
      </c>
      <c r="AB541" s="11">
        <f t="shared" si="179"/>
        <v>-1.1999999999999993</v>
      </c>
      <c r="AC541" s="11">
        <f t="shared" si="179"/>
        <v>4.7</v>
      </c>
      <c r="AD541" s="11">
        <f t="shared" si="179"/>
        <v>0</v>
      </c>
      <c r="AE541" s="11">
        <f t="shared" si="179"/>
        <v>2.399999999999991E-2</v>
      </c>
      <c r="AF541" s="11">
        <f t="shared" si="179"/>
        <v>2.0000000000000018E-3</v>
      </c>
      <c r="AG541" s="11"/>
    </row>
    <row r="542" spans="1:33" x14ac:dyDescent="0.2">
      <c r="A542">
        <v>1996</v>
      </c>
      <c r="B542" t="s">
        <v>26</v>
      </c>
      <c r="C542" s="22">
        <v>27.6</v>
      </c>
      <c r="D542" s="22">
        <v>5</v>
      </c>
      <c r="E542" s="22"/>
      <c r="F542" s="22">
        <v>1225</v>
      </c>
      <c r="G542" s="22">
        <v>174</v>
      </c>
      <c r="H542" s="22">
        <v>373</v>
      </c>
      <c r="I542" s="22">
        <v>26</v>
      </c>
      <c r="J542" s="22">
        <v>56</v>
      </c>
      <c r="K542" s="22">
        <v>124</v>
      </c>
      <c r="L542" s="22">
        <v>174</v>
      </c>
      <c r="M542" s="22">
        <v>57</v>
      </c>
      <c r="N542" s="22">
        <v>151</v>
      </c>
      <c r="O542" s="22">
        <v>208</v>
      </c>
      <c r="P542" s="22">
        <v>117</v>
      </c>
      <c r="Q542" s="22">
        <v>34</v>
      </c>
      <c r="R542" s="22">
        <v>35</v>
      </c>
      <c r="S542" s="22">
        <v>56</v>
      </c>
      <c r="T542" s="22">
        <v>139</v>
      </c>
      <c r="U542" s="22">
        <v>498</v>
      </c>
      <c r="V542" s="22">
        <v>0.46600000000000003</v>
      </c>
      <c r="W542" s="22">
        <v>0.46400000000000002</v>
      </c>
      <c r="X542" s="22">
        <v>0.71299999999999997</v>
      </c>
      <c r="Y542" s="22">
        <v>245</v>
      </c>
      <c r="Z542" s="22">
        <v>99.6</v>
      </c>
      <c r="AA542" s="22">
        <v>41.6</v>
      </c>
      <c r="AB542" s="22">
        <v>23.4</v>
      </c>
      <c r="AC542" s="22">
        <v>6.8</v>
      </c>
      <c r="AD542" s="22">
        <v>7</v>
      </c>
      <c r="AE542" s="22">
        <v>0.55400000000000005</v>
      </c>
      <c r="AF542" s="22">
        <v>0.501</v>
      </c>
    </row>
    <row r="543" spans="1:33" x14ac:dyDescent="0.2">
      <c r="A543">
        <v>1996</v>
      </c>
      <c r="B543" t="s">
        <v>138</v>
      </c>
      <c r="C543" s="22">
        <v>27.6</v>
      </c>
      <c r="D543" s="22">
        <v>5</v>
      </c>
      <c r="E543" s="22"/>
      <c r="F543" s="22">
        <v>1225</v>
      </c>
      <c r="G543" s="22">
        <v>151</v>
      </c>
      <c r="H543" s="22">
        <v>384</v>
      </c>
      <c r="I543" s="22">
        <v>33</v>
      </c>
      <c r="J543" s="22">
        <v>86</v>
      </c>
      <c r="K543" s="22">
        <v>113</v>
      </c>
      <c r="L543" s="22">
        <v>171</v>
      </c>
      <c r="M543" s="22">
        <v>69</v>
      </c>
      <c r="N543" s="22">
        <v>139</v>
      </c>
      <c r="O543" s="22">
        <v>208</v>
      </c>
      <c r="P543" s="22">
        <v>84</v>
      </c>
      <c r="Q543" s="22">
        <v>30</v>
      </c>
      <c r="R543" s="22">
        <v>19</v>
      </c>
      <c r="S543" s="22">
        <v>68</v>
      </c>
      <c r="T543" s="22">
        <v>140</v>
      </c>
      <c r="U543" s="22">
        <v>448</v>
      </c>
      <c r="V543" s="22">
        <v>0.39300000000000002</v>
      </c>
      <c r="W543" s="22">
        <v>0.38400000000000001</v>
      </c>
      <c r="X543" s="22">
        <v>0.66100000000000003</v>
      </c>
      <c r="Y543" s="22">
        <v>245</v>
      </c>
      <c r="Z543" s="22">
        <v>89.6</v>
      </c>
      <c r="AA543" s="22">
        <v>41.6</v>
      </c>
      <c r="AB543" s="22">
        <v>16.8</v>
      </c>
      <c r="AC543" s="22">
        <v>6</v>
      </c>
      <c r="AD543" s="22">
        <v>3.8</v>
      </c>
      <c r="AE543" s="22">
        <v>0.48799999999999999</v>
      </c>
      <c r="AF543" s="22">
        <v>0.436</v>
      </c>
    </row>
    <row r="544" spans="1:33" ht="15" thickBot="1" x14ac:dyDescent="0.25">
      <c r="A544">
        <v>1996</v>
      </c>
      <c r="B544" s="11" t="s">
        <v>53</v>
      </c>
      <c r="C544" s="11"/>
      <c r="D544" s="11"/>
      <c r="E544" s="11"/>
      <c r="F544" s="11"/>
      <c r="G544" s="11">
        <f t="shared" ref="G544:AF544" si="180">G542-G543</f>
        <v>23</v>
      </c>
      <c r="H544" s="11">
        <f t="shared" si="180"/>
        <v>-11</v>
      </c>
      <c r="I544" s="11">
        <f t="shared" si="180"/>
        <v>-7</v>
      </c>
      <c r="J544" s="11">
        <f t="shared" si="180"/>
        <v>-30</v>
      </c>
      <c r="K544" s="11">
        <f t="shared" si="180"/>
        <v>11</v>
      </c>
      <c r="L544" s="11">
        <f t="shared" si="180"/>
        <v>3</v>
      </c>
      <c r="M544" s="11">
        <f t="shared" si="180"/>
        <v>-12</v>
      </c>
      <c r="N544" s="11">
        <f t="shared" si="180"/>
        <v>12</v>
      </c>
      <c r="O544" s="11">
        <f t="shared" si="180"/>
        <v>0</v>
      </c>
      <c r="P544" s="11">
        <f t="shared" si="180"/>
        <v>33</v>
      </c>
      <c r="Q544" s="11">
        <f t="shared" si="180"/>
        <v>4</v>
      </c>
      <c r="R544" s="11">
        <f t="shared" si="180"/>
        <v>16</v>
      </c>
      <c r="S544" s="11">
        <f t="shared" si="180"/>
        <v>-12</v>
      </c>
      <c r="T544" s="11">
        <f t="shared" si="180"/>
        <v>-1</v>
      </c>
      <c r="U544" s="11">
        <f t="shared" si="180"/>
        <v>50</v>
      </c>
      <c r="V544" s="11">
        <f t="shared" si="180"/>
        <v>7.3000000000000009E-2</v>
      </c>
      <c r="W544" s="11">
        <f t="shared" si="180"/>
        <v>8.0000000000000016E-2</v>
      </c>
      <c r="X544" s="11">
        <f t="shared" si="180"/>
        <v>5.1999999999999935E-2</v>
      </c>
      <c r="Y544" s="11">
        <f t="shared" si="180"/>
        <v>0</v>
      </c>
      <c r="Z544" s="11">
        <f t="shared" si="180"/>
        <v>10</v>
      </c>
      <c r="AA544" s="11">
        <f t="shared" si="180"/>
        <v>0</v>
      </c>
      <c r="AB544" s="11">
        <f t="shared" si="180"/>
        <v>6.5999999999999979</v>
      </c>
      <c r="AC544" s="11">
        <f t="shared" si="180"/>
        <v>0.79999999999999982</v>
      </c>
      <c r="AD544" s="11">
        <f t="shared" si="180"/>
        <v>3.2</v>
      </c>
      <c r="AE544" s="11">
        <f t="shared" si="180"/>
        <v>6.6000000000000059E-2</v>
      </c>
      <c r="AF544" s="11">
        <f t="shared" si="180"/>
        <v>6.5000000000000002E-2</v>
      </c>
      <c r="AG544" s="11"/>
    </row>
    <row r="545" spans="1:33" ht="15" thickBot="1" x14ac:dyDescent="0.25">
      <c r="A545">
        <v>1996</v>
      </c>
      <c r="B545" t="s">
        <v>90</v>
      </c>
      <c r="C545" s="6">
        <v>27.6</v>
      </c>
      <c r="D545" s="7">
        <v>4</v>
      </c>
      <c r="E545" s="7"/>
      <c r="F545" s="7">
        <v>960</v>
      </c>
      <c r="G545" s="7">
        <v>128</v>
      </c>
      <c r="H545" s="7">
        <v>289</v>
      </c>
      <c r="I545" s="7">
        <v>31</v>
      </c>
      <c r="J545" s="7">
        <v>78</v>
      </c>
      <c r="K545" s="7">
        <v>88</v>
      </c>
      <c r="L545" s="7">
        <v>128</v>
      </c>
      <c r="M545" s="7">
        <v>36</v>
      </c>
      <c r="N545" s="7">
        <v>106</v>
      </c>
      <c r="O545" s="7">
        <v>142</v>
      </c>
      <c r="P545" s="7">
        <v>81</v>
      </c>
      <c r="Q545" s="7">
        <v>39</v>
      </c>
      <c r="R545" s="7">
        <v>27</v>
      </c>
      <c r="S545" s="7">
        <v>68</v>
      </c>
      <c r="T545" s="7">
        <v>99</v>
      </c>
      <c r="U545" s="7">
        <v>375</v>
      </c>
      <c r="V545" s="7">
        <v>0.443</v>
      </c>
      <c r="W545" s="7">
        <v>0.39700000000000002</v>
      </c>
      <c r="X545" s="7">
        <v>0.68799999999999994</v>
      </c>
      <c r="Y545" s="7">
        <v>240</v>
      </c>
      <c r="Z545" s="7">
        <v>93.8</v>
      </c>
      <c r="AA545" s="7">
        <v>35.5</v>
      </c>
      <c r="AB545" s="7">
        <v>20.3</v>
      </c>
      <c r="AC545" s="7">
        <v>9.8000000000000007</v>
      </c>
      <c r="AD545" s="14">
        <v>6.8</v>
      </c>
      <c r="AE545" s="6">
        <v>0.54300000000000004</v>
      </c>
      <c r="AF545" s="14">
        <v>0.497</v>
      </c>
    </row>
    <row r="546" spans="1:33" ht="15" thickBot="1" x14ac:dyDescent="0.25">
      <c r="A546">
        <v>1996</v>
      </c>
      <c r="B546" t="s">
        <v>171</v>
      </c>
      <c r="C546" s="6">
        <v>27.6</v>
      </c>
      <c r="D546" s="7">
        <v>4</v>
      </c>
      <c r="E546" s="7"/>
      <c r="F546" s="7">
        <v>960</v>
      </c>
      <c r="G546" s="7">
        <v>128</v>
      </c>
      <c r="H546" s="7">
        <v>296</v>
      </c>
      <c r="I546" s="7">
        <v>18</v>
      </c>
      <c r="J546" s="7">
        <v>64</v>
      </c>
      <c r="K546" s="7">
        <v>77</v>
      </c>
      <c r="L546" s="7">
        <v>114</v>
      </c>
      <c r="M546" s="7">
        <v>49</v>
      </c>
      <c r="N546" s="7">
        <v>120</v>
      </c>
      <c r="O546" s="7">
        <v>169</v>
      </c>
      <c r="P546" s="7">
        <v>75</v>
      </c>
      <c r="Q546" s="7">
        <v>35</v>
      </c>
      <c r="R546" s="7">
        <v>19</v>
      </c>
      <c r="S546" s="7">
        <v>71</v>
      </c>
      <c r="T546" s="7">
        <v>101</v>
      </c>
      <c r="U546" s="7">
        <v>351</v>
      </c>
      <c r="V546" s="7">
        <v>0.432</v>
      </c>
      <c r="W546" s="7">
        <v>0.28100000000000003</v>
      </c>
      <c r="X546" s="7">
        <v>0.67500000000000004</v>
      </c>
      <c r="Y546" s="7">
        <v>240</v>
      </c>
      <c r="Z546" s="7">
        <v>87.8</v>
      </c>
      <c r="AA546" s="7">
        <v>42.3</v>
      </c>
      <c r="AB546" s="7">
        <v>18.8</v>
      </c>
      <c r="AC546" s="7">
        <v>8.8000000000000007</v>
      </c>
      <c r="AD546" s="14">
        <v>4.8</v>
      </c>
      <c r="AE546" s="6">
        <v>0.50700000000000001</v>
      </c>
      <c r="AF546" s="14">
        <v>0.46300000000000002</v>
      </c>
    </row>
    <row r="547" spans="1:33" ht="15" thickBot="1" x14ac:dyDescent="0.25">
      <c r="A547">
        <v>1996</v>
      </c>
      <c r="B547" s="11" t="s">
        <v>53</v>
      </c>
      <c r="C547" s="11"/>
      <c r="D547" s="11"/>
      <c r="E547" s="11"/>
      <c r="F547" s="11"/>
      <c r="G547" s="11">
        <f t="shared" ref="G547:AF547" si="181">G545-G546</f>
        <v>0</v>
      </c>
      <c r="H547" s="11">
        <f t="shared" si="181"/>
        <v>-7</v>
      </c>
      <c r="I547" s="11">
        <f t="shared" si="181"/>
        <v>13</v>
      </c>
      <c r="J547" s="11">
        <f t="shared" si="181"/>
        <v>14</v>
      </c>
      <c r="K547" s="11">
        <f t="shared" si="181"/>
        <v>11</v>
      </c>
      <c r="L547" s="11">
        <f t="shared" si="181"/>
        <v>14</v>
      </c>
      <c r="M547" s="11">
        <f t="shared" si="181"/>
        <v>-13</v>
      </c>
      <c r="N547" s="11">
        <f t="shared" si="181"/>
        <v>-14</v>
      </c>
      <c r="O547" s="11">
        <f t="shared" si="181"/>
        <v>-27</v>
      </c>
      <c r="P547" s="11">
        <f t="shared" si="181"/>
        <v>6</v>
      </c>
      <c r="Q547" s="11">
        <f t="shared" si="181"/>
        <v>4</v>
      </c>
      <c r="R547" s="11">
        <f t="shared" si="181"/>
        <v>8</v>
      </c>
      <c r="S547" s="11">
        <f t="shared" si="181"/>
        <v>-3</v>
      </c>
      <c r="T547" s="11">
        <f t="shared" si="181"/>
        <v>-2</v>
      </c>
      <c r="U547" s="11">
        <f t="shared" si="181"/>
        <v>24</v>
      </c>
      <c r="V547" s="11">
        <f t="shared" si="181"/>
        <v>1.100000000000001E-2</v>
      </c>
      <c r="W547" s="11">
        <f t="shared" si="181"/>
        <v>0.11599999999999999</v>
      </c>
      <c r="X547" s="11">
        <f t="shared" si="181"/>
        <v>1.2999999999999901E-2</v>
      </c>
      <c r="Y547" s="11">
        <f t="shared" si="181"/>
        <v>0</v>
      </c>
      <c r="Z547" s="11">
        <f t="shared" si="181"/>
        <v>6</v>
      </c>
      <c r="AA547" s="11">
        <f t="shared" si="181"/>
        <v>-6.7999999999999972</v>
      </c>
      <c r="AB547" s="11">
        <f t="shared" si="181"/>
        <v>1.5</v>
      </c>
      <c r="AC547" s="11">
        <f t="shared" si="181"/>
        <v>1</v>
      </c>
      <c r="AD547" s="11">
        <f t="shared" si="181"/>
        <v>2</v>
      </c>
      <c r="AE547" s="11">
        <f t="shared" si="181"/>
        <v>3.6000000000000032E-2</v>
      </c>
      <c r="AF547" s="11">
        <f t="shared" si="181"/>
        <v>3.3999999999999975E-2</v>
      </c>
      <c r="AG547" s="11"/>
    </row>
    <row r="548" spans="1:33" ht="15" thickBot="1" x14ac:dyDescent="0.25">
      <c r="A548">
        <v>1996</v>
      </c>
      <c r="B548" t="s">
        <v>125</v>
      </c>
      <c r="C548" s="6">
        <v>27.6</v>
      </c>
      <c r="D548" s="7">
        <v>4</v>
      </c>
      <c r="E548" s="7"/>
      <c r="F548" s="7">
        <v>960</v>
      </c>
      <c r="G548" s="7">
        <v>172</v>
      </c>
      <c r="H548" s="7">
        <v>326</v>
      </c>
      <c r="I548" s="7">
        <v>26</v>
      </c>
      <c r="J548" s="7">
        <v>50</v>
      </c>
      <c r="K548" s="7">
        <v>69</v>
      </c>
      <c r="L548" s="7">
        <v>92</v>
      </c>
      <c r="M548" s="7">
        <v>45</v>
      </c>
      <c r="N548" s="7">
        <v>126</v>
      </c>
      <c r="O548" s="7">
        <v>171</v>
      </c>
      <c r="P548" s="7">
        <v>112</v>
      </c>
      <c r="Q548" s="7">
        <v>27</v>
      </c>
      <c r="R548" s="7">
        <v>24</v>
      </c>
      <c r="S548" s="7">
        <v>44</v>
      </c>
      <c r="T548" s="7">
        <v>87</v>
      </c>
      <c r="U548" s="7">
        <v>439</v>
      </c>
      <c r="V548" s="7">
        <v>0.52800000000000002</v>
      </c>
      <c r="W548" s="7">
        <v>0.52</v>
      </c>
      <c r="X548" s="7">
        <v>0.75</v>
      </c>
      <c r="Y548" s="7">
        <v>240</v>
      </c>
      <c r="Z548" s="7">
        <v>109.8</v>
      </c>
      <c r="AA548" s="7">
        <v>42.8</v>
      </c>
      <c r="AB548" s="7">
        <v>28</v>
      </c>
      <c r="AC548" s="7">
        <v>6.8</v>
      </c>
      <c r="AD548" s="14">
        <v>6</v>
      </c>
      <c r="AE548" s="6">
        <v>0.59899999999999998</v>
      </c>
      <c r="AF548" s="14">
        <v>0.56699999999999995</v>
      </c>
    </row>
    <row r="549" spans="1:33" ht="15" thickBot="1" x14ac:dyDescent="0.25">
      <c r="A549">
        <v>1996</v>
      </c>
      <c r="B549" t="s">
        <v>132</v>
      </c>
      <c r="C549" s="6">
        <v>27.6</v>
      </c>
      <c r="D549" s="7">
        <v>4</v>
      </c>
      <c r="E549" s="7"/>
      <c r="F549" s="7">
        <v>960</v>
      </c>
      <c r="G549" s="7">
        <v>150</v>
      </c>
      <c r="H549" s="7">
        <v>344</v>
      </c>
      <c r="I549" s="7">
        <v>15</v>
      </c>
      <c r="J549" s="7">
        <v>52</v>
      </c>
      <c r="K549" s="7">
        <v>80</v>
      </c>
      <c r="L549" s="7">
        <v>105</v>
      </c>
      <c r="M549" s="7">
        <v>58</v>
      </c>
      <c r="N549" s="7">
        <v>108</v>
      </c>
      <c r="O549" s="7">
        <v>166</v>
      </c>
      <c r="P549" s="7">
        <v>87</v>
      </c>
      <c r="Q549" s="7">
        <v>20</v>
      </c>
      <c r="R549" s="7">
        <v>17</v>
      </c>
      <c r="S549" s="7">
        <v>44</v>
      </c>
      <c r="T549" s="7">
        <v>86</v>
      </c>
      <c r="U549" s="7">
        <v>395</v>
      </c>
      <c r="V549" s="7">
        <v>0.436</v>
      </c>
      <c r="W549" s="7">
        <v>0.28799999999999998</v>
      </c>
      <c r="X549" s="7">
        <v>0.76200000000000001</v>
      </c>
      <c r="Y549" s="7">
        <v>240</v>
      </c>
      <c r="Z549" s="7">
        <v>98.8</v>
      </c>
      <c r="AA549" s="7">
        <v>41.5</v>
      </c>
      <c r="AB549" s="7">
        <v>21.8</v>
      </c>
      <c r="AC549" s="7">
        <v>5</v>
      </c>
      <c r="AD549" s="14">
        <v>4.3</v>
      </c>
      <c r="AE549" s="6">
        <v>506</v>
      </c>
      <c r="AF549" s="14">
        <v>0.45800000000000002</v>
      </c>
    </row>
    <row r="550" spans="1:33" ht="15" thickBot="1" x14ac:dyDescent="0.25">
      <c r="A550">
        <v>1996</v>
      </c>
      <c r="B550" s="11" t="s">
        <v>53</v>
      </c>
      <c r="C550" s="11"/>
      <c r="D550" s="11"/>
      <c r="E550" s="11"/>
      <c r="F550" s="11"/>
      <c r="G550" s="11">
        <f t="shared" ref="G550:AF550" si="182">G548-G549</f>
        <v>22</v>
      </c>
      <c r="H550" s="11">
        <f t="shared" si="182"/>
        <v>-18</v>
      </c>
      <c r="I550" s="11">
        <f t="shared" si="182"/>
        <v>11</v>
      </c>
      <c r="J550" s="11">
        <f t="shared" si="182"/>
        <v>-2</v>
      </c>
      <c r="K550" s="11">
        <f t="shared" si="182"/>
        <v>-11</v>
      </c>
      <c r="L550" s="11">
        <f t="shared" si="182"/>
        <v>-13</v>
      </c>
      <c r="M550" s="11">
        <f t="shared" si="182"/>
        <v>-13</v>
      </c>
      <c r="N550" s="11">
        <f t="shared" si="182"/>
        <v>18</v>
      </c>
      <c r="O550" s="11">
        <f t="shared" si="182"/>
        <v>5</v>
      </c>
      <c r="P550" s="11">
        <f t="shared" si="182"/>
        <v>25</v>
      </c>
      <c r="Q550" s="11">
        <f t="shared" si="182"/>
        <v>7</v>
      </c>
      <c r="R550" s="11">
        <f t="shared" si="182"/>
        <v>7</v>
      </c>
      <c r="S550" s="11">
        <f t="shared" si="182"/>
        <v>0</v>
      </c>
      <c r="T550" s="11">
        <f t="shared" si="182"/>
        <v>1</v>
      </c>
      <c r="U550" s="11">
        <f t="shared" si="182"/>
        <v>44</v>
      </c>
      <c r="V550" s="11">
        <f t="shared" si="182"/>
        <v>9.2000000000000026E-2</v>
      </c>
      <c r="W550" s="11">
        <f t="shared" si="182"/>
        <v>0.23200000000000004</v>
      </c>
      <c r="X550" s="11">
        <f t="shared" si="182"/>
        <v>-1.2000000000000011E-2</v>
      </c>
      <c r="Y550" s="11">
        <f t="shared" si="182"/>
        <v>0</v>
      </c>
      <c r="Z550" s="11">
        <f t="shared" si="182"/>
        <v>11</v>
      </c>
      <c r="AA550" s="11">
        <f t="shared" si="182"/>
        <v>1.2999999999999972</v>
      </c>
      <c r="AB550" s="11">
        <f t="shared" si="182"/>
        <v>6.1999999999999993</v>
      </c>
      <c r="AC550" s="11">
        <f t="shared" si="182"/>
        <v>1.7999999999999998</v>
      </c>
      <c r="AD550" s="11">
        <f t="shared" si="182"/>
        <v>1.7000000000000002</v>
      </c>
      <c r="AE550" s="11">
        <f t="shared" si="182"/>
        <v>-505.40100000000001</v>
      </c>
      <c r="AF550" s="11">
        <f t="shared" si="182"/>
        <v>0.10899999999999993</v>
      </c>
      <c r="AG550" s="11"/>
    </row>
    <row r="551" spans="1:33" ht="15" thickBot="1" x14ac:dyDescent="0.25">
      <c r="A551">
        <v>1996</v>
      </c>
      <c r="B551" t="s">
        <v>74</v>
      </c>
      <c r="C551" s="6">
        <v>27.6</v>
      </c>
      <c r="D551" s="7">
        <v>4</v>
      </c>
      <c r="E551" s="7"/>
      <c r="F551" s="7">
        <v>960</v>
      </c>
      <c r="G551" s="7">
        <v>153</v>
      </c>
      <c r="H551" s="7">
        <v>324</v>
      </c>
      <c r="I551" s="7">
        <v>18</v>
      </c>
      <c r="J551" s="7">
        <v>65</v>
      </c>
      <c r="K551" s="7">
        <v>63</v>
      </c>
      <c r="L551" s="7">
        <v>88</v>
      </c>
      <c r="M551" s="7">
        <v>27</v>
      </c>
      <c r="N551" s="7">
        <v>124</v>
      </c>
      <c r="O551" s="7">
        <v>151</v>
      </c>
      <c r="P551" s="7">
        <v>94</v>
      </c>
      <c r="Q551" s="7">
        <v>43</v>
      </c>
      <c r="R551" s="7">
        <v>26</v>
      </c>
      <c r="S551" s="7">
        <v>44</v>
      </c>
      <c r="T551" s="7">
        <v>78</v>
      </c>
      <c r="U551" s="7">
        <v>387</v>
      </c>
      <c r="V551" s="7">
        <v>0.47199999999999998</v>
      </c>
      <c r="W551" s="7">
        <v>0.27700000000000002</v>
      </c>
      <c r="X551" s="7">
        <v>0.71599999999999997</v>
      </c>
      <c r="Y551" s="7">
        <v>240</v>
      </c>
      <c r="Z551" s="7">
        <v>96.8</v>
      </c>
      <c r="AA551" s="7">
        <v>37.799999999999997</v>
      </c>
      <c r="AB551" s="7">
        <v>23.5</v>
      </c>
      <c r="AC551" s="7">
        <v>10.8</v>
      </c>
      <c r="AD551" s="14">
        <v>6.5</v>
      </c>
      <c r="AE551" s="6">
        <v>0.53300000000000003</v>
      </c>
      <c r="AF551" s="14">
        <v>0.5</v>
      </c>
    </row>
    <row r="552" spans="1:33" ht="15" thickBot="1" x14ac:dyDescent="0.25">
      <c r="A552">
        <v>1996</v>
      </c>
      <c r="B552" t="s">
        <v>88</v>
      </c>
      <c r="C552" s="6">
        <v>27.6</v>
      </c>
      <c r="D552" s="7">
        <v>4</v>
      </c>
      <c r="E552" s="7"/>
      <c r="F552" s="7">
        <v>960</v>
      </c>
      <c r="G552" s="7">
        <v>138</v>
      </c>
      <c r="H552" s="7">
        <v>329</v>
      </c>
      <c r="I552" s="7">
        <v>32</v>
      </c>
      <c r="J552" s="7">
        <v>92</v>
      </c>
      <c r="K552" s="7">
        <v>71</v>
      </c>
      <c r="L552" s="7">
        <v>94</v>
      </c>
      <c r="M552" s="7">
        <v>49</v>
      </c>
      <c r="N552" s="7">
        <v>134</v>
      </c>
      <c r="O552" s="7">
        <v>183</v>
      </c>
      <c r="P552" s="7">
        <v>88</v>
      </c>
      <c r="Q552" s="7">
        <v>23</v>
      </c>
      <c r="R552" s="7">
        <v>16</v>
      </c>
      <c r="S552" s="7">
        <v>62</v>
      </c>
      <c r="T552" s="7">
        <v>79</v>
      </c>
      <c r="U552" s="7">
        <v>379</v>
      </c>
      <c r="V552" s="7">
        <v>0.41899999999999998</v>
      </c>
      <c r="W552" s="7">
        <v>0.34799999999999998</v>
      </c>
      <c r="X552" s="7">
        <v>0.755</v>
      </c>
      <c r="Y552" s="7">
        <v>240</v>
      </c>
      <c r="Z552" s="7">
        <v>94.8</v>
      </c>
      <c r="AA552" s="7">
        <v>45.8</v>
      </c>
      <c r="AB552" s="7">
        <v>22</v>
      </c>
      <c r="AC552" s="7">
        <v>5.8</v>
      </c>
      <c r="AD552" s="14">
        <v>4</v>
      </c>
      <c r="AE552" s="6">
        <v>0.51200000000000001</v>
      </c>
      <c r="AF552" s="14">
        <v>0.46800000000000003</v>
      </c>
    </row>
    <row r="553" spans="1:33" ht="15" thickBot="1" x14ac:dyDescent="0.25">
      <c r="A553">
        <v>1996</v>
      </c>
      <c r="B553" s="11" t="s">
        <v>53</v>
      </c>
      <c r="C553" s="11"/>
      <c r="D553" s="11"/>
      <c r="E553" s="11"/>
      <c r="F553" s="11"/>
      <c r="G553" s="11">
        <f t="shared" ref="G553:AF553" si="183">G551-G552</f>
        <v>15</v>
      </c>
      <c r="H553" s="11">
        <f t="shared" si="183"/>
        <v>-5</v>
      </c>
      <c r="I553" s="11">
        <f t="shared" si="183"/>
        <v>-14</v>
      </c>
      <c r="J553" s="11">
        <f t="shared" si="183"/>
        <v>-27</v>
      </c>
      <c r="K553" s="11">
        <f t="shared" si="183"/>
        <v>-8</v>
      </c>
      <c r="L553" s="11">
        <f t="shared" si="183"/>
        <v>-6</v>
      </c>
      <c r="M553" s="11">
        <f t="shared" si="183"/>
        <v>-22</v>
      </c>
      <c r="N553" s="11">
        <f t="shared" si="183"/>
        <v>-10</v>
      </c>
      <c r="O553" s="11">
        <f t="shared" si="183"/>
        <v>-32</v>
      </c>
      <c r="P553" s="11">
        <f t="shared" si="183"/>
        <v>6</v>
      </c>
      <c r="Q553" s="11">
        <f t="shared" si="183"/>
        <v>20</v>
      </c>
      <c r="R553" s="11">
        <f t="shared" si="183"/>
        <v>10</v>
      </c>
      <c r="S553" s="11">
        <f t="shared" si="183"/>
        <v>-18</v>
      </c>
      <c r="T553" s="11">
        <f t="shared" si="183"/>
        <v>-1</v>
      </c>
      <c r="U553" s="11">
        <f t="shared" si="183"/>
        <v>8</v>
      </c>
      <c r="V553" s="11">
        <f t="shared" si="183"/>
        <v>5.2999999999999992E-2</v>
      </c>
      <c r="W553" s="11">
        <f t="shared" si="183"/>
        <v>-7.0999999999999952E-2</v>
      </c>
      <c r="X553" s="11">
        <f t="shared" si="183"/>
        <v>-3.9000000000000035E-2</v>
      </c>
      <c r="Y553" s="11">
        <f t="shared" si="183"/>
        <v>0</v>
      </c>
      <c r="Z553" s="11">
        <f t="shared" si="183"/>
        <v>2</v>
      </c>
      <c r="AA553" s="11">
        <f t="shared" si="183"/>
        <v>-8</v>
      </c>
      <c r="AB553" s="11">
        <f t="shared" si="183"/>
        <v>1.5</v>
      </c>
      <c r="AC553" s="11">
        <f t="shared" si="183"/>
        <v>5.0000000000000009</v>
      </c>
      <c r="AD553" s="11">
        <f t="shared" si="183"/>
        <v>2.5</v>
      </c>
      <c r="AE553" s="11">
        <f t="shared" si="183"/>
        <v>2.1000000000000019E-2</v>
      </c>
      <c r="AF553" s="11">
        <f t="shared" si="183"/>
        <v>3.1999999999999973E-2</v>
      </c>
      <c r="AG553" s="11"/>
    </row>
    <row r="554" spans="1:33" ht="15" thickBot="1" x14ac:dyDescent="0.25">
      <c r="A554">
        <v>1996</v>
      </c>
      <c r="B554" t="s">
        <v>167</v>
      </c>
      <c r="C554" s="6">
        <v>27.6</v>
      </c>
      <c r="D554" s="7">
        <v>3</v>
      </c>
      <c r="E554" s="7"/>
      <c r="F554" s="7">
        <v>720</v>
      </c>
      <c r="G554" s="7">
        <v>114</v>
      </c>
      <c r="H554" s="7">
        <v>220</v>
      </c>
      <c r="I554" s="7">
        <v>24</v>
      </c>
      <c r="J554" s="7">
        <v>53</v>
      </c>
      <c r="K554" s="7">
        <v>53</v>
      </c>
      <c r="L554" s="7">
        <v>83</v>
      </c>
      <c r="M554" s="7">
        <v>34</v>
      </c>
      <c r="N554" s="7">
        <v>78</v>
      </c>
      <c r="O554" s="7">
        <v>112</v>
      </c>
      <c r="P554" s="7">
        <v>77</v>
      </c>
      <c r="Q554" s="7">
        <v>17</v>
      </c>
      <c r="R554" s="7">
        <v>14</v>
      </c>
      <c r="S554" s="7">
        <v>34</v>
      </c>
      <c r="T554" s="7">
        <v>70</v>
      </c>
      <c r="U554" s="7">
        <v>305</v>
      </c>
      <c r="V554" s="7">
        <v>0.51800000000000002</v>
      </c>
      <c r="W554" s="7">
        <v>0.45300000000000001</v>
      </c>
      <c r="X554" s="7">
        <v>0.63900000000000001</v>
      </c>
      <c r="Y554" s="7">
        <v>240</v>
      </c>
      <c r="Z554" s="7">
        <v>101.7</v>
      </c>
      <c r="AA554" s="7">
        <v>37.299999999999997</v>
      </c>
      <c r="AB554" s="7">
        <v>25.7</v>
      </c>
      <c r="AC554" s="7">
        <v>5.7</v>
      </c>
      <c r="AD554" s="14">
        <v>4.7</v>
      </c>
      <c r="AE554" s="6">
        <v>0.59399999999999997</v>
      </c>
      <c r="AF554" s="14">
        <v>0.57299999999999995</v>
      </c>
    </row>
    <row r="555" spans="1:33" ht="15" thickBot="1" x14ac:dyDescent="0.25">
      <c r="A555">
        <v>1996</v>
      </c>
      <c r="B555" t="s">
        <v>139</v>
      </c>
      <c r="C555" s="6">
        <v>27.6</v>
      </c>
      <c r="D555" s="7">
        <v>3</v>
      </c>
      <c r="E555" s="7"/>
      <c r="F555" s="7">
        <v>720</v>
      </c>
      <c r="G555" s="7">
        <v>98</v>
      </c>
      <c r="H555" s="7">
        <v>216</v>
      </c>
      <c r="I555" s="7">
        <v>15</v>
      </c>
      <c r="J555" s="7">
        <v>50</v>
      </c>
      <c r="K555" s="7">
        <v>56</v>
      </c>
      <c r="L555" s="7">
        <v>74</v>
      </c>
      <c r="M555" s="7">
        <v>36</v>
      </c>
      <c r="N555" s="7">
        <v>71</v>
      </c>
      <c r="O555" s="7">
        <v>107</v>
      </c>
      <c r="P555" s="7">
        <v>43</v>
      </c>
      <c r="Q555" s="7">
        <v>8</v>
      </c>
      <c r="R555" s="7">
        <v>5</v>
      </c>
      <c r="S555" s="7">
        <v>37</v>
      </c>
      <c r="T555" s="7">
        <v>74</v>
      </c>
      <c r="U555" s="7">
        <v>267</v>
      </c>
      <c r="V555" s="7">
        <v>0.45400000000000001</v>
      </c>
      <c r="W555" s="7">
        <v>0.3</v>
      </c>
      <c r="X555" s="7">
        <v>0.75700000000000001</v>
      </c>
      <c r="Y555" s="7">
        <v>240</v>
      </c>
      <c r="Z555" s="7">
        <v>89</v>
      </c>
      <c r="AA555" s="7">
        <v>35.700000000000003</v>
      </c>
      <c r="AB555" s="7">
        <v>14.3</v>
      </c>
      <c r="AC555" s="7">
        <v>2.7</v>
      </c>
      <c r="AD555" s="14">
        <v>1.7</v>
      </c>
      <c r="AE555" s="6">
        <v>0.53700000000000003</v>
      </c>
      <c r="AF555" s="14">
        <v>0.48799999999999999</v>
      </c>
    </row>
    <row r="556" spans="1:33" ht="15" thickBot="1" x14ac:dyDescent="0.25">
      <c r="A556">
        <v>1996</v>
      </c>
      <c r="B556" s="11" t="s">
        <v>53</v>
      </c>
      <c r="C556" s="11"/>
      <c r="D556" s="11"/>
      <c r="E556" s="11"/>
      <c r="F556" s="11"/>
      <c r="G556" s="11">
        <f t="shared" ref="G556:AF556" si="184">G554-G555</f>
        <v>16</v>
      </c>
      <c r="H556" s="11">
        <f t="shared" si="184"/>
        <v>4</v>
      </c>
      <c r="I556" s="11">
        <f t="shared" si="184"/>
        <v>9</v>
      </c>
      <c r="J556" s="11">
        <f t="shared" si="184"/>
        <v>3</v>
      </c>
      <c r="K556" s="11">
        <f t="shared" si="184"/>
        <v>-3</v>
      </c>
      <c r="L556" s="11">
        <f t="shared" si="184"/>
        <v>9</v>
      </c>
      <c r="M556" s="11">
        <f t="shared" si="184"/>
        <v>-2</v>
      </c>
      <c r="N556" s="11">
        <f t="shared" si="184"/>
        <v>7</v>
      </c>
      <c r="O556" s="11">
        <f t="shared" si="184"/>
        <v>5</v>
      </c>
      <c r="P556" s="11">
        <f t="shared" si="184"/>
        <v>34</v>
      </c>
      <c r="Q556" s="11">
        <f t="shared" si="184"/>
        <v>9</v>
      </c>
      <c r="R556" s="11">
        <f t="shared" si="184"/>
        <v>9</v>
      </c>
      <c r="S556" s="11">
        <f t="shared" si="184"/>
        <v>-3</v>
      </c>
      <c r="T556" s="11">
        <f t="shared" si="184"/>
        <v>-4</v>
      </c>
      <c r="U556" s="11">
        <f t="shared" si="184"/>
        <v>38</v>
      </c>
      <c r="V556" s="11">
        <f t="shared" si="184"/>
        <v>6.4000000000000001E-2</v>
      </c>
      <c r="W556" s="11">
        <f t="shared" si="184"/>
        <v>0.15300000000000002</v>
      </c>
      <c r="X556" s="11">
        <f t="shared" si="184"/>
        <v>-0.11799999999999999</v>
      </c>
      <c r="Y556" s="11">
        <f t="shared" si="184"/>
        <v>0</v>
      </c>
      <c r="Z556" s="11">
        <f t="shared" si="184"/>
        <v>12.700000000000003</v>
      </c>
      <c r="AA556" s="11">
        <f t="shared" si="184"/>
        <v>1.5999999999999943</v>
      </c>
      <c r="AB556" s="11">
        <f t="shared" si="184"/>
        <v>11.399999999999999</v>
      </c>
      <c r="AC556" s="11">
        <f t="shared" si="184"/>
        <v>3</v>
      </c>
      <c r="AD556" s="11">
        <f t="shared" si="184"/>
        <v>3</v>
      </c>
      <c r="AE556" s="11">
        <f t="shared" si="184"/>
        <v>5.699999999999994E-2</v>
      </c>
      <c r="AF556" s="11">
        <f t="shared" si="184"/>
        <v>8.4999999999999964E-2</v>
      </c>
      <c r="AG556" s="11"/>
    </row>
    <row r="557" spans="1:33" ht="15" thickBot="1" x14ac:dyDescent="0.25">
      <c r="A557">
        <v>1996</v>
      </c>
      <c r="B557" t="s">
        <v>50</v>
      </c>
      <c r="C557" s="6">
        <v>27.6</v>
      </c>
      <c r="D557" s="7">
        <v>3</v>
      </c>
      <c r="E557" s="7"/>
      <c r="F557" s="7">
        <v>720</v>
      </c>
      <c r="G557" s="7">
        <v>100</v>
      </c>
      <c r="H557" s="7">
        <v>201</v>
      </c>
      <c r="I557" s="7">
        <v>30</v>
      </c>
      <c r="J557" s="7">
        <v>51</v>
      </c>
      <c r="K557" s="7">
        <v>41</v>
      </c>
      <c r="L557" s="7">
        <v>66</v>
      </c>
      <c r="M557" s="7">
        <v>24</v>
      </c>
      <c r="N557" s="7">
        <v>84</v>
      </c>
      <c r="O557" s="7">
        <v>108</v>
      </c>
      <c r="P557" s="7">
        <v>76</v>
      </c>
      <c r="Q557" s="7">
        <v>17</v>
      </c>
      <c r="R557" s="7">
        <v>15</v>
      </c>
      <c r="S557" s="7">
        <v>43</v>
      </c>
      <c r="T557" s="7">
        <v>51</v>
      </c>
      <c r="U557" s="7">
        <v>271</v>
      </c>
      <c r="V557" s="7">
        <v>0.498</v>
      </c>
      <c r="W557" s="7">
        <v>0.58799999999999997</v>
      </c>
      <c r="X557" s="7">
        <v>0.621</v>
      </c>
      <c r="Y557" s="7">
        <v>240</v>
      </c>
      <c r="Z557" s="7">
        <v>90.3</v>
      </c>
      <c r="AA557" s="7">
        <v>36</v>
      </c>
      <c r="AB557" s="7">
        <v>25.3</v>
      </c>
      <c r="AC557" s="7">
        <v>5.7</v>
      </c>
      <c r="AD557" s="14">
        <v>5</v>
      </c>
      <c r="AE557" s="6">
        <v>0.58899999999999997</v>
      </c>
      <c r="AF557" s="14">
        <v>0.57199999999999995</v>
      </c>
    </row>
    <row r="558" spans="1:33" ht="15" thickBot="1" x14ac:dyDescent="0.25">
      <c r="A558">
        <v>1996</v>
      </c>
      <c r="B558" t="s">
        <v>156</v>
      </c>
      <c r="C558" s="6">
        <v>27.6</v>
      </c>
      <c r="D558" s="7">
        <v>3</v>
      </c>
      <c r="E558" s="7"/>
      <c r="F558" s="7">
        <v>720</v>
      </c>
      <c r="G558" s="7">
        <v>94</v>
      </c>
      <c r="H558" s="7">
        <v>222</v>
      </c>
      <c r="I558" s="7">
        <v>16</v>
      </c>
      <c r="J558" s="7">
        <v>63</v>
      </c>
      <c r="K558" s="7">
        <v>35</v>
      </c>
      <c r="L558" s="7">
        <v>45</v>
      </c>
      <c r="M558" s="7">
        <v>35</v>
      </c>
      <c r="N558" s="7">
        <v>76</v>
      </c>
      <c r="O558" s="7">
        <v>111</v>
      </c>
      <c r="P558" s="7">
        <v>59</v>
      </c>
      <c r="Q558" s="7">
        <v>19</v>
      </c>
      <c r="R558" s="7">
        <v>14</v>
      </c>
      <c r="S558" s="7">
        <v>34</v>
      </c>
      <c r="T558" s="7">
        <v>63</v>
      </c>
      <c r="U558" s="7">
        <v>239</v>
      </c>
      <c r="V558" s="7">
        <v>0.42299999999999999</v>
      </c>
      <c r="W558" s="7">
        <v>0.254</v>
      </c>
      <c r="X558" s="7">
        <v>0.77800000000000002</v>
      </c>
      <c r="Y558" s="7">
        <v>240</v>
      </c>
      <c r="Z558" s="7">
        <v>79.7</v>
      </c>
      <c r="AA558" s="7">
        <v>37</v>
      </c>
      <c r="AB558" s="7">
        <v>19.7</v>
      </c>
      <c r="AC558" s="7">
        <v>6.3</v>
      </c>
      <c r="AD558" s="14">
        <v>4.7</v>
      </c>
      <c r="AE558" s="6">
        <v>0.49399999999999999</v>
      </c>
      <c r="AF558" s="14">
        <v>0.45900000000000002</v>
      </c>
    </row>
    <row r="559" spans="1:33" ht="15" thickBot="1" x14ac:dyDescent="0.25">
      <c r="A559">
        <v>1996</v>
      </c>
      <c r="B559" s="11" t="s">
        <v>53</v>
      </c>
      <c r="C559" s="11"/>
      <c r="D559" s="11"/>
      <c r="E559" s="11"/>
      <c r="F559" s="11"/>
      <c r="G559" s="11">
        <f t="shared" ref="G559:AF559" si="185">G557-G558</f>
        <v>6</v>
      </c>
      <c r="H559" s="11">
        <f t="shared" si="185"/>
        <v>-21</v>
      </c>
      <c r="I559" s="11">
        <f t="shared" si="185"/>
        <v>14</v>
      </c>
      <c r="J559" s="11">
        <f t="shared" si="185"/>
        <v>-12</v>
      </c>
      <c r="K559" s="11">
        <f t="shared" si="185"/>
        <v>6</v>
      </c>
      <c r="L559" s="11">
        <f t="shared" si="185"/>
        <v>21</v>
      </c>
      <c r="M559" s="11">
        <f t="shared" si="185"/>
        <v>-11</v>
      </c>
      <c r="N559" s="11">
        <f t="shared" si="185"/>
        <v>8</v>
      </c>
      <c r="O559" s="11">
        <f t="shared" si="185"/>
        <v>-3</v>
      </c>
      <c r="P559" s="11">
        <f t="shared" si="185"/>
        <v>17</v>
      </c>
      <c r="Q559" s="11">
        <f t="shared" si="185"/>
        <v>-2</v>
      </c>
      <c r="R559" s="11">
        <f t="shared" si="185"/>
        <v>1</v>
      </c>
      <c r="S559" s="11">
        <f t="shared" si="185"/>
        <v>9</v>
      </c>
      <c r="T559" s="11">
        <f t="shared" si="185"/>
        <v>-12</v>
      </c>
      <c r="U559" s="11">
        <f t="shared" si="185"/>
        <v>32</v>
      </c>
      <c r="V559" s="11">
        <f t="shared" si="185"/>
        <v>7.5000000000000011E-2</v>
      </c>
      <c r="W559" s="11">
        <f t="shared" si="185"/>
        <v>0.33399999999999996</v>
      </c>
      <c r="X559" s="11">
        <f t="shared" si="185"/>
        <v>-0.15700000000000003</v>
      </c>
      <c r="Y559" s="11">
        <f t="shared" si="185"/>
        <v>0</v>
      </c>
      <c r="Z559" s="11">
        <f t="shared" si="185"/>
        <v>10.599999999999994</v>
      </c>
      <c r="AA559" s="11">
        <f t="shared" si="185"/>
        <v>-1</v>
      </c>
      <c r="AB559" s="11">
        <f t="shared" si="185"/>
        <v>5.6000000000000014</v>
      </c>
      <c r="AC559" s="11">
        <f t="shared" si="185"/>
        <v>-0.59999999999999964</v>
      </c>
      <c r="AD559" s="11">
        <f t="shared" si="185"/>
        <v>0.29999999999999982</v>
      </c>
      <c r="AE559" s="11">
        <f t="shared" si="185"/>
        <v>9.4999999999999973E-2</v>
      </c>
      <c r="AF559" s="11">
        <f t="shared" si="185"/>
        <v>0.11299999999999993</v>
      </c>
      <c r="AG559" s="11"/>
    </row>
    <row r="560" spans="1:33" ht="15" thickBot="1" x14ac:dyDescent="0.25">
      <c r="A560">
        <v>1996</v>
      </c>
      <c r="B560" t="s">
        <v>105</v>
      </c>
      <c r="C560" s="6">
        <v>27.6</v>
      </c>
      <c r="D560" s="7">
        <v>3</v>
      </c>
      <c r="E560" s="7"/>
      <c r="F560" s="7">
        <v>720</v>
      </c>
      <c r="G560" s="7">
        <v>116</v>
      </c>
      <c r="H560" s="7">
        <v>227</v>
      </c>
      <c r="I560" s="7">
        <v>18</v>
      </c>
      <c r="J560" s="7">
        <v>58</v>
      </c>
      <c r="K560" s="7">
        <v>70</v>
      </c>
      <c r="L560" s="7">
        <v>102</v>
      </c>
      <c r="M560" s="7">
        <v>41</v>
      </c>
      <c r="N560" s="7">
        <v>89</v>
      </c>
      <c r="O560" s="7">
        <v>130</v>
      </c>
      <c r="P560" s="7">
        <v>75</v>
      </c>
      <c r="Q560" s="7">
        <v>31</v>
      </c>
      <c r="R560" s="7">
        <v>10</v>
      </c>
      <c r="S560" s="7">
        <v>45</v>
      </c>
      <c r="T560" s="7">
        <v>70</v>
      </c>
      <c r="U560" s="7">
        <v>320</v>
      </c>
      <c r="V560" s="7">
        <v>0.51100000000000001</v>
      </c>
      <c r="W560" s="7">
        <v>0.31</v>
      </c>
      <c r="X560" s="7">
        <v>0.68600000000000005</v>
      </c>
      <c r="Y560" s="7">
        <v>240</v>
      </c>
      <c r="Z560" s="7">
        <v>106.7</v>
      </c>
      <c r="AA560" s="7">
        <v>43.3</v>
      </c>
      <c r="AB560" s="7">
        <v>25</v>
      </c>
      <c r="AC560" s="7">
        <v>10.3</v>
      </c>
      <c r="AD560" s="14">
        <v>3.3</v>
      </c>
      <c r="AE560" s="6">
        <v>0.58799999999999997</v>
      </c>
      <c r="AF560" s="14">
        <v>0.55100000000000005</v>
      </c>
    </row>
    <row r="561" spans="1:33" ht="15" thickBot="1" x14ac:dyDescent="0.25">
      <c r="A561">
        <v>1996</v>
      </c>
      <c r="B561" t="s">
        <v>144</v>
      </c>
      <c r="C561" s="6">
        <v>27.6</v>
      </c>
      <c r="D561" s="7">
        <v>3</v>
      </c>
      <c r="E561" s="7"/>
      <c r="F561" s="7">
        <v>720</v>
      </c>
      <c r="G561" s="7">
        <v>91</v>
      </c>
      <c r="H561" s="7">
        <v>216</v>
      </c>
      <c r="I561" s="7">
        <v>22</v>
      </c>
      <c r="J561" s="7">
        <v>70</v>
      </c>
      <c r="K561" s="7">
        <v>47</v>
      </c>
      <c r="L561" s="7">
        <v>67</v>
      </c>
      <c r="M561" s="7">
        <v>34</v>
      </c>
      <c r="N561" s="7">
        <v>74</v>
      </c>
      <c r="O561" s="7">
        <v>108</v>
      </c>
      <c r="P561" s="7">
        <v>51</v>
      </c>
      <c r="Q561" s="7">
        <v>21</v>
      </c>
      <c r="R561" s="7">
        <v>5</v>
      </c>
      <c r="S561" s="7">
        <v>61</v>
      </c>
      <c r="T561" s="7">
        <v>83</v>
      </c>
      <c r="U561" s="7">
        <v>251</v>
      </c>
      <c r="V561" s="7">
        <v>0.42099999999999999</v>
      </c>
      <c r="W561" s="7">
        <v>0.314</v>
      </c>
      <c r="X561" s="7">
        <v>0.70099999999999996</v>
      </c>
      <c r="Y561" s="7">
        <v>240</v>
      </c>
      <c r="Z561" s="7">
        <v>83.7</v>
      </c>
      <c r="AA561" s="7">
        <v>36</v>
      </c>
      <c r="AB561" s="7">
        <v>17</v>
      </c>
      <c r="AC561" s="7">
        <v>7</v>
      </c>
      <c r="AD561" s="14">
        <v>1.7</v>
      </c>
      <c r="AE561" s="6">
        <v>0.51100000000000001</v>
      </c>
      <c r="AF561" s="14">
        <v>0.47199999999999998</v>
      </c>
    </row>
    <row r="562" spans="1:33" ht="15" thickBot="1" x14ac:dyDescent="0.25">
      <c r="A562">
        <v>1996</v>
      </c>
      <c r="B562" s="11" t="s">
        <v>53</v>
      </c>
      <c r="C562" s="11"/>
      <c r="D562" s="11"/>
      <c r="E562" s="11"/>
      <c r="F562" s="11"/>
      <c r="G562" s="11">
        <f t="shared" ref="G562:AF562" si="186">G560-G561</f>
        <v>25</v>
      </c>
      <c r="H562" s="11">
        <f t="shared" si="186"/>
        <v>11</v>
      </c>
      <c r="I562" s="11">
        <f t="shared" si="186"/>
        <v>-4</v>
      </c>
      <c r="J562" s="11">
        <f t="shared" si="186"/>
        <v>-12</v>
      </c>
      <c r="K562" s="11">
        <f t="shared" si="186"/>
        <v>23</v>
      </c>
      <c r="L562" s="11">
        <f t="shared" si="186"/>
        <v>35</v>
      </c>
      <c r="M562" s="11">
        <f t="shared" si="186"/>
        <v>7</v>
      </c>
      <c r="N562" s="11">
        <f t="shared" si="186"/>
        <v>15</v>
      </c>
      <c r="O562" s="11">
        <f t="shared" si="186"/>
        <v>22</v>
      </c>
      <c r="P562" s="11">
        <f t="shared" si="186"/>
        <v>24</v>
      </c>
      <c r="Q562" s="11">
        <f t="shared" si="186"/>
        <v>10</v>
      </c>
      <c r="R562" s="11">
        <f t="shared" si="186"/>
        <v>5</v>
      </c>
      <c r="S562" s="11">
        <f t="shared" si="186"/>
        <v>-16</v>
      </c>
      <c r="T562" s="11">
        <f t="shared" si="186"/>
        <v>-13</v>
      </c>
      <c r="U562" s="11">
        <f t="shared" si="186"/>
        <v>69</v>
      </c>
      <c r="V562" s="11">
        <f t="shared" si="186"/>
        <v>9.0000000000000024E-2</v>
      </c>
      <c r="W562" s="11">
        <f t="shared" si="186"/>
        <v>-4.0000000000000036E-3</v>
      </c>
      <c r="X562" s="11">
        <f t="shared" si="186"/>
        <v>-1.4999999999999902E-2</v>
      </c>
      <c r="Y562" s="11">
        <f t="shared" si="186"/>
        <v>0</v>
      </c>
      <c r="Z562" s="11">
        <f t="shared" si="186"/>
        <v>23</v>
      </c>
      <c r="AA562" s="11">
        <f t="shared" si="186"/>
        <v>7.2999999999999972</v>
      </c>
      <c r="AB562" s="11">
        <f t="shared" si="186"/>
        <v>8</v>
      </c>
      <c r="AC562" s="11">
        <f t="shared" si="186"/>
        <v>3.3000000000000007</v>
      </c>
      <c r="AD562" s="11">
        <f t="shared" si="186"/>
        <v>1.5999999999999999</v>
      </c>
      <c r="AE562" s="11">
        <f t="shared" si="186"/>
        <v>7.6999999999999957E-2</v>
      </c>
      <c r="AF562" s="11">
        <f t="shared" si="186"/>
        <v>7.900000000000007E-2</v>
      </c>
      <c r="AG562" s="11"/>
    </row>
    <row r="563" spans="1:33" ht="15" thickBot="1" x14ac:dyDescent="0.25">
      <c r="A563">
        <v>1996</v>
      </c>
      <c r="B563" t="s">
        <v>82</v>
      </c>
      <c r="C563" s="6">
        <v>27.6</v>
      </c>
      <c r="D563" s="7">
        <v>5</v>
      </c>
      <c r="E563" s="7"/>
      <c r="F563" s="7">
        <v>1225</v>
      </c>
      <c r="G563" s="7">
        <v>162</v>
      </c>
      <c r="H563" s="7">
        <v>381</v>
      </c>
      <c r="I563" s="7">
        <v>39</v>
      </c>
      <c r="J563" s="7">
        <v>99</v>
      </c>
      <c r="K563" s="7">
        <v>77</v>
      </c>
      <c r="L563" s="7">
        <v>108</v>
      </c>
      <c r="M563" s="7">
        <v>74</v>
      </c>
      <c r="N563" s="7">
        <v>114</v>
      </c>
      <c r="O563" s="7">
        <v>188</v>
      </c>
      <c r="P563" s="7">
        <v>86</v>
      </c>
      <c r="Q563" s="7">
        <v>49</v>
      </c>
      <c r="R563" s="7">
        <v>35</v>
      </c>
      <c r="S563" s="7">
        <v>73</v>
      </c>
      <c r="T563" s="7">
        <v>114</v>
      </c>
      <c r="U563" s="7">
        <v>440</v>
      </c>
      <c r="V563" s="7">
        <v>0.42499999999999999</v>
      </c>
      <c r="W563" s="7">
        <v>0.39400000000000002</v>
      </c>
      <c r="X563" s="7">
        <v>0.71299999999999997</v>
      </c>
      <c r="Y563" s="7">
        <v>245</v>
      </c>
      <c r="Z563" s="7">
        <v>88</v>
      </c>
      <c r="AA563" s="7">
        <v>37.6</v>
      </c>
      <c r="AB563" s="7">
        <v>17.2</v>
      </c>
      <c r="AC563" s="7">
        <v>9.8000000000000007</v>
      </c>
      <c r="AD563" s="14">
        <v>7</v>
      </c>
      <c r="AE563" s="6">
        <v>0.51300000000000001</v>
      </c>
      <c r="AF563" s="14">
        <v>0.47599999999999998</v>
      </c>
    </row>
    <row r="564" spans="1:33" ht="15" thickBot="1" x14ac:dyDescent="0.25">
      <c r="A564">
        <v>1996</v>
      </c>
      <c r="B564" t="s">
        <v>172</v>
      </c>
      <c r="C564" s="6">
        <v>27.6</v>
      </c>
      <c r="D564" s="7">
        <v>5</v>
      </c>
      <c r="E564" s="7"/>
      <c r="F564" s="7">
        <v>1225</v>
      </c>
      <c r="G564" s="7">
        <v>162</v>
      </c>
      <c r="H564" s="7">
        <v>368</v>
      </c>
      <c r="I564" s="7">
        <v>17</v>
      </c>
      <c r="J564" s="7">
        <v>57</v>
      </c>
      <c r="K564" s="7">
        <v>94</v>
      </c>
      <c r="L564" s="7">
        <v>122</v>
      </c>
      <c r="M564" s="7">
        <v>70</v>
      </c>
      <c r="N564" s="7">
        <v>141</v>
      </c>
      <c r="O564" s="7">
        <v>211</v>
      </c>
      <c r="P564" s="7">
        <v>86</v>
      </c>
      <c r="Q564" s="7">
        <v>42</v>
      </c>
      <c r="R564" s="7">
        <v>16</v>
      </c>
      <c r="S564" s="7">
        <v>89</v>
      </c>
      <c r="T564" s="7">
        <v>116</v>
      </c>
      <c r="U564" s="7">
        <v>435</v>
      </c>
      <c r="V564" s="7">
        <v>0.44</v>
      </c>
      <c r="W564" s="7">
        <v>0.29799999999999999</v>
      </c>
      <c r="X564" s="7">
        <v>0.77</v>
      </c>
      <c r="Y564" s="7">
        <v>245</v>
      </c>
      <c r="Z564" s="7">
        <v>87</v>
      </c>
      <c r="AA564" s="7">
        <v>42.2</v>
      </c>
      <c r="AB564" s="7">
        <v>17.2</v>
      </c>
      <c r="AC564" s="7">
        <v>8.4</v>
      </c>
      <c r="AD564" s="14">
        <v>3.2</v>
      </c>
      <c r="AE564" s="6">
        <v>0.51600000000000001</v>
      </c>
      <c r="AF564" s="14">
        <v>0.46300000000000002</v>
      </c>
    </row>
    <row r="565" spans="1:33" ht="15" thickBot="1" x14ac:dyDescent="0.25">
      <c r="A565">
        <v>1996</v>
      </c>
      <c r="B565" s="11" t="s">
        <v>53</v>
      </c>
      <c r="C565" s="11"/>
      <c r="D565" s="11"/>
      <c r="E565" s="11"/>
      <c r="F565" s="11"/>
      <c r="G565" s="11">
        <f t="shared" ref="G565:AF565" si="187">G563-G564</f>
        <v>0</v>
      </c>
      <c r="H565" s="11">
        <f t="shared" si="187"/>
        <v>13</v>
      </c>
      <c r="I565" s="11">
        <f t="shared" si="187"/>
        <v>22</v>
      </c>
      <c r="J565" s="11">
        <f t="shared" si="187"/>
        <v>42</v>
      </c>
      <c r="K565" s="11">
        <f t="shared" si="187"/>
        <v>-17</v>
      </c>
      <c r="L565" s="11">
        <f t="shared" si="187"/>
        <v>-14</v>
      </c>
      <c r="M565" s="11">
        <f t="shared" si="187"/>
        <v>4</v>
      </c>
      <c r="N565" s="11">
        <f t="shared" si="187"/>
        <v>-27</v>
      </c>
      <c r="O565" s="11">
        <f t="shared" si="187"/>
        <v>-23</v>
      </c>
      <c r="P565" s="11">
        <f t="shared" si="187"/>
        <v>0</v>
      </c>
      <c r="Q565" s="11">
        <f t="shared" si="187"/>
        <v>7</v>
      </c>
      <c r="R565" s="11">
        <f t="shared" si="187"/>
        <v>19</v>
      </c>
      <c r="S565" s="11">
        <f t="shared" si="187"/>
        <v>-16</v>
      </c>
      <c r="T565" s="11">
        <f t="shared" si="187"/>
        <v>-2</v>
      </c>
      <c r="U565" s="11">
        <f t="shared" si="187"/>
        <v>5</v>
      </c>
      <c r="V565" s="11">
        <f t="shared" si="187"/>
        <v>-1.5000000000000013E-2</v>
      </c>
      <c r="W565" s="11">
        <f t="shared" si="187"/>
        <v>9.600000000000003E-2</v>
      </c>
      <c r="X565" s="11">
        <f t="shared" si="187"/>
        <v>-5.7000000000000051E-2</v>
      </c>
      <c r="Y565" s="11">
        <f t="shared" si="187"/>
        <v>0</v>
      </c>
      <c r="Z565" s="11">
        <f t="shared" si="187"/>
        <v>1</v>
      </c>
      <c r="AA565" s="11">
        <f t="shared" si="187"/>
        <v>-4.6000000000000014</v>
      </c>
      <c r="AB565" s="11">
        <f t="shared" si="187"/>
        <v>0</v>
      </c>
      <c r="AC565" s="11">
        <f t="shared" si="187"/>
        <v>1.4000000000000004</v>
      </c>
      <c r="AD565" s="11">
        <f t="shared" si="187"/>
        <v>3.8</v>
      </c>
      <c r="AE565" s="11">
        <f t="shared" si="187"/>
        <v>-3.0000000000000027E-3</v>
      </c>
      <c r="AF565" s="11">
        <f t="shared" si="187"/>
        <v>1.2999999999999956E-2</v>
      </c>
      <c r="AG565" s="11"/>
    </row>
    <row r="566" spans="1:33" ht="15" thickBot="1" x14ac:dyDescent="0.25">
      <c r="A566">
        <v>1996</v>
      </c>
      <c r="B566" t="s">
        <v>145</v>
      </c>
      <c r="C566" s="6">
        <v>27.6</v>
      </c>
      <c r="D566" s="7">
        <v>6</v>
      </c>
      <c r="E566" s="7"/>
      <c r="F566" s="7">
        <v>1440</v>
      </c>
      <c r="G566" s="7">
        <v>225</v>
      </c>
      <c r="H566" s="7">
        <v>464</v>
      </c>
      <c r="I566" s="7">
        <v>39</v>
      </c>
      <c r="J566" s="7">
        <v>75</v>
      </c>
      <c r="K566" s="7">
        <v>84</v>
      </c>
      <c r="L566" s="7">
        <v>109</v>
      </c>
      <c r="M566" s="7">
        <v>73</v>
      </c>
      <c r="N566" s="7">
        <v>167</v>
      </c>
      <c r="O566" s="7">
        <v>240</v>
      </c>
      <c r="P566" s="7">
        <v>169</v>
      </c>
      <c r="Q566" s="7">
        <v>40</v>
      </c>
      <c r="R566" s="7">
        <v>34</v>
      </c>
      <c r="S566" s="7">
        <v>81</v>
      </c>
      <c r="T566" s="7">
        <v>151</v>
      </c>
      <c r="U566" s="7">
        <v>573</v>
      </c>
      <c r="V566" s="7">
        <v>0.48499999999999999</v>
      </c>
      <c r="W566" s="7">
        <v>0.52</v>
      </c>
      <c r="X566" s="7">
        <v>0.77100000000000002</v>
      </c>
      <c r="Y566" s="7">
        <v>240</v>
      </c>
      <c r="Z566" s="7">
        <v>95.5</v>
      </c>
      <c r="AA566" s="7">
        <v>40</v>
      </c>
      <c r="AB566" s="7">
        <v>28.2</v>
      </c>
      <c r="AC566" s="7">
        <v>6.7</v>
      </c>
      <c r="AD566" s="14">
        <v>5.7</v>
      </c>
      <c r="AE566" s="6">
        <v>0.56000000000000005</v>
      </c>
      <c r="AF566" s="14">
        <v>0.52700000000000002</v>
      </c>
    </row>
    <row r="567" spans="1:33" ht="15" thickBot="1" x14ac:dyDescent="0.25">
      <c r="A567">
        <v>1996</v>
      </c>
      <c r="B567" t="s">
        <v>153</v>
      </c>
      <c r="C567" s="6">
        <v>27.6</v>
      </c>
      <c r="D567" s="7">
        <v>6</v>
      </c>
      <c r="E567" s="7"/>
      <c r="F567" s="7">
        <v>1440</v>
      </c>
      <c r="G567" s="7">
        <v>174</v>
      </c>
      <c r="H567" s="7">
        <v>408</v>
      </c>
      <c r="I567" s="7">
        <v>27</v>
      </c>
      <c r="J567" s="7">
        <v>67</v>
      </c>
      <c r="K567" s="7">
        <v>128</v>
      </c>
      <c r="L567" s="7">
        <v>185</v>
      </c>
      <c r="M567" s="7">
        <v>66</v>
      </c>
      <c r="N567" s="7">
        <v>151</v>
      </c>
      <c r="O567" s="7">
        <v>217</v>
      </c>
      <c r="P567" s="7">
        <v>101</v>
      </c>
      <c r="Q567" s="7">
        <v>49</v>
      </c>
      <c r="R567" s="7">
        <v>28</v>
      </c>
      <c r="S567" s="7">
        <v>88</v>
      </c>
      <c r="T567" s="7">
        <v>126</v>
      </c>
      <c r="U567" s="7">
        <v>503</v>
      </c>
      <c r="V567" s="7">
        <v>0.42599999999999999</v>
      </c>
      <c r="W567" s="7">
        <v>0.40300000000000002</v>
      </c>
      <c r="X567" s="7">
        <v>0.69199999999999995</v>
      </c>
      <c r="Y567" s="7">
        <v>240</v>
      </c>
      <c r="Z567" s="7">
        <v>83.8</v>
      </c>
      <c r="AA567" s="7">
        <v>36.200000000000003</v>
      </c>
      <c r="AB567" s="7">
        <v>16.8</v>
      </c>
      <c r="AC567" s="7">
        <v>8.1999999999999993</v>
      </c>
      <c r="AD567" s="14">
        <v>4.7</v>
      </c>
      <c r="AE567" s="6">
        <v>0.51400000000000001</v>
      </c>
      <c r="AF567" s="14">
        <v>0.46</v>
      </c>
    </row>
    <row r="568" spans="1:33" ht="15" thickBot="1" x14ac:dyDescent="0.25">
      <c r="A568">
        <v>1996</v>
      </c>
      <c r="B568" s="11" t="s">
        <v>53</v>
      </c>
      <c r="C568" s="11"/>
      <c r="D568" s="11"/>
      <c r="E568" s="11"/>
      <c r="F568" s="11"/>
      <c r="G568" s="11">
        <f t="shared" ref="G568:AF568" si="188">G566-G567</f>
        <v>51</v>
      </c>
      <c r="H568" s="11">
        <f t="shared" si="188"/>
        <v>56</v>
      </c>
      <c r="I568" s="11">
        <f t="shared" si="188"/>
        <v>12</v>
      </c>
      <c r="J568" s="11">
        <f t="shared" si="188"/>
        <v>8</v>
      </c>
      <c r="K568" s="11">
        <f t="shared" si="188"/>
        <v>-44</v>
      </c>
      <c r="L568" s="11">
        <f t="shared" si="188"/>
        <v>-76</v>
      </c>
      <c r="M568" s="11">
        <f t="shared" si="188"/>
        <v>7</v>
      </c>
      <c r="N568" s="11">
        <f t="shared" si="188"/>
        <v>16</v>
      </c>
      <c r="O568" s="11">
        <f t="shared" si="188"/>
        <v>23</v>
      </c>
      <c r="P568" s="11">
        <f t="shared" si="188"/>
        <v>68</v>
      </c>
      <c r="Q568" s="11">
        <f t="shared" si="188"/>
        <v>-9</v>
      </c>
      <c r="R568" s="11">
        <f t="shared" si="188"/>
        <v>6</v>
      </c>
      <c r="S568" s="11">
        <f t="shared" si="188"/>
        <v>-7</v>
      </c>
      <c r="T568" s="11">
        <f t="shared" si="188"/>
        <v>25</v>
      </c>
      <c r="U568" s="11">
        <f t="shared" si="188"/>
        <v>70</v>
      </c>
      <c r="V568" s="11">
        <f t="shared" si="188"/>
        <v>5.8999999999999997E-2</v>
      </c>
      <c r="W568" s="11">
        <f t="shared" si="188"/>
        <v>0.11699999999999999</v>
      </c>
      <c r="X568" s="11">
        <f t="shared" si="188"/>
        <v>7.900000000000007E-2</v>
      </c>
      <c r="Y568" s="11">
        <f t="shared" si="188"/>
        <v>0</v>
      </c>
      <c r="Z568" s="11">
        <f t="shared" si="188"/>
        <v>11.700000000000003</v>
      </c>
      <c r="AA568" s="11">
        <f t="shared" si="188"/>
        <v>3.7999999999999972</v>
      </c>
      <c r="AB568" s="11">
        <f t="shared" si="188"/>
        <v>11.399999999999999</v>
      </c>
      <c r="AC568" s="11">
        <f t="shared" si="188"/>
        <v>-1.4999999999999991</v>
      </c>
      <c r="AD568" s="11">
        <f t="shared" si="188"/>
        <v>1</v>
      </c>
      <c r="AE568" s="11">
        <f t="shared" si="188"/>
        <v>4.6000000000000041E-2</v>
      </c>
      <c r="AF568" s="11">
        <f t="shared" si="188"/>
        <v>6.7000000000000004E-2</v>
      </c>
      <c r="AG568" s="11"/>
    </row>
    <row r="569" spans="1:33" ht="15" thickBot="1" x14ac:dyDescent="0.25">
      <c r="A569">
        <v>1996</v>
      </c>
      <c r="B569" t="s">
        <v>96</v>
      </c>
      <c r="C569" s="6">
        <v>27.6</v>
      </c>
      <c r="D569" s="7">
        <v>4</v>
      </c>
      <c r="E569" s="7"/>
      <c r="F569" s="7">
        <v>985</v>
      </c>
      <c r="G569" s="7">
        <v>164</v>
      </c>
      <c r="H569" s="7">
        <v>320</v>
      </c>
      <c r="I569" s="7">
        <v>41</v>
      </c>
      <c r="J569" s="7">
        <v>89</v>
      </c>
      <c r="K569" s="7">
        <v>73</v>
      </c>
      <c r="L569" s="7">
        <v>100</v>
      </c>
      <c r="M569" s="7">
        <v>38</v>
      </c>
      <c r="N569" s="7">
        <v>140</v>
      </c>
      <c r="O569" s="7">
        <v>178</v>
      </c>
      <c r="P569" s="7">
        <v>107</v>
      </c>
      <c r="Q569" s="7">
        <v>41</v>
      </c>
      <c r="R569" s="7">
        <v>23</v>
      </c>
      <c r="S569" s="7">
        <v>61</v>
      </c>
      <c r="T569" s="7">
        <v>87</v>
      </c>
      <c r="U569" s="7">
        <v>442</v>
      </c>
      <c r="V569" s="7">
        <v>0.51300000000000001</v>
      </c>
      <c r="W569" s="7">
        <v>0.46100000000000002</v>
      </c>
      <c r="X569" s="7">
        <v>0.73</v>
      </c>
      <c r="Y569" s="7">
        <v>246.3</v>
      </c>
      <c r="Z569" s="7">
        <v>110.5</v>
      </c>
      <c r="AA569" s="7">
        <v>44.5</v>
      </c>
      <c r="AB569" s="7">
        <v>26.8</v>
      </c>
      <c r="AC569" s="7">
        <v>10.3</v>
      </c>
      <c r="AD569" s="14">
        <v>5.8</v>
      </c>
      <c r="AE569" s="6">
        <v>0.60699999999999998</v>
      </c>
      <c r="AF569" s="14">
        <v>0.57699999999999996</v>
      </c>
    </row>
    <row r="570" spans="1:33" ht="15" thickBot="1" x14ac:dyDescent="0.25">
      <c r="A570">
        <v>1996</v>
      </c>
      <c r="B570" t="s">
        <v>134</v>
      </c>
      <c r="C570" s="6">
        <v>27.6</v>
      </c>
      <c r="D570" s="7">
        <v>4</v>
      </c>
      <c r="E570" s="7"/>
      <c r="F570" s="7">
        <v>985</v>
      </c>
      <c r="G570" s="7">
        <v>138</v>
      </c>
      <c r="H570" s="7">
        <v>335</v>
      </c>
      <c r="I570" s="7">
        <v>43</v>
      </c>
      <c r="J570" s="7">
        <v>118</v>
      </c>
      <c r="K570" s="7">
        <v>76</v>
      </c>
      <c r="L570" s="7">
        <v>101</v>
      </c>
      <c r="M570" s="7">
        <v>46</v>
      </c>
      <c r="N570" s="7">
        <v>111</v>
      </c>
      <c r="O570" s="7">
        <v>157</v>
      </c>
      <c r="P570" s="7">
        <v>99</v>
      </c>
      <c r="Q570" s="7">
        <v>37</v>
      </c>
      <c r="R570" s="7">
        <v>14</v>
      </c>
      <c r="S570" s="7">
        <v>62</v>
      </c>
      <c r="T570" s="7">
        <v>91</v>
      </c>
      <c r="U570" s="7">
        <v>395</v>
      </c>
      <c r="V570" s="7">
        <v>0.41199999999999998</v>
      </c>
      <c r="W570" s="7">
        <v>0.36399999999999999</v>
      </c>
      <c r="X570" s="7">
        <v>0.752</v>
      </c>
      <c r="Y570" s="7">
        <v>246.3</v>
      </c>
      <c r="Z570" s="7">
        <v>98.8</v>
      </c>
      <c r="AA570" s="7">
        <v>39.299999999999997</v>
      </c>
      <c r="AB570" s="7">
        <v>24.8</v>
      </c>
      <c r="AC570" s="7">
        <v>9.3000000000000007</v>
      </c>
      <c r="AD570" s="14">
        <v>3.5</v>
      </c>
      <c r="AE570" s="6">
        <v>0.52100000000000002</v>
      </c>
      <c r="AF570" s="14">
        <v>0.47599999999999998</v>
      </c>
    </row>
    <row r="571" spans="1:33" ht="15" thickBot="1" x14ac:dyDescent="0.25">
      <c r="A571">
        <v>1996</v>
      </c>
      <c r="B571" s="11" t="s">
        <v>53</v>
      </c>
      <c r="C571" s="11"/>
      <c r="D571" s="11"/>
      <c r="E571" s="11"/>
      <c r="F571" s="11"/>
      <c r="G571" s="11">
        <f t="shared" ref="G571:AF571" si="189">G569-G570</f>
        <v>26</v>
      </c>
      <c r="H571" s="11">
        <f t="shared" si="189"/>
        <v>-15</v>
      </c>
      <c r="I571" s="11">
        <f t="shared" si="189"/>
        <v>-2</v>
      </c>
      <c r="J571" s="11">
        <f t="shared" si="189"/>
        <v>-29</v>
      </c>
      <c r="K571" s="11">
        <f t="shared" si="189"/>
        <v>-3</v>
      </c>
      <c r="L571" s="11">
        <f t="shared" si="189"/>
        <v>-1</v>
      </c>
      <c r="M571" s="11">
        <f t="shared" si="189"/>
        <v>-8</v>
      </c>
      <c r="N571" s="11">
        <f t="shared" si="189"/>
        <v>29</v>
      </c>
      <c r="O571" s="11">
        <f t="shared" si="189"/>
        <v>21</v>
      </c>
      <c r="P571" s="11">
        <f t="shared" si="189"/>
        <v>8</v>
      </c>
      <c r="Q571" s="11">
        <f t="shared" si="189"/>
        <v>4</v>
      </c>
      <c r="R571" s="11">
        <f t="shared" si="189"/>
        <v>9</v>
      </c>
      <c r="S571" s="11">
        <f t="shared" si="189"/>
        <v>-1</v>
      </c>
      <c r="T571" s="11">
        <f t="shared" si="189"/>
        <v>-4</v>
      </c>
      <c r="U571" s="11">
        <f t="shared" si="189"/>
        <v>47</v>
      </c>
      <c r="V571" s="11">
        <f t="shared" si="189"/>
        <v>0.10100000000000003</v>
      </c>
      <c r="W571" s="11">
        <f t="shared" si="189"/>
        <v>9.7000000000000031E-2</v>
      </c>
      <c r="X571" s="11">
        <f t="shared" si="189"/>
        <v>-2.200000000000002E-2</v>
      </c>
      <c r="Y571" s="11">
        <f t="shared" si="189"/>
        <v>0</v>
      </c>
      <c r="Z571" s="11">
        <f t="shared" si="189"/>
        <v>11.700000000000003</v>
      </c>
      <c r="AA571" s="11">
        <f t="shared" si="189"/>
        <v>5.2000000000000028</v>
      </c>
      <c r="AB571" s="11">
        <f t="shared" si="189"/>
        <v>2</v>
      </c>
      <c r="AC571" s="11">
        <f t="shared" si="189"/>
        <v>1</v>
      </c>
      <c r="AD571" s="11">
        <f t="shared" si="189"/>
        <v>2.2999999999999998</v>
      </c>
      <c r="AE571" s="11">
        <f t="shared" si="189"/>
        <v>8.5999999999999965E-2</v>
      </c>
      <c r="AF571" s="11">
        <f t="shared" si="189"/>
        <v>0.10099999999999998</v>
      </c>
      <c r="AG571" s="11"/>
    </row>
    <row r="572" spans="1:33" ht="15" thickBot="1" x14ac:dyDescent="0.25">
      <c r="A572">
        <v>1996</v>
      </c>
      <c r="B572" t="s">
        <v>170</v>
      </c>
      <c r="C572" s="6">
        <v>27.6</v>
      </c>
      <c r="D572" s="7">
        <v>5</v>
      </c>
      <c r="E572" s="7"/>
      <c r="F572" s="7">
        <v>1200</v>
      </c>
      <c r="G572" s="7">
        <v>211</v>
      </c>
      <c r="H572" s="7">
        <v>408</v>
      </c>
      <c r="I572" s="7">
        <v>32</v>
      </c>
      <c r="J572" s="7">
        <v>92</v>
      </c>
      <c r="K572" s="7">
        <v>81</v>
      </c>
      <c r="L572" s="7">
        <v>138</v>
      </c>
      <c r="M572" s="7">
        <v>79</v>
      </c>
      <c r="N572" s="7">
        <v>139</v>
      </c>
      <c r="O572" s="7">
        <v>218</v>
      </c>
      <c r="P572" s="7">
        <v>117</v>
      </c>
      <c r="Q572" s="7">
        <v>36</v>
      </c>
      <c r="R572" s="7">
        <v>14</v>
      </c>
      <c r="S572" s="7">
        <v>57</v>
      </c>
      <c r="T572" s="7">
        <v>107</v>
      </c>
      <c r="U572" s="7">
        <v>535</v>
      </c>
      <c r="V572" s="7">
        <v>0.51700000000000002</v>
      </c>
      <c r="W572" s="7">
        <v>0.34799999999999998</v>
      </c>
      <c r="X572" s="7">
        <v>0.58699999999999997</v>
      </c>
      <c r="Y572" s="7">
        <v>240</v>
      </c>
      <c r="Z572" s="7">
        <v>107</v>
      </c>
      <c r="AA572" s="7">
        <v>43.6</v>
      </c>
      <c r="AB572" s="7">
        <v>23.4</v>
      </c>
      <c r="AC572" s="7">
        <v>7.2</v>
      </c>
      <c r="AD572" s="14">
        <v>2.8</v>
      </c>
      <c r="AE572" s="6">
        <v>0.57099999999999995</v>
      </c>
      <c r="AF572" s="14">
        <v>0.55600000000000005</v>
      </c>
    </row>
    <row r="573" spans="1:33" ht="15" thickBot="1" x14ac:dyDescent="0.25">
      <c r="A573">
        <v>1996</v>
      </c>
      <c r="B573" t="s">
        <v>173</v>
      </c>
      <c r="C573" s="6">
        <v>27.6</v>
      </c>
      <c r="D573" s="7">
        <v>5</v>
      </c>
      <c r="E573" s="7"/>
      <c r="F573" s="7">
        <v>1200</v>
      </c>
      <c r="G573" s="7">
        <v>174</v>
      </c>
      <c r="H573" s="7">
        <v>376</v>
      </c>
      <c r="I573" s="7">
        <v>37</v>
      </c>
      <c r="J573" s="7">
        <v>107</v>
      </c>
      <c r="K573" s="7">
        <v>102</v>
      </c>
      <c r="L573" s="7">
        <v>136</v>
      </c>
      <c r="M573" s="7">
        <v>52</v>
      </c>
      <c r="N573" s="7">
        <v>119</v>
      </c>
      <c r="O573" s="7">
        <v>171</v>
      </c>
      <c r="P573" s="7">
        <v>112</v>
      </c>
      <c r="Q573" s="7">
        <v>35</v>
      </c>
      <c r="R573" s="7">
        <v>18</v>
      </c>
      <c r="S573" s="7">
        <v>61</v>
      </c>
      <c r="T573" s="7">
        <v>108</v>
      </c>
      <c r="U573" s="7">
        <v>487</v>
      </c>
      <c r="V573" s="7">
        <v>0.46300000000000002</v>
      </c>
      <c r="W573" s="7">
        <v>0.34599999999999997</v>
      </c>
      <c r="X573" s="7">
        <v>0.75</v>
      </c>
      <c r="Y573" s="7">
        <v>240</v>
      </c>
      <c r="Z573" s="7">
        <v>97.4</v>
      </c>
      <c r="AA573" s="7">
        <v>34.200000000000003</v>
      </c>
      <c r="AB573" s="7">
        <v>22.4</v>
      </c>
      <c r="AC573" s="7">
        <v>7</v>
      </c>
      <c r="AD573" s="14">
        <v>3.6</v>
      </c>
      <c r="AE573" s="6">
        <v>0.55900000000000005</v>
      </c>
      <c r="AF573" s="14">
        <v>0.51200000000000001</v>
      </c>
    </row>
    <row r="574" spans="1:33" ht="15" thickBot="1" x14ac:dyDescent="0.25">
      <c r="A574">
        <v>1996</v>
      </c>
      <c r="B574" s="11" t="s">
        <v>53</v>
      </c>
      <c r="C574" s="11"/>
      <c r="D574" s="11"/>
      <c r="E574" s="11"/>
      <c r="F574" s="11"/>
      <c r="G574" s="11">
        <f t="shared" ref="G574:AF574" si="190">G572-G573</f>
        <v>37</v>
      </c>
      <c r="H574" s="11">
        <f t="shared" si="190"/>
        <v>32</v>
      </c>
      <c r="I574" s="11">
        <f t="shared" si="190"/>
        <v>-5</v>
      </c>
      <c r="J574" s="11">
        <f t="shared" si="190"/>
        <v>-15</v>
      </c>
      <c r="K574" s="11">
        <f t="shared" si="190"/>
        <v>-21</v>
      </c>
      <c r="L574" s="11">
        <f t="shared" si="190"/>
        <v>2</v>
      </c>
      <c r="M574" s="11">
        <f t="shared" si="190"/>
        <v>27</v>
      </c>
      <c r="N574" s="11">
        <f t="shared" si="190"/>
        <v>20</v>
      </c>
      <c r="O574" s="11">
        <f t="shared" si="190"/>
        <v>47</v>
      </c>
      <c r="P574" s="11">
        <f t="shared" si="190"/>
        <v>5</v>
      </c>
      <c r="Q574" s="11">
        <f t="shared" si="190"/>
        <v>1</v>
      </c>
      <c r="R574" s="11">
        <f t="shared" si="190"/>
        <v>-4</v>
      </c>
      <c r="S574" s="11">
        <f t="shared" si="190"/>
        <v>-4</v>
      </c>
      <c r="T574" s="11">
        <f t="shared" si="190"/>
        <v>-1</v>
      </c>
      <c r="U574" s="11">
        <f t="shared" si="190"/>
        <v>48</v>
      </c>
      <c r="V574" s="11">
        <f t="shared" si="190"/>
        <v>5.3999999999999992E-2</v>
      </c>
      <c r="W574" s="11">
        <f t="shared" si="190"/>
        <v>2.0000000000000018E-3</v>
      </c>
      <c r="X574" s="11">
        <f t="shared" si="190"/>
        <v>-0.16300000000000003</v>
      </c>
      <c r="Y574" s="11">
        <f t="shared" si="190"/>
        <v>0</v>
      </c>
      <c r="Z574" s="11">
        <f t="shared" si="190"/>
        <v>9.5999999999999943</v>
      </c>
      <c r="AA574" s="11">
        <f t="shared" si="190"/>
        <v>9.3999999999999986</v>
      </c>
      <c r="AB574" s="11">
        <f t="shared" si="190"/>
        <v>1</v>
      </c>
      <c r="AC574" s="11">
        <f t="shared" si="190"/>
        <v>0.20000000000000018</v>
      </c>
      <c r="AD574" s="11">
        <f t="shared" si="190"/>
        <v>-0.80000000000000027</v>
      </c>
      <c r="AE574" s="11">
        <f t="shared" si="190"/>
        <v>1.19999999999999E-2</v>
      </c>
      <c r="AF574" s="11">
        <f t="shared" si="190"/>
        <v>4.4000000000000039E-2</v>
      </c>
      <c r="AG574" s="11"/>
    </row>
    <row r="575" spans="1:33" ht="15" thickBot="1" x14ac:dyDescent="0.25">
      <c r="A575">
        <v>1996</v>
      </c>
      <c r="B575" t="s">
        <v>174</v>
      </c>
      <c r="C575" s="6">
        <v>27.6</v>
      </c>
      <c r="D575" s="7">
        <v>5</v>
      </c>
      <c r="E575" s="7"/>
      <c r="F575" s="7">
        <v>1225</v>
      </c>
      <c r="G575" s="7">
        <v>173</v>
      </c>
      <c r="H575" s="7">
        <v>424</v>
      </c>
      <c r="I575" s="7">
        <v>28</v>
      </c>
      <c r="J575" s="7">
        <v>92</v>
      </c>
      <c r="K575" s="7">
        <v>95</v>
      </c>
      <c r="L575" s="7">
        <v>115</v>
      </c>
      <c r="M575" s="7">
        <v>84</v>
      </c>
      <c r="N575" s="7">
        <v>143</v>
      </c>
      <c r="O575" s="7">
        <v>227</v>
      </c>
      <c r="P575" s="7">
        <v>101</v>
      </c>
      <c r="Q575" s="7">
        <v>45</v>
      </c>
      <c r="R575" s="7">
        <v>20</v>
      </c>
      <c r="S575" s="7">
        <v>65</v>
      </c>
      <c r="T575" s="7">
        <v>133</v>
      </c>
      <c r="U575" s="7">
        <v>469</v>
      </c>
      <c r="V575" s="7">
        <v>0.40799999999999997</v>
      </c>
      <c r="W575" s="7">
        <v>0.30399999999999999</v>
      </c>
      <c r="X575" s="7">
        <v>0.82599999999999996</v>
      </c>
      <c r="Y575" s="7">
        <v>245</v>
      </c>
      <c r="Z575" s="7">
        <v>93.8</v>
      </c>
      <c r="AA575" s="7">
        <v>45.4</v>
      </c>
      <c r="AB575" s="7">
        <v>20.2</v>
      </c>
      <c r="AC575" s="7">
        <v>9</v>
      </c>
      <c r="AD575" s="14">
        <v>4</v>
      </c>
      <c r="AE575" s="6">
        <v>0.49399999999999999</v>
      </c>
      <c r="AF575" s="14">
        <v>0.441</v>
      </c>
    </row>
    <row r="576" spans="1:33" ht="15" thickBot="1" x14ac:dyDescent="0.25">
      <c r="A576">
        <v>1996</v>
      </c>
      <c r="B576" t="s">
        <v>107</v>
      </c>
      <c r="C576" s="6">
        <v>27.6</v>
      </c>
      <c r="D576" s="7">
        <v>5</v>
      </c>
      <c r="E576" s="7"/>
      <c r="F576" s="7">
        <v>1225</v>
      </c>
      <c r="G576" s="7">
        <v>156</v>
      </c>
      <c r="H576" s="7">
        <v>353</v>
      </c>
      <c r="I576" s="7">
        <v>21</v>
      </c>
      <c r="J576" s="7">
        <v>78</v>
      </c>
      <c r="K576" s="7">
        <v>105</v>
      </c>
      <c r="L576" s="7">
        <v>144</v>
      </c>
      <c r="M576" s="7">
        <v>45</v>
      </c>
      <c r="N576" s="7">
        <v>143</v>
      </c>
      <c r="O576" s="7">
        <v>188</v>
      </c>
      <c r="P576" s="7">
        <v>73</v>
      </c>
      <c r="Q576" s="7">
        <v>35</v>
      </c>
      <c r="R576" s="7">
        <v>15</v>
      </c>
      <c r="S576" s="7">
        <v>96</v>
      </c>
      <c r="T576" s="7">
        <v>111</v>
      </c>
      <c r="U576" s="7">
        <v>438</v>
      </c>
      <c r="V576" s="7">
        <v>0.442</v>
      </c>
      <c r="W576" s="7">
        <v>0.26900000000000002</v>
      </c>
      <c r="X576" s="7">
        <v>0.72899999999999998</v>
      </c>
      <c r="Y576" s="7">
        <v>245</v>
      </c>
      <c r="Z576" s="7">
        <v>87.6</v>
      </c>
      <c r="AA576" s="7">
        <v>37.6</v>
      </c>
      <c r="AB576" s="7">
        <v>14.6</v>
      </c>
      <c r="AC576" s="7">
        <v>7</v>
      </c>
      <c r="AD576" s="14">
        <v>3</v>
      </c>
      <c r="AE576" s="6">
        <v>0.52600000000000002</v>
      </c>
      <c r="AF576" s="14">
        <v>0.47199999999999998</v>
      </c>
    </row>
    <row r="577" spans="1:33" ht="15" thickBot="1" x14ac:dyDescent="0.25">
      <c r="A577">
        <v>1996</v>
      </c>
      <c r="B577" s="11" t="s">
        <v>53</v>
      </c>
      <c r="C577" s="11"/>
      <c r="D577" s="11"/>
      <c r="E577" s="11"/>
      <c r="F577" s="11"/>
      <c r="G577" s="11">
        <f t="shared" ref="G577:AF577" si="191">G575-G576</f>
        <v>17</v>
      </c>
      <c r="H577" s="11">
        <f t="shared" si="191"/>
        <v>71</v>
      </c>
      <c r="I577" s="11">
        <f t="shared" si="191"/>
        <v>7</v>
      </c>
      <c r="J577" s="11">
        <f t="shared" si="191"/>
        <v>14</v>
      </c>
      <c r="K577" s="11">
        <f t="shared" si="191"/>
        <v>-10</v>
      </c>
      <c r="L577" s="11">
        <f t="shared" si="191"/>
        <v>-29</v>
      </c>
      <c r="M577" s="11">
        <f t="shared" si="191"/>
        <v>39</v>
      </c>
      <c r="N577" s="11">
        <f t="shared" si="191"/>
        <v>0</v>
      </c>
      <c r="O577" s="11">
        <f t="shared" si="191"/>
        <v>39</v>
      </c>
      <c r="P577" s="11">
        <f t="shared" si="191"/>
        <v>28</v>
      </c>
      <c r="Q577" s="11">
        <f t="shared" si="191"/>
        <v>10</v>
      </c>
      <c r="R577" s="11">
        <f t="shared" si="191"/>
        <v>5</v>
      </c>
      <c r="S577" s="11">
        <f t="shared" si="191"/>
        <v>-31</v>
      </c>
      <c r="T577" s="11">
        <f t="shared" si="191"/>
        <v>22</v>
      </c>
      <c r="U577" s="11">
        <f t="shared" si="191"/>
        <v>31</v>
      </c>
      <c r="V577" s="11">
        <f t="shared" si="191"/>
        <v>-3.400000000000003E-2</v>
      </c>
      <c r="W577" s="11">
        <f t="shared" si="191"/>
        <v>3.4999999999999976E-2</v>
      </c>
      <c r="X577" s="11">
        <f t="shared" si="191"/>
        <v>9.6999999999999975E-2</v>
      </c>
      <c r="Y577" s="11">
        <f t="shared" si="191"/>
        <v>0</v>
      </c>
      <c r="Z577" s="11">
        <f t="shared" si="191"/>
        <v>6.2000000000000028</v>
      </c>
      <c r="AA577" s="11">
        <f t="shared" si="191"/>
        <v>7.7999999999999972</v>
      </c>
      <c r="AB577" s="11">
        <f t="shared" si="191"/>
        <v>5.6</v>
      </c>
      <c r="AC577" s="11">
        <f t="shared" si="191"/>
        <v>2</v>
      </c>
      <c r="AD577" s="11">
        <f t="shared" si="191"/>
        <v>1</v>
      </c>
      <c r="AE577" s="11">
        <f t="shared" si="191"/>
        <v>-3.2000000000000028E-2</v>
      </c>
      <c r="AF577" s="11">
        <f t="shared" si="191"/>
        <v>-3.0999999999999972E-2</v>
      </c>
      <c r="AG577" s="11"/>
    </row>
    <row r="578" spans="1:33" ht="15" thickBot="1" x14ac:dyDescent="0.25">
      <c r="A578">
        <v>1996</v>
      </c>
      <c r="B578" t="s">
        <v>96</v>
      </c>
      <c r="C578" s="6">
        <v>27.6</v>
      </c>
      <c r="D578" s="7">
        <v>7</v>
      </c>
      <c r="E578" s="7"/>
      <c r="F578" s="7">
        <v>1705</v>
      </c>
      <c r="G578" s="7">
        <v>219</v>
      </c>
      <c r="H578" s="7">
        <v>454</v>
      </c>
      <c r="I578" s="7">
        <v>44</v>
      </c>
      <c r="J578" s="7">
        <v>131</v>
      </c>
      <c r="K578" s="7">
        <v>143</v>
      </c>
      <c r="L578" s="7">
        <v>194</v>
      </c>
      <c r="M578" s="7">
        <v>52</v>
      </c>
      <c r="N578" s="7">
        <v>203</v>
      </c>
      <c r="O578" s="7">
        <v>255</v>
      </c>
      <c r="P578" s="7">
        <v>136</v>
      </c>
      <c r="Q578" s="7">
        <v>53</v>
      </c>
      <c r="R578" s="7">
        <v>29</v>
      </c>
      <c r="S578" s="7">
        <v>138</v>
      </c>
      <c r="T578" s="7">
        <v>179</v>
      </c>
      <c r="U578" s="7">
        <v>625</v>
      </c>
      <c r="V578" s="7">
        <v>0.48199999999999998</v>
      </c>
      <c r="W578" s="7">
        <v>0.33600000000000002</v>
      </c>
      <c r="X578" s="7">
        <v>0.73699999999999999</v>
      </c>
      <c r="Y578" s="7">
        <v>243.6</v>
      </c>
      <c r="Z578" s="7">
        <v>89.3</v>
      </c>
      <c r="AA578" s="7">
        <v>36.4</v>
      </c>
      <c r="AB578" s="7">
        <v>19.399999999999999</v>
      </c>
      <c r="AC578" s="7">
        <v>7.6</v>
      </c>
      <c r="AD578" s="14">
        <v>4.0999999999999996</v>
      </c>
      <c r="AE578" s="6">
        <v>0.57899999999999996</v>
      </c>
      <c r="AF578" s="14">
        <v>0.53100000000000003</v>
      </c>
    </row>
    <row r="579" spans="1:33" ht="15" thickBot="1" x14ac:dyDescent="0.25">
      <c r="A579">
        <v>1996</v>
      </c>
      <c r="B579" t="s">
        <v>26</v>
      </c>
      <c r="C579" s="6">
        <v>27.6</v>
      </c>
      <c r="D579" s="7">
        <v>7</v>
      </c>
      <c r="E579" s="7"/>
      <c r="F579" s="7">
        <v>1705</v>
      </c>
      <c r="G579" s="7">
        <v>238</v>
      </c>
      <c r="H579" s="7">
        <v>521</v>
      </c>
      <c r="I579" s="7">
        <v>33</v>
      </c>
      <c r="J579" s="7">
        <v>98</v>
      </c>
      <c r="K579" s="7">
        <v>134</v>
      </c>
      <c r="L579" s="7">
        <v>201</v>
      </c>
      <c r="M579" s="7">
        <v>74</v>
      </c>
      <c r="N579" s="7">
        <v>174</v>
      </c>
      <c r="O579" s="7">
        <v>248</v>
      </c>
      <c r="P579" s="7">
        <v>168</v>
      </c>
      <c r="Q579" s="7">
        <v>63</v>
      </c>
      <c r="R579" s="7">
        <v>33</v>
      </c>
      <c r="S579" s="7">
        <v>94</v>
      </c>
      <c r="T579" s="7">
        <v>166</v>
      </c>
      <c r="U579" s="7">
        <v>643</v>
      </c>
      <c r="V579" s="7">
        <v>0.45700000000000002</v>
      </c>
      <c r="W579" s="7">
        <v>0.33700000000000002</v>
      </c>
      <c r="X579" s="7">
        <v>0.66700000000000004</v>
      </c>
      <c r="Y579" s="7">
        <v>243.6</v>
      </c>
      <c r="Z579" s="7">
        <v>91.9</v>
      </c>
      <c r="AA579" s="7">
        <v>35.4</v>
      </c>
      <c r="AB579" s="7">
        <v>24</v>
      </c>
      <c r="AC579" s="7">
        <v>9</v>
      </c>
      <c r="AD579" s="14">
        <v>4.7</v>
      </c>
      <c r="AE579" s="6">
        <v>0.52800000000000002</v>
      </c>
      <c r="AF579" s="14">
        <v>0.48799999999999999</v>
      </c>
    </row>
    <row r="580" spans="1:33" ht="15" thickBot="1" x14ac:dyDescent="0.25">
      <c r="A580">
        <v>1996</v>
      </c>
      <c r="B580" s="11" t="s">
        <v>53</v>
      </c>
      <c r="C580" s="11"/>
      <c r="D580" s="11"/>
      <c r="E580" s="11"/>
      <c r="F580" s="11"/>
      <c r="G580" s="11">
        <f t="shared" ref="G580:AF580" si="192">G578-G579</f>
        <v>-19</v>
      </c>
      <c r="H580" s="11">
        <f t="shared" si="192"/>
        <v>-67</v>
      </c>
      <c r="I580" s="11">
        <f t="shared" si="192"/>
        <v>11</v>
      </c>
      <c r="J580" s="11">
        <f t="shared" si="192"/>
        <v>33</v>
      </c>
      <c r="K580" s="11">
        <f t="shared" si="192"/>
        <v>9</v>
      </c>
      <c r="L580" s="11">
        <f t="shared" si="192"/>
        <v>-7</v>
      </c>
      <c r="M580" s="11">
        <f t="shared" si="192"/>
        <v>-22</v>
      </c>
      <c r="N580" s="11">
        <f t="shared" si="192"/>
        <v>29</v>
      </c>
      <c r="O580" s="11">
        <f t="shared" si="192"/>
        <v>7</v>
      </c>
      <c r="P580" s="11">
        <f t="shared" si="192"/>
        <v>-32</v>
      </c>
      <c r="Q580" s="11">
        <f t="shared" si="192"/>
        <v>-10</v>
      </c>
      <c r="R580" s="11">
        <f t="shared" si="192"/>
        <v>-4</v>
      </c>
      <c r="S580" s="11">
        <f t="shared" si="192"/>
        <v>44</v>
      </c>
      <c r="T580" s="11">
        <f t="shared" si="192"/>
        <v>13</v>
      </c>
      <c r="U580" s="11">
        <f t="shared" si="192"/>
        <v>-18</v>
      </c>
      <c r="V580" s="11">
        <f t="shared" si="192"/>
        <v>2.4999999999999967E-2</v>
      </c>
      <c r="W580" s="11">
        <f t="shared" si="192"/>
        <v>-1.0000000000000009E-3</v>
      </c>
      <c r="X580" s="11">
        <f t="shared" si="192"/>
        <v>6.9999999999999951E-2</v>
      </c>
      <c r="Y580" s="11">
        <f t="shared" si="192"/>
        <v>0</v>
      </c>
      <c r="Z580" s="11">
        <f t="shared" si="192"/>
        <v>-2.6000000000000085</v>
      </c>
      <c r="AA580" s="11">
        <f t="shared" si="192"/>
        <v>1</v>
      </c>
      <c r="AB580" s="11">
        <f t="shared" si="192"/>
        <v>-4.6000000000000014</v>
      </c>
      <c r="AC580" s="11">
        <f t="shared" si="192"/>
        <v>-1.4000000000000004</v>
      </c>
      <c r="AD580" s="11">
        <f t="shared" si="192"/>
        <v>-0.60000000000000053</v>
      </c>
      <c r="AE580" s="11">
        <f t="shared" si="192"/>
        <v>5.0999999999999934E-2</v>
      </c>
      <c r="AF580" s="11">
        <f t="shared" si="192"/>
        <v>4.3000000000000038E-2</v>
      </c>
      <c r="AG580" s="11"/>
    </row>
    <row r="581" spans="1:33" ht="15" thickBot="1" x14ac:dyDescent="0.25">
      <c r="A581">
        <v>1996</v>
      </c>
      <c r="B581" t="s">
        <v>174</v>
      </c>
      <c r="C581" s="6">
        <v>7.6</v>
      </c>
      <c r="D581" s="7">
        <v>4</v>
      </c>
      <c r="E581" s="7"/>
      <c r="F581" s="7">
        <v>960</v>
      </c>
      <c r="G581" s="7">
        <v>149</v>
      </c>
      <c r="H581" s="7">
        <v>310</v>
      </c>
      <c r="I581" s="7">
        <v>29</v>
      </c>
      <c r="J581" s="7">
        <v>76</v>
      </c>
      <c r="K581" s="7">
        <v>79</v>
      </c>
      <c r="L581" s="7">
        <v>118</v>
      </c>
      <c r="M581" s="7">
        <v>67</v>
      </c>
      <c r="N581" s="7">
        <v>115</v>
      </c>
      <c r="O581" s="7">
        <v>182</v>
      </c>
      <c r="P581" s="7">
        <v>102</v>
      </c>
      <c r="Q581" s="7">
        <v>45</v>
      </c>
      <c r="R581" s="7">
        <v>15</v>
      </c>
      <c r="S581" s="7">
        <v>54</v>
      </c>
      <c r="T581" s="7">
        <v>95</v>
      </c>
      <c r="U581" s="7">
        <v>406</v>
      </c>
      <c r="V581" s="7">
        <v>0.48099999999999998</v>
      </c>
      <c r="W581" s="7">
        <v>0.38200000000000001</v>
      </c>
      <c r="X581" s="7">
        <v>0.66900000000000004</v>
      </c>
      <c r="Y581" s="7">
        <v>240</v>
      </c>
      <c r="Z581" s="7">
        <v>101.5</v>
      </c>
      <c r="AA581" s="7">
        <v>45.5</v>
      </c>
      <c r="AB581" s="7">
        <v>25.5</v>
      </c>
      <c r="AC581" s="7">
        <v>11.3</v>
      </c>
      <c r="AD581" s="14">
        <v>3.8</v>
      </c>
      <c r="AE581" s="6">
        <v>0.56100000000000005</v>
      </c>
      <c r="AF581" s="14">
        <v>0.52700000000000002</v>
      </c>
    </row>
    <row r="582" spans="1:33" ht="15" thickBot="1" x14ac:dyDescent="0.25">
      <c r="A582">
        <v>1996</v>
      </c>
      <c r="B582" t="s">
        <v>175</v>
      </c>
      <c r="C582" s="6">
        <v>27.6</v>
      </c>
      <c r="D582" s="7">
        <v>4</v>
      </c>
      <c r="E582" s="7"/>
      <c r="F582" s="7">
        <v>960</v>
      </c>
      <c r="G582" s="7">
        <v>132</v>
      </c>
      <c r="H582" s="7">
        <v>287</v>
      </c>
      <c r="I582" s="7">
        <v>18</v>
      </c>
      <c r="J582" s="7">
        <v>73</v>
      </c>
      <c r="K582" s="7">
        <v>57</v>
      </c>
      <c r="L582" s="7">
        <v>105</v>
      </c>
      <c r="M582" s="7">
        <v>39</v>
      </c>
      <c r="N582" s="7">
        <v>84</v>
      </c>
      <c r="O582" s="7">
        <v>123</v>
      </c>
      <c r="P582" s="7">
        <v>64</v>
      </c>
      <c r="Q582" s="7">
        <v>27</v>
      </c>
      <c r="R582" s="7">
        <v>11</v>
      </c>
      <c r="S582" s="7">
        <v>63</v>
      </c>
      <c r="T582" s="7">
        <v>90</v>
      </c>
      <c r="U582" s="7">
        <v>339</v>
      </c>
      <c r="V582" s="7">
        <v>0.46</v>
      </c>
      <c r="W582" s="7">
        <v>0.247</v>
      </c>
      <c r="X582" s="7">
        <v>0.54300000000000004</v>
      </c>
      <c r="Y582" s="7">
        <v>240</v>
      </c>
      <c r="Z582" s="7">
        <v>84.8</v>
      </c>
      <c r="AA582" s="7">
        <v>30.8</v>
      </c>
      <c r="AB582" s="7">
        <v>16</v>
      </c>
      <c r="AC582" s="7">
        <v>6.8</v>
      </c>
      <c r="AD582" s="14">
        <v>2.8</v>
      </c>
      <c r="AE582" s="6">
        <v>0.50900000000000001</v>
      </c>
      <c r="AF582" s="14">
        <v>0.49099999999999999</v>
      </c>
    </row>
    <row r="583" spans="1:33" ht="15" thickBot="1" x14ac:dyDescent="0.25">
      <c r="A583">
        <v>1996</v>
      </c>
      <c r="B583" s="11" t="s">
        <v>53</v>
      </c>
      <c r="C583" s="11"/>
      <c r="D583" s="11"/>
      <c r="E583" s="11"/>
      <c r="F583" s="11"/>
      <c r="G583" s="11">
        <f t="shared" ref="G583:AF583" si="193">G581-G582</f>
        <v>17</v>
      </c>
      <c r="H583" s="11">
        <f t="shared" si="193"/>
        <v>23</v>
      </c>
      <c r="I583" s="11">
        <f t="shared" si="193"/>
        <v>11</v>
      </c>
      <c r="J583" s="11">
        <f t="shared" si="193"/>
        <v>3</v>
      </c>
      <c r="K583" s="11">
        <f t="shared" si="193"/>
        <v>22</v>
      </c>
      <c r="L583" s="11">
        <f t="shared" si="193"/>
        <v>13</v>
      </c>
      <c r="M583" s="11">
        <f t="shared" si="193"/>
        <v>28</v>
      </c>
      <c r="N583" s="11">
        <f t="shared" si="193"/>
        <v>31</v>
      </c>
      <c r="O583" s="11">
        <f t="shared" si="193"/>
        <v>59</v>
      </c>
      <c r="P583" s="11">
        <f t="shared" si="193"/>
        <v>38</v>
      </c>
      <c r="Q583" s="11">
        <f t="shared" si="193"/>
        <v>18</v>
      </c>
      <c r="R583" s="11">
        <f t="shared" si="193"/>
        <v>4</v>
      </c>
      <c r="S583" s="11">
        <f t="shared" si="193"/>
        <v>-9</v>
      </c>
      <c r="T583" s="11">
        <f t="shared" si="193"/>
        <v>5</v>
      </c>
      <c r="U583" s="11">
        <f t="shared" si="193"/>
        <v>67</v>
      </c>
      <c r="V583" s="11">
        <f t="shared" si="193"/>
        <v>2.0999999999999963E-2</v>
      </c>
      <c r="W583" s="11">
        <f t="shared" si="193"/>
        <v>0.13500000000000001</v>
      </c>
      <c r="X583" s="11">
        <f t="shared" si="193"/>
        <v>0.126</v>
      </c>
      <c r="Y583" s="11">
        <f t="shared" si="193"/>
        <v>0</v>
      </c>
      <c r="Z583" s="11">
        <f t="shared" si="193"/>
        <v>16.700000000000003</v>
      </c>
      <c r="AA583" s="11">
        <f t="shared" si="193"/>
        <v>14.7</v>
      </c>
      <c r="AB583" s="11">
        <f t="shared" si="193"/>
        <v>9.5</v>
      </c>
      <c r="AC583" s="11">
        <f t="shared" si="193"/>
        <v>4.5000000000000009</v>
      </c>
      <c r="AD583" s="11">
        <f t="shared" si="193"/>
        <v>1</v>
      </c>
      <c r="AE583" s="11">
        <f t="shared" si="193"/>
        <v>5.2000000000000046E-2</v>
      </c>
      <c r="AF583" s="11">
        <f t="shared" si="193"/>
        <v>3.6000000000000032E-2</v>
      </c>
      <c r="AG583" s="11"/>
    </row>
    <row r="584" spans="1:33" ht="15" thickBot="1" x14ac:dyDescent="0.25">
      <c r="A584">
        <v>1996</v>
      </c>
      <c r="B584" t="s">
        <v>174</v>
      </c>
      <c r="C584" s="6">
        <v>27.6</v>
      </c>
      <c r="D584" s="7">
        <v>6</v>
      </c>
      <c r="E584" s="7"/>
      <c r="F584" s="7">
        <v>1440</v>
      </c>
      <c r="G584" s="7">
        <v>197</v>
      </c>
      <c r="H584" s="7">
        <v>474</v>
      </c>
      <c r="I584" s="7">
        <v>36</v>
      </c>
      <c r="J584" s="7">
        <v>137</v>
      </c>
      <c r="K584" s="7">
        <v>128</v>
      </c>
      <c r="L584" s="7">
        <v>169</v>
      </c>
      <c r="M584" s="7">
        <v>101</v>
      </c>
      <c r="N584" s="7">
        <v>144</v>
      </c>
      <c r="O584" s="7">
        <v>245</v>
      </c>
      <c r="P584" s="7">
        <v>130</v>
      </c>
      <c r="Q584" s="7">
        <v>50</v>
      </c>
      <c r="R584" s="7">
        <v>25</v>
      </c>
      <c r="S584" s="7">
        <v>80</v>
      </c>
      <c r="T584" s="7">
        <v>149</v>
      </c>
      <c r="U584" s="7">
        <v>558</v>
      </c>
      <c r="V584" s="7">
        <v>0.41599999999999998</v>
      </c>
      <c r="W584" s="7">
        <v>0.26300000000000001</v>
      </c>
      <c r="X584" s="7">
        <v>0.75700000000000001</v>
      </c>
      <c r="Y584" s="7">
        <v>240</v>
      </c>
      <c r="Z584" s="7">
        <v>93</v>
      </c>
      <c r="AA584" s="7">
        <v>40.799999999999997</v>
      </c>
      <c r="AB584" s="7">
        <v>21.7</v>
      </c>
      <c r="AC584" s="7">
        <v>8.3000000000000007</v>
      </c>
      <c r="AD584" s="14">
        <v>4.2</v>
      </c>
      <c r="AE584" s="6">
        <v>0.50900000000000001</v>
      </c>
      <c r="AF584" s="14">
        <v>0.45400000000000001</v>
      </c>
    </row>
    <row r="585" spans="1:33" ht="15" thickBot="1" x14ac:dyDescent="0.25">
      <c r="A585">
        <v>1996</v>
      </c>
      <c r="B585" t="s">
        <v>34</v>
      </c>
      <c r="C585" s="6">
        <v>27.6</v>
      </c>
      <c r="D585" s="7">
        <v>6</v>
      </c>
      <c r="E585" s="7"/>
      <c r="F585" s="7">
        <v>1440</v>
      </c>
      <c r="G585" s="7">
        <v>186</v>
      </c>
      <c r="H585" s="7">
        <v>418</v>
      </c>
      <c r="I585" s="7">
        <v>32</v>
      </c>
      <c r="J585" s="7">
        <v>102</v>
      </c>
      <c r="K585" s="7">
        <v>131</v>
      </c>
      <c r="L585" s="7">
        <v>154</v>
      </c>
      <c r="M585" s="7">
        <v>67</v>
      </c>
      <c r="N585" s="7">
        <v>156</v>
      </c>
      <c r="O585" s="7">
        <v>223</v>
      </c>
      <c r="P585" s="7">
        <v>101</v>
      </c>
      <c r="Q585" s="7">
        <v>36</v>
      </c>
      <c r="R585" s="7">
        <v>16</v>
      </c>
      <c r="S585" s="7">
        <v>96</v>
      </c>
      <c r="T585" s="7">
        <v>155</v>
      </c>
      <c r="U585" s="7">
        <v>535</v>
      </c>
      <c r="V585" s="7">
        <v>0.44500000000000001</v>
      </c>
      <c r="W585" s="7">
        <v>0.314</v>
      </c>
      <c r="X585" s="7">
        <v>0.85099999999999998</v>
      </c>
      <c r="Y585" s="7">
        <v>240</v>
      </c>
      <c r="Z585" s="7">
        <v>89.2</v>
      </c>
      <c r="AA585" s="7">
        <v>37.200000000000003</v>
      </c>
      <c r="AB585" s="7">
        <v>16.8</v>
      </c>
      <c r="AC585" s="7">
        <v>6</v>
      </c>
      <c r="AD585" s="14">
        <v>2.7</v>
      </c>
      <c r="AE585" s="6">
        <v>0.55100000000000005</v>
      </c>
      <c r="AF585" s="14">
        <v>0.48299999999999998</v>
      </c>
    </row>
    <row r="586" spans="1:33" ht="15" thickBot="1" x14ac:dyDescent="0.25">
      <c r="A586">
        <v>1996</v>
      </c>
      <c r="B586" s="11" t="s">
        <v>53</v>
      </c>
      <c r="C586" s="11"/>
      <c r="D586" s="11"/>
      <c r="E586" s="11"/>
      <c r="F586" s="11"/>
      <c r="G586" s="11">
        <f t="shared" ref="G586:AF586" si="194">G584-G585</f>
        <v>11</v>
      </c>
      <c r="H586" s="11">
        <f t="shared" si="194"/>
        <v>56</v>
      </c>
      <c r="I586" s="11">
        <f t="shared" si="194"/>
        <v>4</v>
      </c>
      <c r="J586" s="11">
        <f t="shared" si="194"/>
        <v>35</v>
      </c>
      <c r="K586" s="11">
        <f t="shared" si="194"/>
        <v>-3</v>
      </c>
      <c r="L586" s="11">
        <f t="shared" si="194"/>
        <v>15</v>
      </c>
      <c r="M586" s="11">
        <f t="shared" si="194"/>
        <v>34</v>
      </c>
      <c r="N586" s="11">
        <f t="shared" si="194"/>
        <v>-12</v>
      </c>
      <c r="O586" s="11">
        <f t="shared" si="194"/>
        <v>22</v>
      </c>
      <c r="P586" s="11">
        <f t="shared" si="194"/>
        <v>29</v>
      </c>
      <c r="Q586" s="11">
        <f t="shared" si="194"/>
        <v>14</v>
      </c>
      <c r="R586" s="11">
        <f t="shared" si="194"/>
        <v>9</v>
      </c>
      <c r="S586" s="11">
        <f t="shared" si="194"/>
        <v>-16</v>
      </c>
      <c r="T586" s="11">
        <f t="shared" si="194"/>
        <v>-6</v>
      </c>
      <c r="U586" s="11">
        <f t="shared" si="194"/>
        <v>23</v>
      </c>
      <c r="V586" s="11">
        <f t="shared" si="194"/>
        <v>-2.9000000000000026E-2</v>
      </c>
      <c r="W586" s="11">
        <f t="shared" si="194"/>
        <v>-5.099999999999999E-2</v>
      </c>
      <c r="X586" s="11">
        <f t="shared" si="194"/>
        <v>-9.3999999999999972E-2</v>
      </c>
      <c r="Y586" s="11">
        <f t="shared" si="194"/>
        <v>0</v>
      </c>
      <c r="Z586" s="11">
        <f t="shared" si="194"/>
        <v>3.7999999999999972</v>
      </c>
      <c r="AA586" s="11">
        <f t="shared" si="194"/>
        <v>3.5999999999999943</v>
      </c>
      <c r="AB586" s="11">
        <f t="shared" si="194"/>
        <v>4.8999999999999986</v>
      </c>
      <c r="AC586" s="11">
        <f t="shared" si="194"/>
        <v>2.3000000000000007</v>
      </c>
      <c r="AD586" s="11">
        <f t="shared" si="194"/>
        <v>1.5</v>
      </c>
      <c r="AE586" s="11">
        <f t="shared" si="194"/>
        <v>-4.2000000000000037E-2</v>
      </c>
      <c r="AF586" s="11">
        <f t="shared" si="194"/>
        <v>-2.899999999999997E-2</v>
      </c>
      <c r="AG586" s="11"/>
    </row>
    <row r="587" spans="1:33" ht="15" thickBot="1" x14ac:dyDescent="0.25">
      <c r="A587">
        <v>1997</v>
      </c>
      <c r="B587" t="s">
        <v>26</v>
      </c>
      <c r="C587" s="6">
        <v>27.6</v>
      </c>
      <c r="D587" s="7">
        <v>3</v>
      </c>
      <c r="E587" s="7"/>
      <c r="F587" s="7">
        <v>720</v>
      </c>
      <c r="G587" s="7">
        <v>110</v>
      </c>
      <c r="H587" s="7">
        <v>211</v>
      </c>
      <c r="I587" s="7">
        <v>13</v>
      </c>
      <c r="J587" s="7">
        <v>35</v>
      </c>
      <c r="K587" s="7">
        <v>82</v>
      </c>
      <c r="L587" s="7">
        <v>106</v>
      </c>
      <c r="M587" s="7">
        <v>33</v>
      </c>
      <c r="N587" s="7">
        <v>98</v>
      </c>
      <c r="O587" s="7">
        <v>131</v>
      </c>
      <c r="P587" s="7">
        <v>69</v>
      </c>
      <c r="Q587" s="7">
        <v>25</v>
      </c>
      <c r="R587" s="7">
        <v>16</v>
      </c>
      <c r="S587" s="7">
        <v>39</v>
      </c>
      <c r="T587" s="7">
        <v>77</v>
      </c>
      <c r="U587" s="7">
        <v>315</v>
      </c>
      <c r="V587" s="7">
        <v>0.52100000000000002</v>
      </c>
      <c r="W587" s="7">
        <v>0.371</v>
      </c>
      <c r="X587" s="7">
        <v>0.77400000000000002</v>
      </c>
      <c r="Y587" s="7">
        <v>240</v>
      </c>
      <c r="Z587" s="7">
        <v>105</v>
      </c>
      <c r="AA587" s="7">
        <v>43.7</v>
      </c>
      <c r="AB587" s="7">
        <v>23</v>
      </c>
      <c r="AC587" s="7">
        <v>8.3000000000000007</v>
      </c>
      <c r="AD587" s="14">
        <v>5.3</v>
      </c>
      <c r="AE587" s="6">
        <v>0.61099999999999999</v>
      </c>
      <c r="AF587" s="14">
        <v>0.55200000000000005</v>
      </c>
    </row>
    <row r="588" spans="1:33" ht="15" thickBot="1" x14ac:dyDescent="0.25">
      <c r="A588">
        <v>1997</v>
      </c>
      <c r="B588" t="s">
        <v>176</v>
      </c>
      <c r="C588" s="6">
        <v>27.6</v>
      </c>
      <c r="D588" s="7">
        <v>3</v>
      </c>
      <c r="E588" s="7"/>
      <c r="F588" s="7">
        <v>720</v>
      </c>
      <c r="G588" s="7">
        <v>98</v>
      </c>
      <c r="H588" s="7">
        <v>225</v>
      </c>
      <c r="I588" s="7">
        <v>18</v>
      </c>
      <c r="J588" s="7">
        <v>54</v>
      </c>
      <c r="K588" s="7">
        <v>63</v>
      </c>
      <c r="L588" s="7">
        <v>86</v>
      </c>
      <c r="M588" s="7">
        <v>31</v>
      </c>
      <c r="N588" s="7">
        <v>69</v>
      </c>
      <c r="O588" s="7">
        <v>100</v>
      </c>
      <c r="P588" s="7">
        <v>49</v>
      </c>
      <c r="Q588" s="7">
        <v>19</v>
      </c>
      <c r="R588" s="7">
        <v>13</v>
      </c>
      <c r="S588" s="7">
        <v>34</v>
      </c>
      <c r="T588" s="7">
        <v>87</v>
      </c>
      <c r="U588" s="7">
        <v>277</v>
      </c>
      <c r="V588" s="7">
        <v>0.436</v>
      </c>
      <c r="W588" s="7">
        <v>0.33300000000000002</v>
      </c>
      <c r="X588" s="7">
        <v>0.73299999999999998</v>
      </c>
      <c r="Y588" s="7">
        <v>240</v>
      </c>
      <c r="Z588" s="7">
        <v>92.3</v>
      </c>
      <c r="AA588" s="7">
        <v>33.299999999999997</v>
      </c>
      <c r="AB588" s="7">
        <v>16.3</v>
      </c>
      <c r="AC588" s="7">
        <v>6.3</v>
      </c>
      <c r="AD588" s="14">
        <v>4.3</v>
      </c>
      <c r="AE588" s="6">
        <v>0.52700000000000002</v>
      </c>
      <c r="AF588" s="14">
        <v>0.47599999999999998</v>
      </c>
    </row>
    <row r="589" spans="1:33" ht="15" thickBot="1" x14ac:dyDescent="0.25">
      <c r="A589">
        <v>1997</v>
      </c>
      <c r="B589" s="11" t="s">
        <v>53</v>
      </c>
      <c r="C589" s="11"/>
      <c r="D589" s="11"/>
      <c r="E589" s="11"/>
      <c r="F589" s="11"/>
      <c r="G589" s="11">
        <f t="shared" ref="G589:AF589" si="195">G587-G588</f>
        <v>12</v>
      </c>
      <c r="H589" s="11">
        <f t="shared" si="195"/>
        <v>-14</v>
      </c>
      <c r="I589" s="11">
        <f t="shared" si="195"/>
        <v>-5</v>
      </c>
      <c r="J589" s="11">
        <f t="shared" si="195"/>
        <v>-19</v>
      </c>
      <c r="K589" s="11">
        <f t="shared" si="195"/>
        <v>19</v>
      </c>
      <c r="L589" s="11">
        <f t="shared" si="195"/>
        <v>20</v>
      </c>
      <c r="M589" s="11">
        <f t="shared" si="195"/>
        <v>2</v>
      </c>
      <c r="N589" s="11">
        <f t="shared" si="195"/>
        <v>29</v>
      </c>
      <c r="O589" s="11">
        <f t="shared" si="195"/>
        <v>31</v>
      </c>
      <c r="P589" s="11">
        <f t="shared" si="195"/>
        <v>20</v>
      </c>
      <c r="Q589" s="11">
        <f t="shared" si="195"/>
        <v>6</v>
      </c>
      <c r="R589" s="11">
        <f t="shared" si="195"/>
        <v>3</v>
      </c>
      <c r="S589" s="11">
        <f t="shared" si="195"/>
        <v>5</v>
      </c>
      <c r="T589" s="11">
        <f t="shared" si="195"/>
        <v>-10</v>
      </c>
      <c r="U589" s="11">
        <f t="shared" si="195"/>
        <v>38</v>
      </c>
      <c r="V589" s="11">
        <f t="shared" si="195"/>
        <v>8.500000000000002E-2</v>
      </c>
      <c r="W589" s="11">
        <f t="shared" si="195"/>
        <v>3.7999999999999978E-2</v>
      </c>
      <c r="X589" s="11">
        <f t="shared" si="195"/>
        <v>4.1000000000000036E-2</v>
      </c>
      <c r="Y589" s="11">
        <f t="shared" si="195"/>
        <v>0</v>
      </c>
      <c r="Z589" s="11">
        <f t="shared" si="195"/>
        <v>12.700000000000003</v>
      </c>
      <c r="AA589" s="11">
        <f t="shared" si="195"/>
        <v>10.400000000000006</v>
      </c>
      <c r="AB589" s="11">
        <f t="shared" si="195"/>
        <v>6.6999999999999993</v>
      </c>
      <c r="AC589" s="11">
        <f t="shared" si="195"/>
        <v>2.0000000000000009</v>
      </c>
      <c r="AD589" s="11">
        <f t="shared" si="195"/>
        <v>1</v>
      </c>
      <c r="AE589" s="11">
        <f t="shared" si="195"/>
        <v>8.3999999999999964E-2</v>
      </c>
      <c r="AF589" s="11">
        <f t="shared" si="195"/>
        <v>7.6000000000000068E-2</v>
      </c>
      <c r="AG589" s="11"/>
    </row>
    <row r="590" spans="1:33" ht="15" thickBot="1" x14ac:dyDescent="0.25">
      <c r="A590">
        <v>1997</v>
      </c>
      <c r="B590" t="s">
        <v>90</v>
      </c>
      <c r="C590" s="6">
        <v>27.6</v>
      </c>
      <c r="D590" s="7">
        <v>5</v>
      </c>
      <c r="E590" s="7"/>
      <c r="F590" s="7">
        <v>1225</v>
      </c>
      <c r="G590" s="7">
        <v>197</v>
      </c>
      <c r="H590" s="7">
        <v>434</v>
      </c>
      <c r="I590" s="7">
        <v>54</v>
      </c>
      <c r="J590" s="7">
        <v>132</v>
      </c>
      <c r="K590" s="7">
        <v>116</v>
      </c>
      <c r="L590" s="7">
        <v>142</v>
      </c>
      <c r="M590" s="7">
        <v>70</v>
      </c>
      <c r="N590" s="7">
        <v>163</v>
      </c>
      <c r="O590" s="7">
        <v>233</v>
      </c>
      <c r="P590" s="7">
        <v>127</v>
      </c>
      <c r="Q590" s="7">
        <v>49</v>
      </c>
      <c r="R590" s="7">
        <v>24</v>
      </c>
      <c r="S590" s="7">
        <v>70</v>
      </c>
      <c r="T590" s="7">
        <v>122</v>
      </c>
      <c r="U590" s="7">
        <v>564</v>
      </c>
      <c r="V590" s="7">
        <v>0.45400000000000001</v>
      </c>
      <c r="W590" s="7">
        <v>0.40899999999999997</v>
      </c>
      <c r="X590" s="7">
        <v>0.81699999999999995</v>
      </c>
      <c r="Y590" s="7">
        <v>245</v>
      </c>
      <c r="Z590" s="7">
        <v>112.8</v>
      </c>
      <c r="AA590" s="7">
        <v>46.6</v>
      </c>
      <c r="AB590" s="7">
        <v>25.4</v>
      </c>
      <c r="AC590" s="7">
        <v>9.8000000000000007</v>
      </c>
      <c r="AD590" s="14">
        <v>4.8</v>
      </c>
      <c r="AE590" s="6">
        <v>0.56799999999999995</v>
      </c>
      <c r="AF590" s="14">
        <v>0.51600000000000001</v>
      </c>
    </row>
    <row r="591" spans="1:33" ht="15" thickBot="1" x14ac:dyDescent="0.25">
      <c r="A591">
        <v>1997</v>
      </c>
      <c r="B591" t="s">
        <v>51</v>
      </c>
      <c r="C591" s="6">
        <v>27.6</v>
      </c>
      <c r="D591" s="7">
        <v>5</v>
      </c>
      <c r="E591" s="7"/>
      <c r="F591" s="7">
        <v>1225</v>
      </c>
      <c r="G591" s="7">
        <v>172</v>
      </c>
      <c r="H591" s="7">
        <v>413</v>
      </c>
      <c r="I591" s="7">
        <v>51</v>
      </c>
      <c r="J591" s="7">
        <v>145</v>
      </c>
      <c r="K591" s="7">
        <v>106</v>
      </c>
      <c r="L591" s="7">
        <v>139</v>
      </c>
      <c r="M591" s="7">
        <v>50</v>
      </c>
      <c r="N591" s="7">
        <v>152</v>
      </c>
      <c r="O591" s="7">
        <v>202</v>
      </c>
      <c r="P591" s="7">
        <v>114</v>
      </c>
      <c r="Q591" s="7">
        <v>41</v>
      </c>
      <c r="R591" s="7">
        <v>26</v>
      </c>
      <c r="S591" s="7">
        <v>80</v>
      </c>
      <c r="T591" s="7">
        <v>110</v>
      </c>
      <c r="U591" s="7">
        <v>501</v>
      </c>
      <c r="V591" s="7">
        <v>0.41599999999999998</v>
      </c>
      <c r="W591" s="7">
        <v>0.35199999999999998</v>
      </c>
      <c r="X591" s="7">
        <v>0.76300000000000001</v>
      </c>
      <c r="Y591" s="7">
        <v>245</v>
      </c>
      <c r="Z591" s="7">
        <v>100.2</v>
      </c>
      <c r="AA591" s="7">
        <v>40.4</v>
      </c>
      <c r="AB591" s="7">
        <v>22.8</v>
      </c>
      <c r="AC591" s="7">
        <v>8.1999999999999993</v>
      </c>
      <c r="AD591" s="14">
        <v>5.2</v>
      </c>
      <c r="AE591" s="6">
        <v>0.52800000000000002</v>
      </c>
      <c r="AF591" s="14">
        <v>0.47799999999999998</v>
      </c>
    </row>
    <row r="592" spans="1:33" ht="15" thickBot="1" x14ac:dyDescent="0.25">
      <c r="A592">
        <v>1997</v>
      </c>
      <c r="B592" s="11" t="s">
        <v>53</v>
      </c>
      <c r="C592" s="11"/>
      <c r="D592" s="11"/>
      <c r="E592" s="11"/>
      <c r="F592" s="11"/>
      <c r="G592" s="11">
        <f t="shared" ref="G592:AF592" si="196">G590-G591</f>
        <v>25</v>
      </c>
      <c r="H592" s="11">
        <f t="shared" si="196"/>
        <v>21</v>
      </c>
      <c r="I592" s="11">
        <f t="shared" si="196"/>
        <v>3</v>
      </c>
      <c r="J592" s="11">
        <f t="shared" si="196"/>
        <v>-13</v>
      </c>
      <c r="K592" s="11">
        <f t="shared" si="196"/>
        <v>10</v>
      </c>
      <c r="L592" s="11">
        <f t="shared" si="196"/>
        <v>3</v>
      </c>
      <c r="M592" s="11">
        <f t="shared" si="196"/>
        <v>20</v>
      </c>
      <c r="N592" s="11">
        <f t="shared" si="196"/>
        <v>11</v>
      </c>
      <c r="O592" s="11">
        <f t="shared" si="196"/>
        <v>31</v>
      </c>
      <c r="P592" s="11">
        <f t="shared" si="196"/>
        <v>13</v>
      </c>
      <c r="Q592" s="11">
        <f t="shared" si="196"/>
        <v>8</v>
      </c>
      <c r="R592" s="11">
        <f t="shared" si="196"/>
        <v>-2</v>
      </c>
      <c r="S592" s="11">
        <f t="shared" si="196"/>
        <v>-10</v>
      </c>
      <c r="T592" s="11">
        <f t="shared" si="196"/>
        <v>12</v>
      </c>
      <c r="U592" s="11">
        <f t="shared" si="196"/>
        <v>63</v>
      </c>
      <c r="V592" s="11">
        <f t="shared" si="196"/>
        <v>3.8000000000000034E-2</v>
      </c>
      <c r="W592" s="11">
        <f t="shared" si="196"/>
        <v>5.6999999999999995E-2</v>
      </c>
      <c r="X592" s="11">
        <f t="shared" si="196"/>
        <v>5.3999999999999937E-2</v>
      </c>
      <c r="Y592" s="11">
        <f t="shared" si="196"/>
        <v>0</v>
      </c>
      <c r="Z592" s="11">
        <f t="shared" si="196"/>
        <v>12.599999999999994</v>
      </c>
      <c r="AA592" s="11">
        <f t="shared" si="196"/>
        <v>6.2000000000000028</v>
      </c>
      <c r="AB592" s="11">
        <f t="shared" si="196"/>
        <v>2.5999999999999979</v>
      </c>
      <c r="AC592" s="11">
        <f t="shared" si="196"/>
        <v>1.6000000000000014</v>
      </c>
      <c r="AD592" s="11">
        <f t="shared" si="196"/>
        <v>-0.40000000000000036</v>
      </c>
      <c r="AE592" s="11">
        <f t="shared" si="196"/>
        <v>3.9999999999999925E-2</v>
      </c>
      <c r="AF592" s="11">
        <f t="shared" si="196"/>
        <v>3.8000000000000034E-2</v>
      </c>
      <c r="AG592" s="11"/>
    </row>
    <row r="593" spans="1:33" ht="15" thickBot="1" x14ac:dyDescent="0.25">
      <c r="A593">
        <v>1997</v>
      </c>
      <c r="B593" t="s">
        <v>31</v>
      </c>
      <c r="C593" s="6">
        <v>27.6</v>
      </c>
      <c r="D593" s="7">
        <v>4</v>
      </c>
      <c r="E593" s="7"/>
      <c r="F593" s="7">
        <v>960</v>
      </c>
      <c r="G593" s="7">
        <v>131</v>
      </c>
      <c r="H593" s="7">
        <v>278</v>
      </c>
      <c r="I593" s="7">
        <v>14</v>
      </c>
      <c r="J593" s="7">
        <v>49</v>
      </c>
      <c r="K593" s="7">
        <v>111</v>
      </c>
      <c r="L593" s="7">
        <v>154</v>
      </c>
      <c r="M593" s="7">
        <v>45</v>
      </c>
      <c r="N593" s="7">
        <v>112</v>
      </c>
      <c r="O593" s="7">
        <v>157</v>
      </c>
      <c r="P593" s="7">
        <v>88</v>
      </c>
      <c r="Q593" s="7">
        <v>28</v>
      </c>
      <c r="R593" s="7">
        <v>21</v>
      </c>
      <c r="S593" s="7">
        <v>49</v>
      </c>
      <c r="T593" s="7">
        <v>94</v>
      </c>
      <c r="U593" s="7">
        <v>387</v>
      </c>
      <c r="V593" s="7">
        <v>0.47099999999999997</v>
      </c>
      <c r="W593" s="7">
        <v>0.28599999999999998</v>
      </c>
      <c r="X593" s="7">
        <v>0.72099999999999997</v>
      </c>
      <c r="Y593" s="7">
        <v>240</v>
      </c>
      <c r="Z593" s="7">
        <v>96.8</v>
      </c>
      <c r="AA593" s="7">
        <v>39.299999999999997</v>
      </c>
      <c r="AB593" s="7">
        <v>22</v>
      </c>
      <c r="AC593" s="7">
        <v>7</v>
      </c>
      <c r="AD593" s="14">
        <v>5.3</v>
      </c>
      <c r="AE593" s="6">
        <v>0.56000000000000005</v>
      </c>
      <c r="AF593" s="14">
        <v>0.496</v>
      </c>
    </row>
    <row r="594" spans="1:33" ht="15" thickBot="1" x14ac:dyDescent="0.25">
      <c r="A594">
        <v>1997</v>
      </c>
      <c r="B594" t="s">
        <v>76</v>
      </c>
      <c r="C594" s="6">
        <v>27.6</v>
      </c>
      <c r="D594" s="7">
        <v>4</v>
      </c>
      <c r="E594" s="7"/>
      <c r="F594" s="7">
        <v>960</v>
      </c>
      <c r="G594" s="7">
        <v>131</v>
      </c>
      <c r="H594" s="7">
        <v>292</v>
      </c>
      <c r="I594" s="7">
        <v>18</v>
      </c>
      <c r="J594" s="7">
        <v>68</v>
      </c>
      <c r="K594" s="7">
        <v>79</v>
      </c>
      <c r="L594" s="7">
        <v>109</v>
      </c>
      <c r="M594" s="7">
        <v>47</v>
      </c>
      <c r="N594" s="7">
        <v>101</v>
      </c>
      <c r="O594" s="7">
        <v>148</v>
      </c>
      <c r="P594" s="7">
        <v>79</v>
      </c>
      <c r="Q594" s="7">
        <v>22</v>
      </c>
      <c r="R594" s="7">
        <v>17</v>
      </c>
      <c r="S594" s="7">
        <v>58</v>
      </c>
      <c r="T594" s="7">
        <v>115</v>
      </c>
      <c r="U594" s="7">
        <v>359</v>
      </c>
      <c r="V594" s="7">
        <v>0.44900000000000001</v>
      </c>
      <c r="W594" s="7">
        <v>0.26500000000000001</v>
      </c>
      <c r="X594" s="7">
        <v>0.72499999999999998</v>
      </c>
      <c r="Y594" s="7">
        <v>240</v>
      </c>
      <c r="Z594" s="7">
        <v>89.8</v>
      </c>
      <c r="AA594" s="7">
        <v>37</v>
      </c>
      <c r="AB594" s="7">
        <v>19.8</v>
      </c>
      <c r="AC594" s="7">
        <v>5.5</v>
      </c>
      <c r="AD594" s="14">
        <v>4.3</v>
      </c>
      <c r="AE594" s="6">
        <v>0.52800000000000002</v>
      </c>
      <c r="AF594" s="14">
        <v>0.47899999999999998</v>
      </c>
    </row>
    <row r="595" spans="1:33" ht="15" thickBot="1" x14ac:dyDescent="0.25">
      <c r="A595">
        <v>1997</v>
      </c>
      <c r="B595" s="11" t="s">
        <v>53</v>
      </c>
      <c r="C595" s="11"/>
      <c r="D595" s="11"/>
      <c r="E595" s="11"/>
      <c r="F595" s="11"/>
      <c r="G595" s="11">
        <f t="shared" ref="G595:AF595" si="197">G593-G594</f>
        <v>0</v>
      </c>
      <c r="H595" s="11">
        <f t="shared" si="197"/>
        <v>-14</v>
      </c>
      <c r="I595" s="11">
        <f t="shared" si="197"/>
        <v>-4</v>
      </c>
      <c r="J595" s="11">
        <f t="shared" si="197"/>
        <v>-19</v>
      </c>
      <c r="K595" s="11">
        <f t="shared" si="197"/>
        <v>32</v>
      </c>
      <c r="L595" s="11">
        <f t="shared" si="197"/>
        <v>45</v>
      </c>
      <c r="M595" s="11">
        <f t="shared" si="197"/>
        <v>-2</v>
      </c>
      <c r="N595" s="11">
        <f t="shared" si="197"/>
        <v>11</v>
      </c>
      <c r="O595" s="11">
        <f t="shared" si="197"/>
        <v>9</v>
      </c>
      <c r="P595" s="11">
        <f t="shared" si="197"/>
        <v>9</v>
      </c>
      <c r="Q595" s="11">
        <f t="shared" si="197"/>
        <v>6</v>
      </c>
      <c r="R595" s="11">
        <f t="shared" si="197"/>
        <v>4</v>
      </c>
      <c r="S595" s="11">
        <f t="shared" si="197"/>
        <v>-9</v>
      </c>
      <c r="T595" s="11">
        <f t="shared" si="197"/>
        <v>-21</v>
      </c>
      <c r="U595" s="11">
        <f t="shared" si="197"/>
        <v>28</v>
      </c>
      <c r="V595" s="11">
        <f t="shared" si="197"/>
        <v>2.1999999999999964E-2</v>
      </c>
      <c r="W595" s="11">
        <f t="shared" si="197"/>
        <v>2.0999999999999963E-2</v>
      </c>
      <c r="X595" s="11">
        <f t="shared" si="197"/>
        <v>-4.0000000000000036E-3</v>
      </c>
      <c r="Y595" s="11">
        <f t="shared" si="197"/>
        <v>0</v>
      </c>
      <c r="Z595" s="11">
        <f t="shared" si="197"/>
        <v>7</v>
      </c>
      <c r="AA595" s="11">
        <f t="shared" si="197"/>
        <v>2.2999999999999972</v>
      </c>
      <c r="AB595" s="11">
        <f t="shared" si="197"/>
        <v>2.1999999999999993</v>
      </c>
      <c r="AC595" s="11">
        <f t="shared" si="197"/>
        <v>1.5</v>
      </c>
      <c r="AD595" s="11">
        <f t="shared" si="197"/>
        <v>1</v>
      </c>
      <c r="AE595" s="11">
        <f t="shared" si="197"/>
        <v>3.2000000000000028E-2</v>
      </c>
      <c r="AF595" s="11">
        <f t="shared" si="197"/>
        <v>1.7000000000000015E-2</v>
      </c>
      <c r="AG595" s="11"/>
    </row>
    <row r="596" spans="1:33" ht="15" thickBot="1" x14ac:dyDescent="0.25">
      <c r="A596">
        <v>1997</v>
      </c>
      <c r="B596" t="s">
        <v>74</v>
      </c>
      <c r="C596" s="6">
        <v>27.6</v>
      </c>
      <c r="D596" s="7">
        <v>3</v>
      </c>
      <c r="E596" s="7"/>
      <c r="F596" s="7">
        <v>720</v>
      </c>
      <c r="G596" s="7">
        <v>115</v>
      </c>
      <c r="H596" s="7">
        <v>231</v>
      </c>
      <c r="I596" s="7">
        <v>35</v>
      </c>
      <c r="J596" s="7">
        <v>81</v>
      </c>
      <c r="K596" s="7">
        <v>68</v>
      </c>
      <c r="L596" s="7">
        <v>90</v>
      </c>
      <c r="M596" s="7">
        <v>33</v>
      </c>
      <c r="N596" s="7">
        <v>100</v>
      </c>
      <c r="O596" s="7">
        <v>133</v>
      </c>
      <c r="P596" s="7">
        <v>87</v>
      </c>
      <c r="Q596" s="7">
        <v>19</v>
      </c>
      <c r="R596" s="7">
        <v>12</v>
      </c>
      <c r="S596" s="7">
        <v>42</v>
      </c>
      <c r="T596" s="7">
        <v>60</v>
      </c>
      <c r="U596" s="7">
        <v>333</v>
      </c>
      <c r="V596" s="7">
        <v>0.498</v>
      </c>
      <c r="W596" s="7">
        <v>0.432</v>
      </c>
      <c r="X596" s="7">
        <v>0.75600000000000001</v>
      </c>
      <c r="Y596" s="7">
        <v>240</v>
      </c>
      <c r="Z596" s="7">
        <v>111</v>
      </c>
      <c r="AA596" s="7">
        <v>44.3</v>
      </c>
      <c r="AB596" s="7">
        <v>29</v>
      </c>
      <c r="AC596" s="7">
        <v>6.3</v>
      </c>
      <c r="AD596" s="14">
        <v>4</v>
      </c>
      <c r="AE596" s="6">
        <v>0.61499999999999999</v>
      </c>
      <c r="AF596" s="14">
        <v>0.57399999999999995</v>
      </c>
    </row>
    <row r="597" spans="1:33" ht="15" thickBot="1" x14ac:dyDescent="0.25">
      <c r="A597">
        <v>1997</v>
      </c>
      <c r="B597" t="s">
        <v>177</v>
      </c>
      <c r="C597" s="6">
        <v>27.6</v>
      </c>
      <c r="D597" s="7">
        <v>3</v>
      </c>
      <c r="E597" s="7"/>
      <c r="F597" s="7">
        <v>720</v>
      </c>
      <c r="G597" s="7">
        <v>120</v>
      </c>
      <c r="H597" s="7">
        <v>266</v>
      </c>
      <c r="I597" s="7">
        <v>19</v>
      </c>
      <c r="J597" s="7">
        <v>50</v>
      </c>
      <c r="K597" s="7">
        <v>40</v>
      </c>
      <c r="L597" s="7">
        <v>54</v>
      </c>
      <c r="M597" s="7">
        <v>42</v>
      </c>
      <c r="N597" s="7">
        <v>74</v>
      </c>
      <c r="O597" s="7">
        <v>116</v>
      </c>
      <c r="P597" s="7">
        <v>72</v>
      </c>
      <c r="Q597" s="7">
        <v>23</v>
      </c>
      <c r="R597" s="7">
        <v>12</v>
      </c>
      <c r="S597" s="7">
        <v>26</v>
      </c>
      <c r="T597" s="7">
        <v>70</v>
      </c>
      <c r="U597" s="7">
        <v>299</v>
      </c>
      <c r="V597" s="7">
        <v>0.45100000000000001</v>
      </c>
      <c r="W597" s="7">
        <v>0.38</v>
      </c>
      <c r="X597" s="7">
        <v>0.74099999999999999</v>
      </c>
      <c r="Y597" s="7">
        <v>240</v>
      </c>
      <c r="Z597" s="7">
        <v>99.7</v>
      </c>
      <c r="AA597" s="7">
        <v>38.700000000000003</v>
      </c>
      <c r="AB597" s="7">
        <v>24</v>
      </c>
      <c r="AC597" s="7">
        <v>7.7</v>
      </c>
      <c r="AD597" s="14">
        <v>4</v>
      </c>
      <c r="AE597" s="6">
        <v>0.51600000000000001</v>
      </c>
      <c r="AF597" s="14">
        <v>0.48699999999999999</v>
      </c>
    </row>
    <row r="598" spans="1:33" ht="15" thickBot="1" x14ac:dyDescent="0.25">
      <c r="A598">
        <v>1997</v>
      </c>
      <c r="B598" s="11" t="s">
        <v>53</v>
      </c>
      <c r="C598" s="11"/>
      <c r="D598" s="11"/>
      <c r="E598" s="11"/>
      <c r="F598" s="11"/>
      <c r="G598" s="11">
        <f t="shared" ref="G598:AF598" si="198">G596-G597</f>
        <v>-5</v>
      </c>
      <c r="H598" s="11">
        <f t="shared" si="198"/>
        <v>-35</v>
      </c>
      <c r="I598" s="11">
        <f t="shared" si="198"/>
        <v>16</v>
      </c>
      <c r="J598" s="11">
        <f t="shared" si="198"/>
        <v>31</v>
      </c>
      <c r="K598" s="11">
        <f t="shared" si="198"/>
        <v>28</v>
      </c>
      <c r="L598" s="11">
        <f t="shared" si="198"/>
        <v>36</v>
      </c>
      <c r="M598" s="11">
        <f t="shared" si="198"/>
        <v>-9</v>
      </c>
      <c r="N598" s="11">
        <f t="shared" si="198"/>
        <v>26</v>
      </c>
      <c r="O598" s="11">
        <f t="shared" si="198"/>
        <v>17</v>
      </c>
      <c r="P598" s="11">
        <f t="shared" si="198"/>
        <v>15</v>
      </c>
      <c r="Q598" s="11">
        <f t="shared" si="198"/>
        <v>-4</v>
      </c>
      <c r="R598" s="11">
        <f t="shared" si="198"/>
        <v>0</v>
      </c>
      <c r="S598" s="11">
        <f t="shared" si="198"/>
        <v>16</v>
      </c>
      <c r="T598" s="11">
        <f t="shared" si="198"/>
        <v>-10</v>
      </c>
      <c r="U598" s="11">
        <f t="shared" si="198"/>
        <v>34</v>
      </c>
      <c r="V598" s="11">
        <f t="shared" si="198"/>
        <v>4.6999999999999986E-2</v>
      </c>
      <c r="W598" s="11">
        <f t="shared" si="198"/>
        <v>5.1999999999999991E-2</v>
      </c>
      <c r="X598" s="11">
        <f t="shared" si="198"/>
        <v>1.5000000000000013E-2</v>
      </c>
      <c r="Y598" s="11">
        <f t="shared" si="198"/>
        <v>0</v>
      </c>
      <c r="Z598" s="11">
        <f t="shared" si="198"/>
        <v>11.299999999999997</v>
      </c>
      <c r="AA598" s="11">
        <f t="shared" si="198"/>
        <v>5.5999999999999943</v>
      </c>
      <c r="AB598" s="11">
        <f t="shared" si="198"/>
        <v>5</v>
      </c>
      <c r="AC598" s="11">
        <f t="shared" si="198"/>
        <v>-1.4000000000000004</v>
      </c>
      <c r="AD598" s="11">
        <f t="shared" si="198"/>
        <v>0</v>
      </c>
      <c r="AE598" s="11">
        <f t="shared" si="198"/>
        <v>9.8999999999999977E-2</v>
      </c>
      <c r="AF598" s="11">
        <f t="shared" si="198"/>
        <v>8.6999999999999966E-2</v>
      </c>
      <c r="AG598" s="11"/>
    </row>
    <row r="599" spans="1:33" ht="15" thickBot="1" x14ac:dyDescent="0.25">
      <c r="A599">
        <v>1997</v>
      </c>
      <c r="B599" t="s">
        <v>50</v>
      </c>
      <c r="C599" s="6">
        <v>27.6</v>
      </c>
      <c r="D599" s="7">
        <v>3</v>
      </c>
      <c r="E599" s="7"/>
      <c r="F599" s="7">
        <v>720</v>
      </c>
      <c r="G599" s="7">
        <v>126</v>
      </c>
      <c r="H599" s="7">
        <v>221</v>
      </c>
      <c r="I599" s="7">
        <v>26</v>
      </c>
      <c r="J599" s="7">
        <v>57</v>
      </c>
      <c r="K599" s="7">
        <v>35</v>
      </c>
      <c r="L599" s="7">
        <v>52</v>
      </c>
      <c r="M599" s="7">
        <v>24</v>
      </c>
      <c r="N599" s="7">
        <v>83</v>
      </c>
      <c r="O599" s="7">
        <v>107</v>
      </c>
      <c r="P599" s="7">
        <v>80</v>
      </c>
      <c r="Q599" s="7">
        <v>21</v>
      </c>
      <c r="R599" s="7">
        <v>10</v>
      </c>
      <c r="S599" s="7">
        <v>44</v>
      </c>
      <c r="T599" s="7">
        <v>66</v>
      </c>
      <c r="U599" s="7">
        <v>313</v>
      </c>
      <c r="V599" s="7">
        <v>0.56999999999999995</v>
      </c>
      <c r="W599" s="7">
        <v>0.45600000000000002</v>
      </c>
      <c r="X599" s="7">
        <v>0.67300000000000004</v>
      </c>
      <c r="Y599" s="7">
        <v>240</v>
      </c>
      <c r="Z599" s="7">
        <v>104.3</v>
      </c>
      <c r="AA599" s="7">
        <v>35.700000000000003</v>
      </c>
      <c r="AB599" s="7">
        <v>26.7</v>
      </c>
      <c r="AC599" s="7">
        <v>7</v>
      </c>
      <c r="AD599" s="14">
        <v>3.3</v>
      </c>
      <c r="AE599" s="6">
        <v>0.64200000000000002</v>
      </c>
      <c r="AF599" s="14">
        <v>0.629</v>
      </c>
    </row>
    <row r="600" spans="1:33" ht="15" thickBot="1" x14ac:dyDescent="0.25">
      <c r="A600">
        <v>1997</v>
      </c>
      <c r="B600" t="s">
        <v>178</v>
      </c>
      <c r="C600" s="6">
        <v>27.6</v>
      </c>
      <c r="D600" s="7">
        <v>3</v>
      </c>
      <c r="E600" s="7"/>
      <c r="F600" s="7">
        <v>720</v>
      </c>
      <c r="G600" s="7">
        <v>109</v>
      </c>
      <c r="H600" s="7">
        <v>241</v>
      </c>
      <c r="I600" s="7">
        <v>19</v>
      </c>
      <c r="J600" s="7">
        <v>51</v>
      </c>
      <c r="K600" s="7">
        <v>50</v>
      </c>
      <c r="L600" s="7">
        <v>62</v>
      </c>
      <c r="M600" s="7">
        <v>38</v>
      </c>
      <c r="N600" s="7">
        <v>73</v>
      </c>
      <c r="O600" s="7">
        <v>111</v>
      </c>
      <c r="P600" s="7">
        <v>55</v>
      </c>
      <c r="Q600" s="7">
        <v>20</v>
      </c>
      <c r="R600" s="7">
        <v>9</v>
      </c>
      <c r="S600" s="7">
        <v>38</v>
      </c>
      <c r="T600" s="7">
        <v>63</v>
      </c>
      <c r="U600" s="7">
        <v>287</v>
      </c>
      <c r="V600" s="7">
        <v>0.45200000000000001</v>
      </c>
      <c r="W600" s="7">
        <v>0.373</v>
      </c>
      <c r="X600" s="7">
        <v>0.80600000000000005</v>
      </c>
      <c r="Y600" s="7">
        <v>240</v>
      </c>
      <c r="Z600" s="7">
        <v>95.7</v>
      </c>
      <c r="AA600" s="7">
        <v>37</v>
      </c>
      <c r="AB600" s="7">
        <v>18.3</v>
      </c>
      <c r="AC600" s="7">
        <v>6.7</v>
      </c>
      <c r="AD600" s="14">
        <v>3</v>
      </c>
      <c r="AE600" s="6">
        <v>0.53500000000000003</v>
      </c>
      <c r="AF600" s="14">
        <v>0.49199999999999999</v>
      </c>
    </row>
    <row r="601" spans="1:33" ht="15" thickBot="1" x14ac:dyDescent="0.25">
      <c r="A601">
        <v>1997</v>
      </c>
      <c r="B601" s="11" t="s">
        <v>53</v>
      </c>
      <c r="C601" s="11"/>
      <c r="D601" s="11"/>
      <c r="E601" s="11"/>
      <c r="F601" s="11"/>
      <c r="G601" s="11">
        <f t="shared" ref="G601:AF601" si="199">G599-G600</f>
        <v>17</v>
      </c>
      <c r="H601" s="11">
        <f t="shared" si="199"/>
        <v>-20</v>
      </c>
      <c r="I601" s="11">
        <f t="shared" si="199"/>
        <v>7</v>
      </c>
      <c r="J601" s="11">
        <f t="shared" si="199"/>
        <v>6</v>
      </c>
      <c r="K601" s="11">
        <f t="shared" si="199"/>
        <v>-15</v>
      </c>
      <c r="L601" s="11">
        <f t="shared" si="199"/>
        <v>-10</v>
      </c>
      <c r="M601" s="11">
        <f t="shared" si="199"/>
        <v>-14</v>
      </c>
      <c r="N601" s="11">
        <f t="shared" si="199"/>
        <v>10</v>
      </c>
      <c r="O601" s="11">
        <f t="shared" si="199"/>
        <v>-4</v>
      </c>
      <c r="P601" s="11">
        <f t="shared" si="199"/>
        <v>25</v>
      </c>
      <c r="Q601" s="11">
        <f t="shared" si="199"/>
        <v>1</v>
      </c>
      <c r="R601" s="11">
        <f t="shared" si="199"/>
        <v>1</v>
      </c>
      <c r="S601" s="11">
        <f t="shared" si="199"/>
        <v>6</v>
      </c>
      <c r="T601" s="11">
        <f t="shared" si="199"/>
        <v>3</v>
      </c>
      <c r="U601" s="11">
        <f t="shared" si="199"/>
        <v>26</v>
      </c>
      <c r="V601" s="11">
        <f t="shared" si="199"/>
        <v>0.11799999999999994</v>
      </c>
      <c r="W601" s="11">
        <f t="shared" si="199"/>
        <v>8.3000000000000018E-2</v>
      </c>
      <c r="X601" s="11">
        <f t="shared" si="199"/>
        <v>-0.13300000000000001</v>
      </c>
      <c r="Y601" s="11">
        <f t="shared" si="199"/>
        <v>0</v>
      </c>
      <c r="Z601" s="11">
        <f t="shared" si="199"/>
        <v>8.5999999999999943</v>
      </c>
      <c r="AA601" s="11">
        <f t="shared" si="199"/>
        <v>-1.2999999999999972</v>
      </c>
      <c r="AB601" s="11">
        <f t="shared" si="199"/>
        <v>8.3999999999999986</v>
      </c>
      <c r="AC601" s="11">
        <f t="shared" si="199"/>
        <v>0.29999999999999982</v>
      </c>
      <c r="AD601" s="11">
        <f t="shared" si="199"/>
        <v>0.29999999999999982</v>
      </c>
      <c r="AE601" s="11">
        <f t="shared" si="199"/>
        <v>0.10699999999999998</v>
      </c>
      <c r="AF601" s="11">
        <f t="shared" si="199"/>
        <v>0.13700000000000001</v>
      </c>
      <c r="AG601" s="11"/>
    </row>
    <row r="602" spans="1:33" ht="15" thickBot="1" x14ac:dyDescent="0.25">
      <c r="A602">
        <v>1997</v>
      </c>
      <c r="B602" t="s">
        <v>179</v>
      </c>
      <c r="C602" s="6">
        <v>27.6</v>
      </c>
      <c r="D602" s="7">
        <v>5</v>
      </c>
      <c r="E602" s="7"/>
      <c r="F602" s="7">
        <v>1200</v>
      </c>
      <c r="G602" s="7">
        <v>167</v>
      </c>
      <c r="H602" s="7">
        <v>386</v>
      </c>
      <c r="I602" s="7">
        <v>48</v>
      </c>
      <c r="J602" s="7">
        <v>128</v>
      </c>
      <c r="K602" s="7">
        <v>78</v>
      </c>
      <c r="L602" s="7">
        <v>111</v>
      </c>
      <c r="M602" s="7">
        <v>67</v>
      </c>
      <c r="N602" s="7">
        <v>162</v>
      </c>
      <c r="O602" s="7">
        <v>229</v>
      </c>
      <c r="P602" s="7">
        <v>111</v>
      </c>
      <c r="Q602" s="7">
        <v>32</v>
      </c>
      <c r="R602" s="7">
        <v>28</v>
      </c>
      <c r="S602" s="7">
        <v>66</v>
      </c>
      <c r="T602" s="7">
        <v>102</v>
      </c>
      <c r="U602" s="7">
        <v>460</v>
      </c>
      <c r="V602" s="7">
        <v>0.433</v>
      </c>
      <c r="W602" s="7">
        <v>0.375</v>
      </c>
      <c r="X602" s="7">
        <v>0.70299999999999996</v>
      </c>
      <c r="Y602" s="7">
        <v>240</v>
      </c>
      <c r="Z602" s="7">
        <v>92</v>
      </c>
      <c r="AA602" s="7">
        <v>45.8</v>
      </c>
      <c r="AB602" s="7">
        <v>22.2</v>
      </c>
      <c r="AC602" s="7">
        <v>6.4</v>
      </c>
      <c r="AD602" s="14">
        <v>5.6</v>
      </c>
      <c r="AE602" s="6">
        <v>0.52900000000000003</v>
      </c>
      <c r="AF602" s="14">
        <v>0.495</v>
      </c>
    </row>
    <row r="603" spans="1:33" ht="15" thickBot="1" x14ac:dyDescent="0.25">
      <c r="A603">
        <v>1997</v>
      </c>
      <c r="B603" t="s">
        <v>180</v>
      </c>
      <c r="C603" s="6">
        <v>27.6</v>
      </c>
      <c r="D603" s="7">
        <v>5</v>
      </c>
      <c r="E603" s="7"/>
      <c r="F603" s="7">
        <v>1200</v>
      </c>
      <c r="G603" s="7">
        <v>149</v>
      </c>
      <c r="H603" s="7">
        <v>365</v>
      </c>
      <c r="I603" s="7">
        <v>29</v>
      </c>
      <c r="J603" s="7">
        <v>90</v>
      </c>
      <c r="K603" s="7">
        <v>94</v>
      </c>
      <c r="L603" s="7">
        <v>126</v>
      </c>
      <c r="M603" s="7">
        <v>48</v>
      </c>
      <c r="N603" s="7">
        <v>140</v>
      </c>
      <c r="O603" s="7">
        <v>188</v>
      </c>
      <c r="P603" s="7">
        <v>66</v>
      </c>
      <c r="Q603" s="7">
        <v>32</v>
      </c>
      <c r="R603" s="7">
        <v>25</v>
      </c>
      <c r="S603" s="7">
        <v>57</v>
      </c>
      <c r="T603" s="7">
        <v>95</v>
      </c>
      <c r="U603" s="7">
        <v>421</v>
      </c>
      <c r="V603" s="7">
        <v>0.40799999999999997</v>
      </c>
      <c r="W603" s="7">
        <v>0.32200000000000001</v>
      </c>
      <c r="X603" s="7">
        <v>0.746</v>
      </c>
      <c r="Y603" s="7">
        <v>240</v>
      </c>
      <c r="Z603" s="7">
        <v>84.2</v>
      </c>
      <c r="AA603" s="7">
        <v>37.6</v>
      </c>
      <c r="AB603" s="7">
        <v>13.2</v>
      </c>
      <c r="AC603" s="7">
        <v>6.4</v>
      </c>
      <c r="AD603" s="14">
        <v>5</v>
      </c>
      <c r="AE603" s="6">
        <v>0.501</v>
      </c>
      <c r="AF603" s="14">
        <v>0.44800000000000001</v>
      </c>
    </row>
    <row r="604" spans="1:33" ht="15" thickBot="1" x14ac:dyDescent="0.25">
      <c r="A604">
        <v>1997</v>
      </c>
      <c r="B604" s="11" t="s">
        <v>53</v>
      </c>
      <c r="C604" s="11"/>
      <c r="D604" s="11"/>
      <c r="E604" s="11"/>
      <c r="F604" s="11"/>
      <c r="G604" s="11">
        <f t="shared" ref="G604:AF604" si="200">G602-G603</f>
        <v>18</v>
      </c>
      <c r="H604" s="11">
        <f t="shared" si="200"/>
        <v>21</v>
      </c>
      <c r="I604" s="11">
        <f t="shared" si="200"/>
        <v>19</v>
      </c>
      <c r="J604" s="11">
        <f t="shared" si="200"/>
        <v>38</v>
      </c>
      <c r="K604" s="11">
        <f t="shared" si="200"/>
        <v>-16</v>
      </c>
      <c r="L604" s="11">
        <f t="shared" si="200"/>
        <v>-15</v>
      </c>
      <c r="M604" s="11">
        <f t="shared" si="200"/>
        <v>19</v>
      </c>
      <c r="N604" s="11">
        <f t="shared" si="200"/>
        <v>22</v>
      </c>
      <c r="O604" s="11">
        <f t="shared" si="200"/>
        <v>41</v>
      </c>
      <c r="P604" s="11">
        <f t="shared" si="200"/>
        <v>45</v>
      </c>
      <c r="Q604" s="11">
        <f t="shared" si="200"/>
        <v>0</v>
      </c>
      <c r="R604" s="11">
        <f t="shared" si="200"/>
        <v>3</v>
      </c>
      <c r="S604" s="11">
        <f t="shared" si="200"/>
        <v>9</v>
      </c>
      <c r="T604" s="11">
        <f t="shared" si="200"/>
        <v>7</v>
      </c>
      <c r="U604" s="11">
        <f t="shared" si="200"/>
        <v>39</v>
      </c>
      <c r="V604" s="11">
        <f t="shared" si="200"/>
        <v>2.5000000000000022E-2</v>
      </c>
      <c r="W604" s="11">
        <f t="shared" si="200"/>
        <v>5.2999999999999992E-2</v>
      </c>
      <c r="X604" s="11">
        <f t="shared" si="200"/>
        <v>-4.3000000000000038E-2</v>
      </c>
      <c r="Y604" s="11">
        <f t="shared" si="200"/>
        <v>0</v>
      </c>
      <c r="Z604" s="11">
        <f t="shared" si="200"/>
        <v>7.7999999999999972</v>
      </c>
      <c r="AA604" s="11">
        <f t="shared" si="200"/>
        <v>8.1999999999999957</v>
      </c>
      <c r="AB604" s="11">
        <f t="shared" si="200"/>
        <v>9</v>
      </c>
      <c r="AC604" s="11">
        <f t="shared" si="200"/>
        <v>0</v>
      </c>
      <c r="AD604" s="11">
        <f t="shared" si="200"/>
        <v>0.59999999999999964</v>
      </c>
      <c r="AE604" s="11">
        <f t="shared" si="200"/>
        <v>2.8000000000000025E-2</v>
      </c>
      <c r="AF604" s="11">
        <f t="shared" si="200"/>
        <v>4.6999999999999986E-2</v>
      </c>
      <c r="AG604" s="11"/>
    </row>
    <row r="605" spans="1:33" ht="15" thickBot="1" x14ac:dyDescent="0.25">
      <c r="A605">
        <v>1997</v>
      </c>
      <c r="B605" t="s">
        <v>105</v>
      </c>
      <c r="C605" s="6">
        <v>27.6</v>
      </c>
      <c r="D605" s="7">
        <v>3</v>
      </c>
      <c r="E605" s="7"/>
      <c r="F605" s="7">
        <v>720</v>
      </c>
      <c r="G605" s="7">
        <v>115</v>
      </c>
      <c r="H605" s="7">
        <v>249</v>
      </c>
      <c r="I605" s="7">
        <v>15</v>
      </c>
      <c r="J605" s="7">
        <v>49</v>
      </c>
      <c r="K605" s="7">
        <v>58</v>
      </c>
      <c r="L605" s="7">
        <v>71</v>
      </c>
      <c r="M605" s="7">
        <v>47</v>
      </c>
      <c r="N605" s="7">
        <v>72</v>
      </c>
      <c r="O605" s="7">
        <v>119</v>
      </c>
      <c r="P605" s="7">
        <v>60</v>
      </c>
      <c r="Q605" s="7">
        <v>23</v>
      </c>
      <c r="R605" s="7">
        <v>13</v>
      </c>
      <c r="S605" s="7">
        <v>38</v>
      </c>
      <c r="T605" s="7">
        <v>81</v>
      </c>
      <c r="U605" s="7">
        <v>303</v>
      </c>
      <c r="V605" s="7">
        <v>0.46200000000000002</v>
      </c>
      <c r="W605" s="7">
        <v>0.30599999999999999</v>
      </c>
      <c r="X605" s="7">
        <v>0.81699999999999995</v>
      </c>
      <c r="Y605" s="7">
        <v>240</v>
      </c>
      <c r="Z605" s="7">
        <v>101</v>
      </c>
      <c r="AA605" s="7">
        <v>39.700000000000003</v>
      </c>
      <c r="AB605" s="7">
        <v>20</v>
      </c>
      <c r="AC605" s="7">
        <v>7.7</v>
      </c>
      <c r="AD605" s="14">
        <v>4.3</v>
      </c>
      <c r="AE605" s="6">
        <v>0.54100000000000004</v>
      </c>
      <c r="AF605" s="14">
        <v>0.49199999999999999</v>
      </c>
    </row>
    <row r="606" spans="1:33" ht="15" thickBot="1" x14ac:dyDescent="0.25">
      <c r="A606">
        <v>1997</v>
      </c>
      <c r="B606" t="s">
        <v>94</v>
      </c>
      <c r="C606" s="6">
        <v>27.6</v>
      </c>
      <c r="D606" s="7">
        <v>3</v>
      </c>
      <c r="E606" s="7"/>
      <c r="F606" s="7">
        <v>720</v>
      </c>
      <c r="G606" s="7">
        <v>102</v>
      </c>
      <c r="H606" s="7">
        <v>215</v>
      </c>
      <c r="I606" s="7">
        <v>13</v>
      </c>
      <c r="J606" s="7">
        <v>31</v>
      </c>
      <c r="K606" s="7">
        <v>68</v>
      </c>
      <c r="L606" s="7">
        <v>87</v>
      </c>
      <c r="M606" s="7">
        <v>34</v>
      </c>
      <c r="N606" s="7">
        <v>73</v>
      </c>
      <c r="O606" s="7">
        <v>107</v>
      </c>
      <c r="P606" s="7">
        <v>51</v>
      </c>
      <c r="Q606" s="7">
        <v>14</v>
      </c>
      <c r="R606" s="7">
        <v>19</v>
      </c>
      <c r="S606" s="7">
        <v>53</v>
      </c>
      <c r="T606" s="7">
        <v>77</v>
      </c>
      <c r="U606" s="7">
        <v>285</v>
      </c>
      <c r="V606" s="7">
        <v>0.47399999999999998</v>
      </c>
      <c r="W606" s="7">
        <v>0.41899999999999998</v>
      </c>
      <c r="X606" s="7">
        <v>0.78200000000000003</v>
      </c>
      <c r="Y606" s="7">
        <v>240</v>
      </c>
      <c r="Z606" s="7">
        <v>95</v>
      </c>
      <c r="AA606" s="7">
        <v>35.700000000000003</v>
      </c>
      <c r="AB606" s="7">
        <v>17</v>
      </c>
      <c r="AC606" s="7">
        <v>4.7</v>
      </c>
      <c r="AD606" s="14">
        <v>6.3</v>
      </c>
      <c r="AE606" s="6">
        <v>0.56299999999999994</v>
      </c>
      <c r="AF606" s="14">
        <v>0.505</v>
      </c>
    </row>
    <row r="607" spans="1:33" ht="15" thickBot="1" x14ac:dyDescent="0.25">
      <c r="A607">
        <v>1997</v>
      </c>
      <c r="B607" s="11" t="s">
        <v>53</v>
      </c>
      <c r="C607" s="11"/>
      <c r="D607" s="11"/>
      <c r="E607" s="11"/>
      <c r="F607" s="11"/>
      <c r="G607" s="11">
        <f t="shared" ref="G607:AF607" si="201">G605-G606</f>
        <v>13</v>
      </c>
      <c r="H607" s="11">
        <f t="shared" si="201"/>
        <v>34</v>
      </c>
      <c r="I607" s="11">
        <f t="shared" si="201"/>
        <v>2</v>
      </c>
      <c r="J607" s="11">
        <f t="shared" si="201"/>
        <v>18</v>
      </c>
      <c r="K607" s="11">
        <f t="shared" si="201"/>
        <v>-10</v>
      </c>
      <c r="L607" s="11">
        <f t="shared" si="201"/>
        <v>-16</v>
      </c>
      <c r="M607" s="11">
        <f t="shared" si="201"/>
        <v>13</v>
      </c>
      <c r="N607" s="11">
        <f t="shared" si="201"/>
        <v>-1</v>
      </c>
      <c r="O607" s="11">
        <f t="shared" si="201"/>
        <v>12</v>
      </c>
      <c r="P607" s="11">
        <f t="shared" si="201"/>
        <v>9</v>
      </c>
      <c r="Q607" s="11">
        <f t="shared" si="201"/>
        <v>9</v>
      </c>
      <c r="R607" s="11">
        <f t="shared" si="201"/>
        <v>-6</v>
      </c>
      <c r="S607" s="11">
        <f t="shared" si="201"/>
        <v>-15</v>
      </c>
      <c r="T607" s="11">
        <f t="shared" si="201"/>
        <v>4</v>
      </c>
      <c r="U607" s="11">
        <f t="shared" si="201"/>
        <v>18</v>
      </c>
      <c r="V607" s="11">
        <f t="shared" si="201"/>
        <v>-1.1999999999999955E-2</v>
      </c>
      <c r="W607" s="11">
        <f t="shared" si="201"/>
        <v>-0.11299999999999999</v>
      </c>
      <c r="X607" s="11">
        <f t="shared" si="201"/>
        <v>3.499999999999992E-2</v>
      </c>
      <c r="Y607" s="11">
        <f t="shared" si="201"/>
        <v>0</v>
      </c>
      <c r="Z607" s="11">
        <f t="shared" si="201"/>
        <v>6</v>
      </c>
      <c r="AA607" s="11">
        <f t="shared" si="201"/>
        <v>4</v>
      </c>
      <c r="AB607" s="11">
        <f t="shared" si="201"/>
        <v>3</v>
      </c>
      <c r="AC607" s="11">
        <f t="shared" si="201"/>
        <v>3</v>
      </c>
      <c r="AD607" s="11">
        <f t="shared" si="201"/>
        <v>-2</v>
      </c>
      <c r="AE607" s="11">
        <f t="shared" si="201"/>
        <v>-2.1999999999999909E-2</v>
      </c>
      <c r="AF607" s="11">
        <f t="shared" si="201"/>
        <v>-1.3000000000000012E-2</v>
      </c>
      <c r="AG607" s="11"/>
    </row>
    <row r="608" spans="1:33" ht="15" thickBot="1" x14ac:dyDescent="0.25">
      <c r="A608">
        <v>1997</v>
      </c>
      <c r="B608" t="s">
        <v>82</v>
      </c>
      <c r="C608" s="6">
        <v>27.6</v>
      </c>
      <c r="D608" s="7">
        <v>5</v>
      </c>
      <c r="E608" s="7"/>
      <c r="F608" s="7">
        <v>1200</v>
      </c>
      <c r="G608" s="7">
        <v>157</v>
      </c>
      <c r="H608" s="7">
        <v>346</v>
      </c>
      <c r="I608" s="7">
        <v>29</v>
      </c>
      <c r="J608" s="7">
        <v>110</v>
      </c>
      <c r="K608" s="7">
        <v>95</v>
      </c>
      <c r="L608" s="7">
        <v>117</v>
      </c>
      <c r="M608" s="7">
        <v>51</v>
      </c>
      <c r="N608" s="7">
        <v>158</v>
      </c>
      <c r="O608" s="7">
        <v>209</v>
      </c>
      <c r="P608" s="7">
        <v>83</v>
      </c>
      <c r="Q608" s="7">
        <v>22</v>
      </c>
      <c r="R608" s="7">
        <v>23</v>
      </c>
      <c r="S608" s="7">
        <v>76</v>
      </c>
      <c r="T608" s="7">
        <v>94</v>
      </c>
      <c r="U608" s="7">
        <v>438</v>
      </c>
      <c r="V608" s="7">
        <v>0.45400000000000001</v>
      </c>
      <c r="W608" s="7">
        <v>0.26400000000000001</v>
      </c>
      <c r="X608" s="7">
        <v>0.81200000000000006</v>
      </c>
      <c r="Y608" s="7">
        <v>240</v>
      </c>
      <c r="Z608" s="7">
        <v>87.6</v>
      </c>
      <c r="AA608" s="7">
        <v>41.8</v>
      </c>
      <c r="AB608" s="7">
        <v>16.600000000000001</v>
      </c>
      <c r="AC608" s="7">
        <v>4.4000000000000004</v>
      </c>
      <c r="AD608" s="14">
        <v>4.5999999999999996</v>
      </c>
      <c r="AE608" s="6">
        <v>0.55100000000000005</v>
      </c>
      <c r="AF608" s="14">
        <v>0.496</v>
      </c>
    </row>
    <row r="609" spans="1:33" ht="15" thickBot="1" x14ac:dyDescent="0.25">
      <c r="A609">
        <v>1997</v>
      </c>
      <c r="B609" t="s">
        <v>36</v>
      </c>
      <c r="C609" s="6">
        <v>27.6</v>
      </c>
      <c r="D609" s="7">
        <v>5</v>
      </c>
      <c r="E609" s="7"/>
      <c r="F609" s="7">
        <v>1200</v>
      </c>
      <c r="G609" s="7">
        <v>162</v>
      </c>
      <c r="H609" s="7">
        <v>374</v>
      </c>
      <c r="I609" s="7">
        <v>28</v>
      </c>
      <c r="J609" s="7">
        <v>85</v>
      </c>
      <c r="K609" s="7">
        <v>76</v>
      </c>
      <c r="L609" s="7">
        <v>99</v>
      </c>
      <c r="M609" s="7">
        <v>43</v>
      </c>
      <c r="N609" s="7">
        <v>116</v>
      </c>
      <c r="O609" s="7">
        <v>159</v>
      </c>
      <c r="P609" s="7">
        <v>68</v>
      </c>
      <c r="Q609" s="7">
        <v>35</v>
      </c>
      <c r="R609" s="7">
        <v>12</v>
      </c>
      <c r="S609" s="7">
        <v>46</v>
      </c>
      <c r="T609" s="7">
        <v>101</v>
      </c>
      <c r="U609" s="7">
        <v>428</v>
      </c>
      <c r="V609" s="7">
        <v>0.433</v>
      </c>
      <c r="W609" s="7">
        <v>0.32900000000000001</v>
      </c>
      <c r="X609" s="7">
        <v>0.76800000000000002</v>
      </c>
      <c r="Y609" s="7">
        <v>240</v>
      </c>
      <c r="Z609" s="7">
        <v>85.6</v>
      </c>
      <c r="AA609" s="7">
        <v>31.8</v>
      </c>
      <c r="AB609" s="7">
        <v>13.6</v>
      </c>
      <c r="AC609" s="7">
        <v>7</v>
      </c>
      <c r="AD609" s="14">
        <v>2.4</v>
      </c>
      <c r="AE609" s="6">
        <v>0.51300000000000001</v>
      </c>
      <c r="AF609" s="14">
        <v>0.47099999999999997</v>
      </c>
    </row>
    <row r="610" spans="1:33" ht="15" thickBot="1" x14ac:dyDescent="0.25">
      <c r="A610">
        <v>1997</v>
      </c>
      <c r="B610" s="11" t="s">
        <v>53</v>
      </c>
      <c r="C610" s="11"/>
      <c r="D610" s="11"/>
      <c r="E610" s="11"/>
      <c r="F610" s="11"/>
      <c r="G610" s="11">
        <f t="shared" ref="G610:AF610" si="202">G608-G609</f>
        <v>-5</v>
      </c>
      <c r="H610" s="11">
        <f t="shared" si="202"/>
        <v>-28</v>
      </c>
      <c r="I610" s="11">
        <f t="shared" si="202"/>
        <v>1</v>
      </c>
      <c r="J610" s="11">
        <f t="shared" si="202"/>
        <v>25</v>
      </c>
      <c r="K610" s="11">
        <f t="shared" si="202"/>
        <v>19</v>
      </c>
      <c r="L610" s="11">
        <f t="shared" si="202"/>
        <v>18</v>
      </c>
      <c r="M610" s="11">
        <f t="shared" si="202"/>
        <v>8</v>
      </c>
      <c r="N610" s="11">
        <f t="shared" si="202"/>
        <v>42</v>
      </c>
      <c r="O610" s="11">
        <f t="shared" si="202"/>
        <v>50</v>
      </c>
      <c r="P610" s="11">
        <f t="shared" si="202"/>
        <v>15</v>
      </c>
      <c r="Q610" s="11">
        <f t="shared" si="202"/>
        <v>-13</v>
      </c>
      <c r="R610" s="11">
        <f t="shared" si="202"/>
        <v>11</v>
      </c>
      <c r="S610" s="11">
        <f t="shared" si="202"/>
        <v>30</v>
      </c>
      <c r="T610" s="11">
        <f t="shared" si="202"/>
        <v>-7</v>
      </c>
      <c r="U610" s="11">
        <f t="shared" si="202"/>
        <v>10</v>
      </c>
      <c r="V610" s="11">
        <f t="shared" si="202"/>
        <v>2.1000000000000019E-2</v>
      </c>
      <c r="W610" s="11">
        <f t="shared" si="202"/>
        <v>-6.5000000000000002E-2</v>
      </c>
      <c r="X610" s="11">
        <f t="shared" si="202"/>
        <v>4.4000000000000039E-2</v>
      </c>
      <c r="Y610" s="11">
        <f t="shared" si="202"/>
        <v>0</v>
      </c>
      <c r="Z610" s="11">
        <f t="shared" si="202"/>
        <v>2</v>
      </c>
      <c r="AA610" s="11">
        <f t="shared" si="202"/>
        <v>9.9999999999999964</v>
      </c>
      <c r="AB610" s="11">
        <f t="shared" si="202"/>
        <v>3.0000000000000018</v>
      </c>
      <c r="AC610" s="11">
        <f t="shared" si="202"/>
        <v>-2.5999999999999996</v>
      </c>
      <c r="AD610" s="11">
        <f t="shared" si="202"/>
        <v>2.1999999999999997</v>
      </c>
      <c r="AE610" s="11">
        <f t="shared" si="202"/>
        <v>3.8000000000000034E-2</v>
      </c>
      <c r="AF610" s="11">
        <f t="shared" si="202"/>
        <v>2.5000000000000022E-2</v>
      </c>
      <c r="AG610" s="11"/>
    </row>
    <row r="611" spans="1:33" ht="15" thickBot="1" x14ac:dyDescent="0.25">
      <c r="A611">
        <v>1997</v>
      </c>
      <c r="B611" t="s">
        <v>145</v>
      </c>
      <c r="C611" s="6">
        <v>27.6</v>
      </c>
      <c r="D611" s="7">
        <v>5</v>
      </c>
      <c r="E611" s="7"/>
      <c r="F611" s="7">
        <v>1225</v>
      </c>
      <c r="G611" s="7">
        <v>158</v>
      </c>
      <c r="H611" s="7">
        <v>371</v>
      </c>
      <c r="I611" s="7">
        <v>24</v>
      </c>
      <c r="J611" s="7">
        <v>73</v>
      </c>
      <c r="K611" s="7">
        <v>148</v>
      </c>
      <c r="L611" s="7">
        <v>186</v>
      </c>
      <c r="M611" s="7">
        <v>62</v>
      </c>
      <c r="N611" s="7">
        <v>148</v>
      </c>
      <c r="O611" s="7">
        <v>210</v>
      </c>
      <c r="P611" s="7">
        <v>113</v>
      </c>
      <c r="Q611" s="7">
        <v>32</v>
      </c>
      <c r="R611" s="7">
        <v>31</v>
      </c>
      <c r="S611" s="7">
        <v>66</v>
      </c>
      <c r="T611" s="7">
        <v>134</v>
      </c>
      <c r="U611" s="7">
        <v>488</v>
      </c>
      <c r="V611" s="7">
        <v>0.42599999999999999</v>
      </c>
      <c r="W611" s="7">
        <v>0.32900000000000001</v>
      </c>
      <c r="X611" s="7">
        <v>0.79600000000000004</v>
      </c>
      <c r="Y611" s="7">
        <v>245</v>
      </c>
      <c r="Z611" s="7">
        <v>97.6</v>
      </c>
      <c r="AA611" s="7">
        <v>42</v>
      </c>
      <c r="AB611" s="7">
        <v>22.6</v>
      </c>
      <c r="AC611" s="7">
        <v>6.4</v>
      </c>
      <c r="AD611" s="14">
        <v>6.2</v>
      </c>
      <c r="AE611" s="6">
        <v>0.53900000000000003</v>
      </c>
      <c r="AF611" s="14">
        <v>0.45800000000000002</v>
      </c>
    </row>
    <row r="612" spans="1:33" ht="15" thickBot="1" x14ac:dyDescent="0.25">
      <c r="A612">
        <v>1997</v>
      </c>
      <c r="B612" t="s">
        <v>88</v>
      </c>
      <c r="C612" s="6">
        <v>27.6</v>
      </c>
      <c r="D612" s="7">
        <v>5</v>
      </c>
      <c r="E612" s="7"/>
      <c r="F612" s="7">
        <v>1225</v>
      </c>
      <c r="G612" s="7">
        <v>159</v>
      </c>
      <c r="H612" s="7">
        <v>371</v>
      </c>
      <c r="I612" s="7">
        <v>30</v>
      </c>
      <c r="J612" s="7">
        <v>88</v>
      </c>
      <c r="K612" s="7">
        <v>122</v>
      </c>
      <c r="L612" s="7">
        <v>161</v>
      </c>
      <c r="M612" s="7">
        <v>56</v>
      </c>
      <c r="N612" s="7">
        <v>137</v>
      </c>
      <c r="O612" s="7">
        <v>193</v>
      </c>
      <c r="P612" s="7">
        <v>97</v>
      </c>
      <c r="Q612" s="7">
        <v>33</v>
      </c>
      <c r="R612" s="7">
        <v>34</v>
      </c>
      <c r="S612" s="7">
        <v>65</v>
      </c>
      <c r="T612" s="7">
        <v>147</v>
      </c>
      <c r="U612" s="7">
        <v>470</v>
      </c>
      <c r="V612" s="7">
        <v>0.42899999999999999</v>
      </c>
      <c r="W612" s="7">
        <v>0.34100000000000003</v>
      </c>
      <c r="X612" s="7">
        <v>0.75800000000000001</v>
      </c>
      <c r="Y612" s="7">
        <v>245</v>
      </c>
      <c r="Z612" s="7">
        <v>94</v>
      </c>
      <c r="AA612" s="7">
        <v>38.6</v>
      </c>
      <c r="AB612" s="7">
        <v>19.399999999999999</v>
      </c>
      <c r="AC612" s="7">
        <v>6.6</v>
      </c>
      <c r="AD612" s="14">
        <v>6.8</v>
      </c>
      <c r="AE612" s="6">
        <v>0.53200000000000003</v>
      </c>
      <c r="AF612" s="14">
        <v>0.46899999999999997</v>
      </c>
    </row>
    <row r="613" spans="1:33" ht="15" thickBot="1" x14ac:dyDescent="0.25">
      <c r="A613">
        <v>1997</v>
      </c>
      <c r="B613" s="11" t="s">
        <v>53</v>
      </c>
      <c r="C613" s="11"/>
      <c r="D613" s="11"/>
      <c r="E613" s="11"/>
      <c r="F613" s="11"/>
      <c r="G613" s="11">
        <f t="shared" ref="G613:AF613" si="203">G611-G612</f>
        <v>-1</v>
      </c>
      <c r="H613" s="11">
        <f t="shared" si="203"/>
        <v>0</v>
      </c>
      <c r="I613" s="11">
        <f t="shared" si="203"/>
        <v>-6</v>
      </c>
      <c r="J613" s="11">
        <f t="shared" si="203"/>
        <v>-15</v>
      </c>
      <c r="K613" s="11">
        <f t="shared" si="203"/>
        <v>26</v>
      </c>
      <c r="L613" s="11">
        <f t="shared" si="203"/>
        <v>25</v>
      </c>
      <c r="M613" s="11">
        <f t="shared" si="203"/>
        <v>6</v>
      </c>
      <c r="N613" s="11">
        <f t="shared" si="203"/>
        <v>11</v>
      </c>
      <c r="O613" s="11">
        <f t="shared" si="203"/>
        <v>17</v>
      </c>
      <c r="P613" s="11">
        <f t="shared" si="203"/>
        <v>16</v>
      </c>
      <c r="Q613" s="11">
        <f t="shared" si="203"/>
        <v>-1</v>
      </c>
      <c r="R613" s="11">
        <f t="shared" si="203"/>
        <v>-3</v>
      </c>
      <c r="S613" s="11">
        <f t="shared" si="203"/>
        <v>1</v>
      </c>
      <c r="T613" s="11">
        <f t="shared" si="203"/>
        <v>-13</v>
      </c>
      <c r="U613" s="11">
        <f t="shared" si="203"/>
        <v>18</v>
      </c>
      <c r="V613" s="11">
        <f t="shared" si="203"/>
        <v>-3.0000000000000027E-3</v>
      </c>
      <c r="W613" s="11">
        <f t="shared" si="203"/>
        <v>-1.2000000000000011E-2</v>
      </c>
      <c r="X613" s="11">
        <f t="shared" si="203"/>
        <v>3.8000000000000034E-2</v>
      </c>
      <c r="Y613" s="11">
        <f t="shared" si="203"/>
        <v>0</v>
      </c>
      <c r="Z613" s="11">
        <f t="shared" si="203"/>
        <v>3.5999999999999943</v>
      </c>
      <c r="AA613" s="11">
        <f t="shared" si="203"/>
        <v>3.3999999999999986</v>
      </c>
      <c r="AB613" s="11">
        <f t="shared" si="203"/>
        <v>3.2000000000000028</v>
      </c>
      <c r="AC613" s="11">
        <f t="shared" si="203"/>
        <v>-0.19999999999999929</v>
      </c>
      <c r="AD613" s="11">
        <f t="shared" si="203"/>
        <v>-0.59999999999999964</v>
      </c>
      <c r="AE613" s="11">
        <f t="shared" si="203"/>
        <v>7.0000000000000062E-3</v>
      </c>
      <c r="AF613" s="11">
        <f t="shared" si="203"/>
        <v>-1.0999999999999954E-2</v>
      </c>
      <c r="AG613" s="11"/>
    </row>
    <row r="614" spans="1:33" ht="15" thickBot="1" x14ac:dyDescent="0.25">
      <c r="A614">
        <v>1997</v>
      </c>
      <c r="B614" t="s">
        <v>85</v>
      </c>
      <c r="C614" s="6">
        <v>27.6</v>
      </c>
      <c r="D614" s="7">
        <v>7</v>
      </c>
      <c r="E614" s="7"/>
      <c r="F614" s="7">
        <v>1705</v>
      </c>
      <c r="G614" s="7">
        <v>249</v>
      </c>
      <c r="H614" s="7">
        <v>560</v>
      </c>
      <c r="I614" s="7">
        <v>62</v>
      </c>
      <c r="J614" s="7">
        <v>180</v>
      </c>
      <c r="K614" s="7">
        <v>146</v>
      </c>
      <c r="L614" s="7">
        <v>193</v>
      </c>
      <c r="M614" s="7">
        <v>103</v>
      </c>
      <c r="N614" s="7">
        <v>203</v>
      </c>
      <c r="O614" s="7">
        <v>306</v>
      </c>
      <c r="P614" s="7">
        <v>162</v>
      </c>
      <c r="Q614" s="7">
        <v>63</v>
      </c>
      <c r="R614" s="7">
        <v>23</v>
      </c>
      <c r="S614" s="7">
        <v>114</v>
      </c>
      <c r="T614" s="7">
        <v>158</v>
      </c>
      <c r="U614" s="7">
        <v>706</v>
      </c>
      <c r="V614" s="7">
        <v>0.44500000000000001</v>
      </c>
      <c r="W614" s="7">
        <v>0.34399999999999997</v>
      </c>
      <c r="X614" s="7">
        <v>0.75600000000000001</v>
      </c>
      <c r="Y614" s="7">
        <v>243.6</v>
      </c>
      <c r="Z614" s="7">
        <v>100.9</v>
      </c>
      <c r="AA614" s="7">
        <v>43.7</v>
      </c>
      <c r="AB614" s="7">
        <v>23.1</v>
      </c>
      <c r="AC614" s="7">
        <v>9</v>
      </c>
      <c r="AD614" s="14">
        <v>3.3</v>
      </c>
      <c r="AE614" s="6">
        <v>0.54700000000000004</v>
      </c>
      <c r="AF614" s="14">
        <v>0.5</v>
      </c>
    </row>
    <row r="615" spans="1:33" ht="15" thickBot="1" x14ac:dyDescent="0.25">
      <c r="A615">
        <v>1997</v>
      </c>
      <c r="B615" t="s">
        <v>90</v>
      </c>
      <c r="C615" s="6">
        <v>27.6</v>
      </c>
      <c r="D615" s="7">
        <v>7</v>
      </c>
      <c r="E615" s="7"/>
      <c r="F615" s="7">
        <v>1705</v>
      </c>
      <c r="G615" s="7">
        <v>244</v>
      </c>
      <c r="H615" s="7">
        <v>560</v>
      </c>
      <c r="I615" s="7">
        <v>46</v>
      </c>
      <c r="J615" s="7">
        <v>129</v>
      </c>
      <c r="K615" s="7">
        <v>163</v>
      </c>
      <c r="L615" s="7">
        <v>200</v>
      </c>
      <c r="M615" s="7">
        <v>97</v>
      </c>
      <c r="N615" s="7">
        <v>183</v>
      </c>
      <c r="O615" s="7">
        <v>280</v>
      </c>
      <c r="P615" s="7">
        <v>154</v>
      </c>
      <c r="Q615" s="7">
        <v>72</v>
      </c>
      <c r="R615" s="7">
        <v>25</v>
      </c>
      <c r="S615" s="7">
        <v>93</v>
      </c>
      <c r="T615" s="7">
        <v>160</v>
      </c>
      <c r="U615" s="7">
        <v>697</v>
      </c>
      <c r="V615" s="7">
        <v>0.436</v>
      </c>
      <c r="W615" s="7">
        <v>0.35699999999999998</v>
      </c>
      <c r="X615" s="7">
        <v>0.81499999999999995</v>
      </c>
      <c r="Y615" s="7">
        <v>243.6</v>
      </c>
      <c r="Z615" s="7">
        <v>99.6</v>
      </c>
      <c r="AA615" s="7">
        <v>40</v>
      </c>
      <c r="AB615" s="7">
        <v>22</v>
      </c>
      <c r="AC615" s="7">
        <v>10.3</v>
      </c>
      <c r="AD615" s="14">
        <v>3.6</v>
      </c>
      <c r="AE615" s="6">
        <v>0.53800000000000003</v>
      </c>
      <c r="AF615" s="14">
        <v>0.47699999999999998</v>
      </c>
    </row>
    <row r="616" spans="1:33" ht="15" thickBot="1" x14ac:dyDescent="0.25">
      <c r="A616">
        <v>1997</v>
      </c>
      <c r="B616" s="11" t="s">
        <v>53</v>
      </c>
      <c r="C616" s="11"/>
      <c r="D616" s="11"/>
      <c r="E616" s="11"/>
      <c r="F616" s="11"/>
      <c r="G616" s="11">
        <f t="shared" ref="G616:AF616" si="204">G614-G615</f>
        <v>5</v>
      </c>
      <c r="H616" s="11">
        <f t="shared" si="204"/>
        <v>0</v>
      </c>
      <c r="I616" s="11">
        <f t="shared" si="204"/>
        <v>16</v>
      </c>
      <c r="J616" s="11">
        <f t="shared" si="204"/>
        <v>51</v>
      </c>
      <c r="K616" s="11">
        <f t="shared" si="204"/>
        <v>-17</v>
      </c>
      <c r="L616" s="11">
        <f t="shared" si="204"/>
        <v>-7</v>
      </c>
      <c r="M616" s="11">
        <f t="shared" si="204"/>
        <v>6</v>
      </c>
      <c r="N616" s="11">
        <f t="shared" si="204"/>
        <v>20</v>
      </c>
      <c r="O616" s="11">
        <f t="shared" si="204"/>
        <v>26</v>
      </c>
      <c r="P616" s="11">
        <f t="shared" si="204"/>
        <v>8</v>
      </c>
      <c r="Q616" s="11">
        <f t="shared" si="204"/>
        <v>-9</v>
      </c>
      <c r="R616" s="11">
        <f t="shared" si="204"/>
        <v>-2</v>
      </c>
      <c r="S616" s="11">
        <f t="shared" si="204"/>
        <v>21</v>
      </c>
      <c r="T616" s="11">
        <f t="shared" si="204"/>
        <v>-2</v>
      </c>
      <c r="U616" s="11">
        <f t="shared" si="204"/>
        <v>9</v>
      </c>
      <c r="V616" s="11">
        <f t="shared" si="204"/>
        <v>9.000000000000008E-3</v>
      </c>
      <c r="W616" s="11">
        <f t="shared" si="204"/>
        <v>-1.3000000000000012E-2</v>
      </c>
      <c r="X616" s="11">
        <f t="shared" si="204"/>
        <v>-5.8999999999999941E-2</v>
      </c>
      <c r="Y616" s="11">
        <f t="shared" si="204"/>
        <v>0</v>
      </c>
      <c r="Z616" s="11">
        <f t="shared" si="204"/>
        <v>1.3000000000000114</v>
      </c>
      <c r="AA616" s="11">
        <f t="shared" si="204"/>
        <v>3.7000000000000028</v>
      </c>
      <c r="AB616" s="11">
        <f t="shared" si="204"/>
        <v>1.1000000000000014</v>
      </c>
      <c r="AC616" s="11">
        <f t="shared" si="204"/>
        <v>-1.3000000000000007</v>
      </c>
      <c r="AD616" s="11">
        <f t="shared" si="204"/>
        <v>-0.30000000000000027</v>
      </c>
      <c r="AE616" s="11">
        <f t="shared" si="204"/>
        <v>9.000000000000008E-3</v>
      </c>
      <c r="AF616" s="11">
        <f t="shared" si="204"/>
        <v>2.300000000000002E-2</v>
      </c>
      <c r="AG616" s="11"/>
    </row>
    <row r="617" spans="1:33" ht="15" thickBot="1" x14ac:dyDescent="0.25">
      <c r="A617">
        <v>1997</v>
      </c>
      <c r="B617" t="s">
        <v>181</v>
      </c>
      <c r="C617" s="6">
        <v>27.6</v>
      </c>
      <c r="D617" s="7">
        <v>7</v>
      </c>
      <c r="E617" s="7"/>
      <c r="F617" s="7">
        <v>1680</v>
      </c>
      <c r="G617" s="7">
        <v>204</v>
      </c>
      <c r="H617" s="7">
        <v>499</v>
      </c>
      <c r="I617" s="7">
        <v>57</v>
      </c>
      <c r="J617" s="7">
        <v>151</v>
      </c>
      <c r="K617" s="7">
        <v>143</v>
      </c>
      <c r="L617" s="7">
        <v>212</v>
      </c>
      <c r="M617" s="7">
        <v>69</v>
      </c>
      <c r="N617" s="7">
        <v>212</v>
      </c>
      <c r="O617" s="7">
        <v>281</v>
      </c>
      <c r="P617" s="7">
        <v>113</v>
      </c>
      <c r="Q617" s="7">
        <v>57</v>
      </c>
      <c r="R617" s="7">
        <v>40</v>
      </c>
      <c r="S617" s="7">
        <v>109</v>
      </c>
      <c r="T617" s="7">
        <v>155</v>
      </c>
      <c r="U617" s="7">
        <v>608</v>
      </c>
      <c r="V617" s="7">
        <v>0.40899999999999997</v>
      </c>
      <c r="W617" s="7">
        <v>0.377</v>
      </c>
      <c r="X617" s="7">
        <v>0.67500000000000004</v>
      </c>
      <c r="Y617" s="7">
        <v>240</v>
      </c>
      <c r="Z617" s="7">
        <v>86.9</v>
      </c>
      <c r="AA617" s="7">
        <v>40.1</v>
      </c>
      <c r="AB617" s="7">
        <v>16.100000000000001</v>
      </c>
      <c r="AC617" s="7">
        <v>8.1</v>
      </c>
      <c r="AD617" s="14">
        <v>5.7</v>
      </c>
      <c r="AE617" s="6">
        <v>0.51300000000000001</v>
      </c>
      <c r="AF617" s="14">
        <v>0.46600000000000003</v>
      </c>
    </row>
    <row r="618" spans="1:33" ht="15" thickBot="1" x14ac:dyDescent="0.25">
      <c r="A618">
        <v>1997</v>
      </c>
      <c r="B618" t="s">
        <v>50</v>
      </c>
      <c r="C618" s="6">
        <v>27.6</v>
      </c>
      <c r="D618" s="7">
        <v>7</v>
      </c>
      <c r="E618" s="7"/>
      <c r="F618" s="7">
        <v>1680</v>
      </c>
      <c r="G618" s="7">
        <v>217</v>
      </c>
      <c r="H618" s="7">
        <v>514</v>
      </c>
      <c r="I618" s="7">
        <v>29</v>
      </c>
      <c r="J618" s="7">
        <v>91</v>
      </c>
      <c r="K618" s="7">
        <v>136</v>
      </c>
      <c r="L618" s="7">
        <v>170</v>
      </c>
      <c r="M618" s="7">
        <v>73</v>
      </c>
      <c r="N618" s="7">
        <v>215</v>
      </c>
      <c r="O618" s="7">
        <v>288</v>
      </c>
      <c r="P618" s="7">
        <v>131</v>
      </c>
      <c r="Q618" s="7">
        <v>65</v>
      </c>
      <c r="R618" s="7">
        <v>25</v>
      </c>
      <c r="S618" s="7">
        <v>109</v>
      </c>
      <c r="T618" s="7">
        <v>168</v>
      </c>
      <c r="U618" s="7">
        <v>599</v>
      </c>
      <c r="V618" s="7">
        <v>0.42199999999999999</v>
      </c>
      <c r="W618" s="7">
        <v>0.31900000000000001</v>
      </c>
      <c r="X618" s="7">
        <v>0.8</v>
      </c>
      <c r="Y618" s="7">
        <v>240</v>
      </c>
      <c r="Z618" s="7">
        <v>85.6</v>
      </c>
      <c r="AA618" s="7">
        <v>41.1</v>
      </c>
      <c r="AB618" s="7">
        <v>18.7</v>
      </c>
      <c r="AC618" s="7">
        <v>9.3000000000000007</v>
      </c>
      <c r="AD618" s="14">
        <v>3.6</v>
      </c>
      <c r="AE618" s="6">
        <v>0.50900000000000001</v>
      </c>
      <c r="AF618" s="14">
        <v>0.45</v>
      </c>
    </row>
    <row r="619" spans="1:33" ht="15" thickBot="1" x14ac:dyDescent="0.25">
      <c r="A619">
        <v>1997</v>
      </c>
      <c r="B619" s="11" t="s">
        <v>53</v>
      </c>
      <c r="C619" s="11"/>
      <c r="D619" s="11"/>
      <c r="E619" s="11"/>
      <c r="F619" s="11"/>
      <c r="G619" s="11">
        <f t="shared" ref="G619:AF619" si="205">G617-G618</f>
        <v>-13</v>
      </c>
      <c r="H619" s="11">
        <f t="shared" si="205"/>
        <v>-15</v>
      </c>
      <c r="I619" s="11">
        <f t="shared" si="205"/>
        <v>28</v>
      </c>
      <c r="J619" s="11">
        <f t="shared" si="205"/>
        <v>60</v>
      </c>
      <c r="K619" s="11">
        <f t="shared" si="205"/>
        <v>7</v>
      </c>
      <c r="L619" s="11">
        <f t="shared" si="205"/>
        <v>42</v>
      </c>
      <c r="M619" s="11">
        <f t="shared" si="205"/>
        <v>-4</v>
      </c>
      <c r="N619" s="11">
        <f t="shared" si="205"/>
        <v>-3</v>
      </c>
      <c r="O619" s="11">
        <f t="shared" si="205"/>
        <v>-7</v>
      </c>
      <c r="P619" s="11">
        <f t="shared" si="205"/>
        <v>-18</v>
      </c>
      <c r="Q619" s="11">
        <f t="shared" si="205"/>
        <v>-8</v>
      </c>
      <c r="R619" s="11">
        <f t="shared" si="205"/>
        <v>15</v>
      </c>
      <c r="S619" s="11">
        <f t="shared" si="205"/>
        <v>0</v>
      </c>
      <c r="T619" s="11">
        <f t="shared" si="205"/>
        <v>-13</v>
      </c>
      <c r="U619" s="11">
        <f t="shared" si="205"/>
        <v>9</v>
      </c>
      <c r="V619" s="11">
        <f t="shared" si="205"/>
        <v>-1.3000000000000012E-2</v>
      </c>
      <c r="W619" s="11">
        <f t="shared" si="205"/>
        <v>5.7999999999999996E-2</v>
      </c>
      <c r="X619" s="11">
        <f t="shared" si="205"/>
        <v>-0.125</v>
      </c>
      <c r="Y619" s="11">
        <f t="shared" si="205"/>
        <v>0</v>
      </c>
      <c r="Z619" s="11">
        <f t="shared" si="205"/>
        <v>1.3000000000000114</v>
      </c>
      <c r="AA619" s="11">
        <f t="shared" si="205"/>
        <v>-1</v>
      </c>
      <c r="AB619" s="11">
        <f t="shared" si="205"/>
        <v>-2.5999999999999979</v>
      </c>
      <c r="AC619" s="11">
        <f t="shared" si="205"/>
        <v>-1.2000000000000011</v>
      </c>
      <c r="AD619" s="11">
        <f t="shared" si="205"/>
        <v>2.1</v>
      </c>
      <c r="AE619" s="11">
        <f t="shared" si="205"/>
        <v>4.0000000000000036E-3</v>
      </c>
      <c r="AF619" s="11">
        <f t="shared" si="205"/>
        <v>1.6000000000000014E-2</v>
      </c>
      <c r="AG619" s="11"/>
    </row>
    <row r="620" spans="1:33" ht="15" thickBot="1" x14ac:dyDescent="0.25">
      <c r="A620">
        <v>1997</v>
      </c>
      <c r="B620" t="s">
        <v>174</v>
      </c>
      <c r="C620" s="6">
        <v>27.6</v>
      </c>
      <c r="D620" s="7">
        <v>5</v>
      </c>
      <c r="E620" s="7"/>
      <c r="F620" s="7">
        <v>1200</v>
      </c>
      <c r="G620" s="7">
        <v>191</v>
      </c>
      <c r="H620" s="7">
        <v>426</v>
      </c>
      <c r="I620" s="7">
        <v>40</v>
      </c>
      <c r="J620" s="7">
        <v>118</v>
      </c>
      <c r="K620" s="7">
        <v>69</v>
      </c>
      <c r="L620" s="7">
        <v>102</v>
      </c>
      <c r="M620" s="7">
        <v>86</v>
      </c>
      <c r="N620" s="7">
        <v>142</v>
      </c>
      <c r="O620" s="7">
        <v>228</v>
      </c>
      <c r="P620" s="7">
        <v>122</v>
      </c>
      <c r="Q620" s="7">
        <v>39</v>
      </c>
      <c r="R620" s="7">
        <v>23</v>
      </c>
      <c r="S620" s="7">
        <v>58</v>
      </c>
      <c r="T620" s="7">
        <v>120</v>
      </c>
      <c r="U620" s="7">
        <v>491</v>
      </c>
      <c r="V620" s="7">
        <v>0.44800000000000001</v>
      </c>
      <c r="W620" s="7">
        <v>0.33900000000000002</v>
      </c>
      <c r="X620" s="7">
        <v>0.67600000000000005</v>
      </c>
      <c r="Y620" s="7">
        <v>240</v>
      </c>
      <c r="Z620" s="7">
        <v>98.2</v>
      </c>
      <c r="AA620" s="7">
        <v>45.6</v>
      </c>
      <c r="AB620" s="7">
        <v>24.4</v>
      </c>
      <c r="AC620" s="7">
        <v>7.8</v>
      </c>
      <c r="AD620" s="14">
        <v>4.5999999999999996</v>
      </c>
      <c r="AE620" s="6">
        <v>0.52100000000000002</v>
      </c>
      <c r="AF620" s="14">
        <v>0.495</v>
      </c>
    </row>
    <row r="621" spans="1:33" ht="15" thickBot="1" x14ac:dyDescent="0.25">
      <c r="A621">
        <v>1997</v>
      </c>
      <c r="B621" t="s">
        <v>87</v>
      </c>
      <c r="C621" s="6">
        <v>27.6</v>
      </c>
      <c r="D621" s="7">
        <v>5</v>
      </c>
      <c r="E621" s="7"/>
      <c r="F621" s="7">
        <v>1200</v>
      </c>
      <c r="G621" s="7">
        <v>152</v>
      </c>
      <c r="H621" s="7">
        <v>362</v>
      </c>
      <c r="I621" s="7">
        <v>40</v>
      </c>
      <c r="J621" s="7">
        <v>109</v>
      </c>
      <c r="K621" s="7">
        <v>108</v>
      </c>
      <c r="L621" s="7">
        <v>144</v>
      </c>
      <c r="M621" s="7">
        <v>59</v>
      </c>
      <c r="N621" s="7">
        <v>132</v>
      </c>
      <c r="O621" s="7">
        <v>191</v>
      </c>
      <c r="P621" s="7">
        <v>71</v>
      </c>
      <c r="Q621" s="7">
        <v>23</v>
      </c>
      <c r="R621" s="7">
        <v>20</v>
      </c>
      <c r="S621" s="7">
        <v>75</v>
      </c>
      <c r="T621" s="7">
        <v>105</v>
      </c>
      <c r="U621" s="7">
        <v>452</v>
      </c>
      <c r="V621" s="7">
        <v>0.42</v>
      </c>
      <c r="W621" s="7">
        <v>0.36699999999999999</v>
      </c>
      <c r="X621" s="7">
        <v>0.75</v>
      </c>
      <c r="Y621" s="7">
        <v>240</v>
      </c>
      <c r="Z621" s="7">
        <v>90.4</v>
      </c>
      <c r="AA621" s="7">
        <v>38.200000000000003</v>
      </c>
      <c r="AB621" s="7">
        <v>14.2</v>
      </c>
      <c r="AC621" s="7">
        <v>4.5999999999999996</v>
      </c>
      <c r="AD621" s="14">
        <v>4</v>
      </c>
      <c r="AE621" s="6">
        <v>0.53100000000000003</v>
      </c>
      <c r="AF621" s="14">
        <v>0.47499999999999998</v>
      </c>
    </row>
    <row r="622" spans="1:33" ht="15" thickBot="1" x14ac:dyDescent="0.25">
      <c r="A622">
        <v>1997</v>
      </c>
      <c r="B622" s="11" t="s">
        <v>53</v>
      </c>
      <c r="C622" s="11"/>
      <c r="D622" s="11"/>
      <c r="E622" s="11"/>
      <c r="F622" s="11"/>
      <c r="G622" s="11">
        <f t="shared" ref="G622:AF622" si="206">G620-G621</f>
        <v>39</v>
      </c>
      <c r="H622" s="11">
        <f t="shared" si="206"/>
        <v>64</v>
      </c>
      <c r="I622" s="11">
        <f t="shared" si="206"/>
        <v>0</v>
      </c>
      <c r="J622" s="11">
        <f t="shared" si="206"/>
        <v>9</v>
      </c>
      <c r="K622" s="11">
        <f t="shared" si="206"/>
        <v>-39</v>
      </c>
      <c r="L622" s="11">
        <f t="shared" si="206"/>
        <v>-42</v>
      </c>
      <c r="M622" s="11">
        <f t="shared" si="206"/>
        <v>27</v>
      </c>
      <c r="N622" s="11">
        <f t="shared" si="206"/>
        <v>10</v>
      </c>
      <c r="O622" s="11">
        <f t="shared" si="206"/>
        <v>37</v>
      </c>
      <c r="P622" s="11">
        <f t="shared" si="206"/>
        <v>51</v>
      </c>
      <c r="Q622" s="11">
        <f t="shared" si="206"/>
        <v>16</v>
      </c>
      <c r="R622" s="11">
        <f t="shared" si="206"/>
        <v>3</v>
      </c>
      <c r="S622" s="11">
        <f t="shared" si="206"/>
        <v>-17</v>
      </c>
      <c r="T622" s="11">
        <f t="shared" si="206"/>
        <v>15</v>
      </c>
      <c r="U622" s="11">
        <f t="shared" si="206"/>
        <v>39</v>
      </c>
      <c r="V622" s="11">
        <f t="shared" si="206"/>
        <v>2.8000000000000025E-2</v>
      </c>
      <c r="W622" s="11">
        <f t="shared" si="206"/>
        <v>-2.7999999999999969E-2</v>
      </c>
      <c r="X622" s="11">
        <f t="shared" si="206"/>
        <v>-7.3999999999999955E-2</v>
      </c>
      <c r="Y622" s="11">
        <f t="shared" si="206"/>
        <v>0</v>
      </c>
      <c r="Z622" s="11">
        <f t="shared" si="206"/>
        <v>7.7999999999999972</v>
      </c>
      <c r="AA622" s="11">
        <f t="shared" si="206"/>
        <v>7.3999999999999986</v>
      </c>
      <c r="AB622" s="11">
        <f t="shared" si="206"/>
        <v>10.199999999999999</v>
      </c>
      <c r="AC622" s="11">
        <f t="shared" si="206"/>
        <v>3.2</v>
      </c>
      <c r="AD622" s="11">
        <f t="shared" si="206"/>
        <v>0.59999999999999964</v>
      </c>
      <c r="AE622" s="11">
        <f t="shared" si="206"/>
        <v>-1.0000000000000009E-2</v>
      </c>
      <c r="AF622" s="11">
        <f t="shared" si="206"/>
        <v>2.0000000000000018E-2</v>
      </c>
      <c r="AG622" s="11"/>
    </row>
    <row r="623" spans="1:33" ht="15" thickBot="1" x14ac:dyDescent="0.25">
      <c r="A623">
        <v>1997</v>
      </c>
      <c r="B623" t="s">
        <v>145</v>
      </c>
      <c r="C623" s="6">
        <v>27.6</v>
      </c>
      <c r="D623" s="7">
        <v>6</v>
      </c>
      <c r="E623" s="7"/>
      <c r="F623" s="7">
        <v>1440</v>
      </c>
      <c r="G623" s="7">
        <v>220</v>
      </c>
      <c r="H623" s="7">
        <v>478</v>
      </c>
      <c r="I623" s="7">
        <v>27</v>
      </c>
      <c r="J623" s="7">
        <v>77</v>
      </c>
      <c r="K623" s="7">
        <v>129</v>
      </c>
      <c r="L623" s="7">
        <v>155</v>
      </c>
      <c r="M623" s="7">
        <v>73</v>
      </c>
      <c r="N623" s="7">
        <v>176</v>
      </c>
      <c r="O623" s="7">
        <v>249</v>
      </c>
      <c r="P623" s="7">
        <v>132</v>
      </c>
      <c r="Q623" s="7">
        <v>46</v>
      </c>
      <c r="R623" s="7">
        <v>30</v>
      </c>
      <c r="S623" s="7">
        <v>75</v>
      </c>
      <c r="T623" s="7">
        <v>148</v>
      </c>
      <c r="U623" s="7">
        <v>596</v>
      </c>
      <c r="V623" s="7">
        <v>0.46</v>
      </c>
      <c r="W623" s="7">
        <v>0.35099999999999998</v>
      </c>
      <c r="X623" s="7">
        <v>0.83199999999999996</v>
      </c>
      <c r="Y623" s="7">
        <v>240</v>
      </c>
      <c r="Z623" s="7">
        <v>99.3</v>
      </c>
      <c r="AA623" s="7">
        <v>41.5</v>
      </c>
      <c r="AB623" s="7">
        <v>22</v>
      </c>
      <c r="AC623" s="7">
        <v>7.7</v>
      </c>
      <c r="AD623" s="14">
        <v>5</v>
      </c>
      <c r="AE623" s="6">
        <v>0.54600000000000004</v>
      </c>
      <c r="AF623" s="14">
        <v>0.48799999999999999</v>
      </c>
    </row>
    <row r="624" spans="1:33" ht="15" thickBot="1" x14ac:dyDescent="0.25">
      <c r="A624">
        <v>1997</v>
      </c>
      <c r="B624" t="s">
        <v>54</v>
      </c>
      <c r="C624" s="6">
        <v>27.6</v>
      </c>
      <c r="D624" s="7">
        <v>6</v>
      </c>
      <c r="E624" s="7"/>
      <c r="F624" s="7">
        <v>1440</v>
      </c>
      <c r="G624" s="7">
        <v>201</v>
      </c>
      <c r="H624" s="7">
        <v>442</v>
      </c>
      <c r="I624" s="7">
        <v>45</v>
      </c>
      <c r="J624" s="7">
        <v>131</v>
      </c>
      <c r="K624" s="7">
        <v>135</v>
      </c>
      <c r="L624" s="7">
        <v>172</v>
      </c>
      <c r="M624" s="7">
        <v>60</v>
      </c>
      <c r="N624" s="7">
        <v>165</v>
      </c>
      <c r="O624" s="7">
        <v>225</v>
      </c>
      <c r="P624" s="7">
        <v>121</v>
      </c>
      <c r="Q624" s="7">
        <v>41</v>
      </c>
      <c r="R624" s="7">
        <v>35</v>
      </c>
      <c r="S624" s="7">
        <v>81</v>
      </c>
      <c r="T624" s="7">
        <v>132</v>
      </c>
      <c r="U624" s="7">
        <v>582</v>
      </c>
      <c r="V624" s="7">
        <v>0.45500000000000002</v>
      </c>
      <c r="W624" s="7">
        <v>0.34399999999999997</v>
      </c>
      <c r="X624" s="7">
        <v>0.78500000000000003</v>
      </c>
      <c r="Y624" s="7">
        <v>240</v>
      </c>
      <c r="Z624" s="7">
        <v>97</v>
      </c>
      <c r="AA624" s="7">
        <v>37.5</v>
      </c>
      <c r="AB624" s="7">
        <v>20.2</v>
      </c>
      <c r="AC624" s="7">
        <v>6.8</v>
      </c>
      <c r="AD624" s="14">
        <v>5.8</v>
      </c>
      <c r="AE624" s="6">
        <v>0.56200000000000006</v>
      </c>
      <c r="AF624" s="14">
        <v>0.50600000000000001</v>
      </c>
    </row>
    <row r="625" spans="1:33" ht="15" thickBot="1" x14ac:dyDescent="0.25">
      <c r="A625">
        <v>1997</v>
      </c>
      <c r="B625" s="11" t="s">
        <v>53</v>
      </c>
      <c r="C625" s="11"/>
      <c r="D625" s="11"/>
      <c r="E625" s="11"/>
      <c r="F625" s="11"/>
      <c r="G625" s="11">
        <f t="shared" ref="G625:AF625" si="207">G623-G624</f>
        <v>19</v>
      </c>
      <c r="H625" s="11">
        <f t="shared" si="207"/>
        <v>36</v>
      </c>
      <c r="I625" s="11">
        <f t="shared" si="207"/>
        <v>-18</v>
      </c>
      <c r="J625" s="11">
        <f t="shared" si="207"/>
        <v>-54</v>
      </c>
      <c r="K625" s="11">
        <f t="shared" si="207"/>
        <v>-6</v>
      </c>
      <c r="L625" s="11">
        <f t="shared" si="207"/>
        <v>-17</v>
      </c>
      <c r="M625" s="11">
        <f t="shared" si="207"/>
        <v>13</v>
      </c>
      <c r="N625" s="11">
        <f t="shared" si="207"/>
        <v>11</v>
      </c>
      <c r="O625" s="11">
        <f t="shared" si="207"/>
        <v>24</v>
      </c>
      <c r="P625" s="11">
        <f t="shared" si="207"/>
        <v>11</v>
      </c>
      <c r="Q625" s="11">
        <f t="shared" si="207"/>
        <v>5</v>
      </c>
      <c r="R625" s="11">
        <f t="shared" si="207"/>
        <v>-5</v>
      </c>
      <c r="S625" s="11">
        <f t="shared" si="207"/>
        <v>-6</v>
      </c>
      <c r="T625" s="11">
        <f t="shared" si="207"/>
        <v>16</v>
      </c>
      <c r="U625" s="11">
        <f t="shared" si="207"/>
        <v>14</v>
      </c>
      <c r="V625" s="11">
        <f t="shared" si="207"/>
        <v>5.0000000000000044E-3</v>
      </c>
      <c r="W625" s="11">
        <f t="shared" si="207"/>
        <v>7.0000000000000062E-3</v>
      </c>
      <c r="X625" s="11">
        <f t="shared" si="207"/>
        <v>4.6999999999999931E-2</v>
      </c>
      <c r="Y625" s="11">
        <f t="shared" si="207"/>
        <v>0</v>
      </c>
      <c r="Z625" s="11">
        <f t="shared" si="207"/>
        <v>2.2999999999999972</v>
      </c>
      <c r="AA625" s="11">
        <f t="shared" si="207"/>
        <v>4</v>
      </c>
      <c r="AB625" s="11">
        <f t="shared" si="207"/>
        <v>1.8000000000000007</v>
      </c>
      <c r="AC625" s="11">
        <f t="shared" si="207"/>
        <v>0.90000000000000036</v>
      </c>
      <c r="AD625" s="11">
        <f t="shared" si="207"/>
        <v>-0.79999999999999982</v>
      </c>
      <c r="AE625" s="11">
        <f t="shared" si="207"/>
        <v>-1.6000000000000014E-2</v>
      </c>
      <c r="AF625" s="11">
        <f t="shared" si="207"/>
        <v>-1.8000000000000016E-2</v>
      </c>
      <c r="AG625" s="11"/>
    </row>
    <row r="626" spans="1:33" ht="15" thickBot="1" x14ac:dyDescent="0.25">
      <c r="A626">
        <v>1997</v>
      </c>
      <c r="B626" t="s">
        <v>174</v>
      </c>
      <c r="C626" s="6">
        <v>27.6</v>
      </c>
      <c r="D626" s="7">
        <v>5</v>
      </c>
      <c r="E626" s="7"/>
      <c r="F626" s="7">
        <v>1200</v>
      </c>
      <c r="G626" s="7">
        <v>159</v>
      </c>
      <c r="H626" s="7">
        <v>400</v>
      </c>
      <c r="I626" s="7">
        <v>22</v>
      </c>
      <c r="J626" s="7">
        <v>85</v>
      </c>
      <c r="K626" s="7">
        <v>97</v>
      </c>
      <c r="L626" s="7">
        <v>127</v>
      </c>
      <c r="M626" s="7">
        <v>86</v>
      </c>
      <c r="N626" s="7">
        <v>151</v>
      </c>
      <c r="O626" s="7">
        <v>237</v>
      </c>
      <c r="P626" s="7">
        <v>93</v>
      </c>
      <c r="Q626" s="7">
        <v>54</v>
      </c>
      <c r="R626" s="7">
        <v>24</v>
      </c>
      <c r="S626" s="7">
        <v>63</v>
      </c>
      <c r="T626" s="7">
        <v>120</v>
      </c>
      <c r="U626" s="7">
        <v>437</v>
      </c>
      <c r="V626" s="7">
        <v>0.39800000000000002</v>
      </c>
      <c r="W626" s="7">
        <v>0.25900000000000001</v>
      </c>
      <c r="X626" s="7">
        <v>0.76400000000000001</v>
      </c>
      <c r="Y626" s="7">
        <v>240</v>
      </c>
      <c r="Z626" s="7">
        <v>87.4</v>
      </c>
      <c r="AA626" s="7">
        <v>47.4</v>
      </c>
      <c r="AB626" s="7">
        <v>18.600000000000001</v>
      </c>
      <c r="AC626" s="7">
        <v>10.8</v>
      </c>
      <c r="AD626" s="14">
        <v>4.8</v>
      </c>
      <c r="AE626" s="6">
        <v>0.47899999999999998</v>
      </c>
      <c r="AF626" s="14">
        <v>0.42499999999999999</v>
      </c>
    </row>
    <row r="627" spans="1:33" ht="15" thickBot="1" x14ac:dyDescent="0.25">
      <c r="A627">
        <v>1997</v>
      </c>
      <c r="B627" t="s">
        <v>182</v>
      </c>
      <c r="C627" s="6">
        <v>27.6</v>
      </c>
      <c r="D627" s="7">
        <v>5</v>
      </c>
      <c r="E627" s="7"/>
      <c r="F627" s="7">
        <v>1200</v>
      </c>
      <c r="G627" s="7">
        <v>131</v>
      </c>
      <c r="H627" s="7">
        <v>341</v>
      </c>
      <c r="I627" s="7">
        <v>37</v>
      </c>
      <c r="J627" s="7">
        <v>126</v>
      </c>
      <c r="K627" s="7">
        <v>94</v>
      </c>
      <c r="L627" s="7">
        <v>132</v>
      </c>
      <c r="M627" s="7">
        <v>53</v>
      </c>
      <c r="N627" s="7">
        <v>139</v>
      </c>
      <c r="O627" s="7">
        <v>192</v>
      </c>
      <c r="P627" s="7">
        <v>68</v>
      </c>
      <c r="Q627" s="7">
        <v>25</v>
      </c>
      <c r="R627" s="7">
        <v>19</v>
      </c>
      <c r="S627" s="7">
        <v>90</v>
      </c>
      <c r="T627" s="7">
        <v>127</v>
      </c>
      <c r="U627" s="7">
        <v>393</v>
      </c>
      <c r="V627" s="7">
        <v>0.38400000000000001</v>
      </c>
      <c r="W627" s="7">
        <v>0.29399999999999998</v>
      </c>
      <c r="X627" s="7">
        <v>0.71199999999999997</v>
      </c>
      <c r="Y627" s="7">
        <v>240</v>
      </c>
      <c r="Z627" s="7">
        <v>78.599999999999994</v>
      </c>
      <c r="AA627" s="7">
        <v>38.4</v>
      </c>
      <c r="AB627" s="7">
        <v>13.6</v>
      </c>
      <c r="AC627" s="7">
        <v>5</v>
      </c>
      <c r="AD627" s="14">
        <v>3.8</v>
      </c>
      <c r="AE627" s="6">
        <v>0.49199999999999999</v>
      </c>
      <c r="AF627" s="14">
        <v>0.438</v>
      </c>
    </row>
    <row r="628" spans="1:33" ht="15" thickBot="1" x14ac:dyDescent="0.25">
      <c r="A628">
        <v>1997</v>
      </c>
      <c r="B628" s="11" t="s">
        <v>53</v>
      </c>
      <c r="C628" s="11"/>
      <c r="D628" s="11"/>
      <c r="E628" s="11"/>
      <c r="F628" s="11"/>
      <c r="G628" s="11">
        <f t="shared" ref="G628:AF628" si="208">G626-G627</f>
        <v>28</v>
      </c>
      <c r="H628" s="11">
        <f t="shared" si="208"/>
        <v>59</v>
      </c>
      <c r="I628" s="11">
        <f t="shared" si="208"/>
        <v>-15</v>
      </c>
      <c r="J628" s="11">
        <f t="shared" si="208"/>
        <v>-41</v>
      </c>
      <c r="K628" s="11">
        <f t="shared" si="208"/>
        <v>3</v>
      </c>
      <c r="L628" s="11">
        <f t="shared" si="208"/>
        <v>-5</v>
      </c>
      <c r="M628" s="11">
        <f t="shared" si="208"/>
        <v>33</v>
      </c>
      <c r="N628" s="11">
        <f t="shared" si="208"/>
        <v>12</v>
      </c>
      <c r="O628" s="11">
        <f t="shared" si="208"/>
        <v>45</v>
      </c>
      <c r="P628" s="11">
        <f t="shared" si="208"/>
        <v>25</v>
      </c>
      <c r="Q628" s="11">
        <f t="shared" si="208"/>
        <v>29</v>
      </c>
      <c r="R628" s="11">
        <f t="shared" si="208"/>
        <v>5</v>
      </c>
      <c r="S628" s="11">
        <f t="shared" si="208"/>
        <v>-27</v>
      </c>
      <c r="T628" s="11">
        <f t="shared" si="208"/>
        <v>-7</v>
      </c>
      <c r="U628" s="11">
        <f t="shared" si="208"/>
        <v>44</v>
      </c>
      <c r="V628" s="11">
        <f t="shared" si="208"/>
        <v>1.4000000000000012E-2</v>
      </c>
      <c r="W628" s="11">
        <f t="shared" si="208"/>
        <v>-3.4999999999999976E-2</v>
      </c>
      <c r="X628" s="11">
        <f t="shared" si="208"/>
        <v>5.2000000000000046E-2</v>
      </c>
      <c r="Y628" s="11">
        <f t="shared" si="208"/>
        <v>0</v>
      </c>
      <c r="Z628" s="11">
        <f t="shared" si="208"/>
        <v>8.8000000000000114</v>
      </c>
      <c r="AA628" s="11">
        <f t="shared" si="208"/>
        <v>9</v>
      </c>
      <c r="AB628" s="11">
        <f t="shared" si="208"/>
        <v>5.0000000000000018</v>
      </c>
      <c r="AC628" s="11">
        <f t="shared" si="208"/>
        <v>5.8000000000000007</v>
      </c>
      <c r="AD628" s="11">
        <f t="shared" si="208"/>
        <v>1</v>
      </c>
      <c r="AE628" s="11">
        <f t="shared" si="208"/>
        <v>-1.3000000000000012E-2</v>
      </c>
      <c r="AF628" s="11">
        <f t="shared" si="208"/>
        <v>-1.3000000000000012E-2</v>
      </c>
      <c r="AG628" s="11"/>
    </row>
    <row r="629" spans="1:33" ht="15" thickBot="1" x14ac:dyDescent="0.25">
      <c r="A629">
        <v>1997</v>
      </c>
      <c r="B629" t="s">
        <v>174</v>
      </c>
      <c r="C629" s="6">
        <v>27.6</v>
      </c>
      <c r="D629" s="7">
        <v>6</v>
      </c>
      <c r="E629" s="7"/>
      <c r="F629" s="7">
        <v>1440</v>
      </c>
      <c r="G629" s="7">
        <v>194</v>
      </c>
      <c r="H629" s="7">
        <v>449</v>
      </c>
      <c r="I629" s="7">
        <v>39</v>
      </c>
      <c r="J629" s="7">
        <v>112</v>
      </c>
      <c r="K629" s="7">
        <v>100</v>
      </c>
      <c r="L629" s="7">
        <v>141</v>
      </c>
      <c r="M629" s="7">
        <v>64</v>
      </c>
      <c r="N629" s="7">
        <v>178</v>
      </c>
      <c r="O629" s="7">
        <v>242</v>
      </c>
      <c r="P629" s="7">
        <v>118</v>
      </c>
      <c r="Q629" s="7">
        <v>46</v>
      </c>
      <c r="R629" s="7">
        <v>32</v>
      </c>
      <c r="S629" s="7">
        <v>68</v>
      </c>
      <c r="T629" s="7">
        <v>140</v>
      </c>
      <c r="U629" s="7">
        <v>527</v>
      </c>
      <c r="V629" s="7">
        <v>0.432</v>
      </c>
      <c r="W629" s="7">
        <v>0.34799999999999998</v>
      </c>
      <c r="X629" s="7">
        <v>0.70899999999999996</v>
      </c>
      <c r="Y629" s="7">
        <v>240</v>
      </c>
      <c r="Z629" s="7">
        <v>87.8</v>
      </c>
      <c r="AA629" s="7">
        <v>40.299999999999997</v>
      </c>
      <c r="AB629" s="7">
        <v>19.7</v>
      </c>
      <c r="AC629" s="7">
        <v>7.7</v>
      </c>
      <c r="AD629" s="14">
        <v>5.3</v>
      </c>
      <c r="AE629" s="6">
        <v>0.51600000000000001</v>
      </c>
      <c r="AF629" s="14">
        <v>0.47599999999999998</v>
      </c>
    </row>
    <row r="630" spans="1:33" ht="15" thickBot="1" x14ac:dyDescent="0.25">
      <c r="A630">
        <v>1997</v>
      </c>
      <c r="B630" t="s">
        <v>44</v>
      </c>
      <c r="C630" s="6">
        <v>27.6</v>
      </c>
      <c r="D630" s="7">
        <v>6</v>
      </c>
      <c r="E630" s="7"/>
      <c r="F630" s="7">
        <v>1440</v>
      </c>
      <c r="G630" s="7">
        <v>185</v>
      </c>
      <c r="H630" s="7">
        <v>430</v>
      </c>
      <c r="I630" s="7">
        <v>35</v>
      </c>
      <c r="J630" s="7">
        <v>85</v>
      </c>
      <c r="K630" s="7">
        <v>118</v>
      </c>
      <c r="L630" s="7">
        <v>161</v>
      </c>
      <c r="M630" s="7">
        <v>60</v>
      </c>
      <c r="N630" s="7">
        <v>185</v>
      </c>
      <c r="O630" s="7">
        <v>245</v>
      </c>
      <c r="P630" s="7">
        <v>121</v>
      </c>
      <c r="Q630" s="7">
        <v>44</v>
      </c>
      <c r="R630" s="7">
        <v>21</v>
      </c>
      <c r="S630" s="7">
        <v>77</v>
      </c>
      <c r="T630" s="7">
        <v>137</v>
      </c>
      <c r="U630" s="7">
        <v>523</v>
      </c>
      <c r="V630" s="7">
        <v>0.43</v>
      </c>
      <c r="W630" s="7">
        <v>0.41199999999999998</v>
      </c>
      <c r="X630" s="7">
        <v>0.73299999999999998</v>
      </c>
      <c r="Y630" s="7">
        <v>240</v>
      </c>
      <c r="Z630" s="7">
        <v>87.2</v>
      </c>
      <c r="AA630" s="7">
        <v>40.799999999999997</v>
      </c>
      <c r="AB630" s="7">
        <v>20.2</v>
      </c>
      <c r="AC630" s="7">
        <v>7.3</v>
      </c>
      <c r="AD630" s="14">
        <v>3.5</v>
      </c>
      <c r="AE630" s="6">
        <v>0.52200000000000002</v>
      </c>
      <c r="AF630" s="14">
        <v>0.47099999999999997</v>
      </c>
    </row>
    <row r="631" spans="1:33" ht="15" thickBot="1" x14ac:dyDescent="0.25">
      <c r="A631">
        <v>1997</v>
      </c>
      <c r="B631" s="11" t="s">
        <v>53</v>
      </c>
      <c r="C631" s="11"/>
      <c r="D631" s="11"/>
      <c r="E631" s="11"/>
      <c r="F631" s="11"/>
      <c r="G631" s="11">
        <f t="shared" ref="G631:AF631" si="209">G629-G630</f>
        <v>9</v>
      </c>
      <c r="H631" s="11">
        <f t="shared" si="209"/>
        <v>19</v>
      </c>
      <c r="I631" s="11">
        <f t="shared" si="209"/>
        <v>4</v>
      </c>
      <c r="J631" s="11">
        <f t="shared" si="209"/>
        <v>27</v>
      </c>
      <c r="K631" s="11">
        <f t="shared" si="209"/>
        <v>-18</v>
      </c>
      <c r="L631" s="11">
        <f t="shared" si="209"/>
        <v>-20</v>
      </c>
      <c r="M631" s="11">
        <f t="shared" si="209"/>
        <v>4</v>
      </c>
      <c r="N631" s="11">
        <f t="shared" si="209"/>
        <v>-7</v>
      </c>
      <c r="O631" s="11">
        <f t="shared" si="209"/>
        <v>-3</v>
      </c>
      <c r="P631" s="11">
        <f t="shared" si="209"/>
        <v>-3</v>
      </c>
      <c r="Q631" s="11">
        <f t="shared" si="209"/>
        <v>2</v>
      </c>
      <c r="R631" s="11">
        <f t="shared" si="209"/>
        <v>11</v>
      </c>
      <c r="S631" s="11">
        <f t="shared" si="209"/>
        <v>-9</v>
      </c>
      <c r="T631" s="11">
        <f t="shared" si="209"/>
        <v>3</v>
      </c>
      <c r="U631" s="11">
        <f t="shared" si="209"/>
        <v>4</v>
      </c>
      <c r="V631" s="11">
        <f t="shared" si="209"/>
        <v>2.0000000000000018E-3</v>
      </c>
      <c r="W631" s="11">
        <f t="shared" si="209"/>
        <v>-6.4000000000000001E-2</v>
      </c>
      <c r="X631" s="11">
        <f t="shared" si="209"/>
        <v>-2.4000000000000021E-2</v>
      </c>
      <c r="Y631" s="11">
        <f t="shared" si="209"/>
        <v>0</v>
      </c>
      <c r="Z631" s="11">
        <f t="shared" si="209"/>
        <v>0.59999999999999432</v>
      </c>
      <c r="AA631" s="11">
        <f t="shared" si="209"/>
        <v>-0.5</v>
      </c>
      <c r="AB631" s="11">
        <f t="shared" si="209"/>
        <v>-0.5</v>
      </c>
      <c r="AC631" s="11">
        <f t="shared" si="209"/>
        <v>0.40000000000000036</v>
      </c>
      <c r="AD631" s="11">
        <f t="shared" si="209"/>
        <v>1.7999999999999998</v>
      </c>
      <c r="AE631" s="11">
        <f t="shared" si="209"/>
        <v>-6.0000000000000053E-3</v>
      </c>
      <c r="AF631" s="11">
        <f t="shared" si="209"/>
        <v>5.0000000000000044E-3</v>
      </c>
      <c r="AG631" s="11"/>
    </row>
    <row r="632" spans="1:33" ht="15" thickBot="1" x14ac:dyDescent="0.25">
      <c r="A632">
        <v>1998</v>
      </c>
      <c r="B632" t="s">
        <v>26</v>
      </c>
      <c r="C632" s="6">
        <v>27.6</v>
      </c>
      <c r="D632" s="7">
        <v>5</v>
      </c>
      <c r="E632" s="7"/>
      <c r="F632" s="7">
        <v>1200</v>
      </c>
      <c r="G632" s="7">
        <v>168</v>
      </c>
      <c r="H632" s="7">
        <v>368</v>
      </c>
      <c r="I632" s="7">
        <v>17</v>
      </c>
      <c r="J632" s="7">
        <v>45</v>
      </c>
      <c r="K632" s="7">
        <v>104</v>
      </c>
      <c r="L632" s="7">
        <v>150</v>
      </c>
      <c r="M632" s="7">
        <v>48</v>
      </c>
      <c r="N632" s="7">
        <v>171</v>
      </c>
      <c r="O632" s="7">
        <v>219</v>
      </c>
      <c r="P632" s="7">
        <v>106</v>
      </c>
      <c r="Q632" s="7">
        <v>39</v>
      </c>
      <c r="R632" s="7">
        <v>29</v>
      </c>
      <c r="S632" s="7">
        <v>65</v>
      </c>
      <c r="T632" s="7">
        <v>119</v>
      </c>
      <c r="U632" s="7">
        <v>457</v>
      </c>
      <c r="V632" s="7">
        <v>0.45700000000000002</v>
      </c>
      <c r="W632" s="7">
        <v>0.378</v>
      </c>
      <c r="X632" s="7">
        <v>0.69299999999999995</v>
      </c>
      <c r="Y632" s="7">
        <v>240</v>
      </c>
      <c r="Z632" s="7">
        <v>91.4</v>
      </c>
      <c r="AA632" s="7">
        <v>43.8</v>
      </c>
      <c r="AB632" s="7">
        <v>21.2</v>
      </c>
      <c r="AC632" s="7">
        <v>7.8</v>
      </c>
      <c r="AD632" s="14">
        <v>5.8</v>
      </c>
      <c r="AE632" s="6">
        <v>0.52600000000000002</v>
      </c>
      <c r="AF632" s="14">
        <v>0.48</v>
      </c>
    </row>
    <row r="633" spans="1:33" ht="15" thickBot="1" x14ac:dyDescent="0.25">
      <c r="A633">
        <v>1998</v>
      </c>
      <c r="B633" t="s">
        <v>183</v>
      </c>
      <c r="C633" s="6">
        <v>27.6</v>
      </c>
      <c r="D633" s="7">
        <v>5</v>
      </c>
      <c r="E633" s="7"/>
      <c r="F633" s="7">
        <v>1200</v>
      </c>
      <c r="G633" s="7">
        <v>145</v>
      </c>
      <c r="H633" s="7">
        <v>377</v>
      </c>
      <c r="I633" s="7">
        <v>24</v>
      </c>
      <c r="J633" s="7">
        <v>93</v>
      </c>
      <c r="K633" s="7">
        <v>109</v>
      </c>
      <c r="L633" s="7">
        <v>149</v>
      </c>
      <c r="M633" s="7">
        <v>56</v>
      </c>
      <c r="N633" s="7">
        <v>156</v>
      </c>
      <c r="O633" s="7">
        <v>212</v>
      </c>
      <c r="P633" s="7">
        <v>81</v>
      </c>
      <c r="Q633" s="7">
        <v>36</v>
      </c>
      <c r="R633" s="7">
        <v>25</v>
      </c>
      <c r="S633" s="7">
        <v>63</v>
      </c>
      <c r="T633" s="7">
        <v>119</v>
      </c>
      <c r="U633" s="7">
        <v>423</v>
      </c>
      <c r="V633" s="7">
        <v>0.38500000000000001</v>
      </c>
      <c r="W633" s="7">
        <v>0.25800000000000001</v>
      </c>
      <c r="X633" s="7">
        <v>0.73199999999999998</v>
      </c>
      <c r="Y633" s="7">
        <v>240</v>
      </c>
      <c r="Z633" s="7">
        <v>84.6</v>
      </c>
      <c r="AA633" s="7">
        <v>42.4</v>
      </c>
      <c r="AB633" s="7">
        <v>16.2</v>
      </c>
      <c r="AC633" s="7">
        <v>7.2</v>
      </c>
      <c r="AD633" s="14">
        <v>5</v>
      </c>
      <c r="AE633" s="6">
        <v>0.47799999999999998</v>
      </c>
      <c r="AF633" s="14">
        <v>0.41599999999999998</v>
      </c>
    </row>
    <row r="634" spans="1:33" ht="15" thickBot="1" x14ac:dyDescent="0.25">
      <c r="A634">
        <v>1998</v>
      </c>
      <c r="B634" s="11" t="s">
        <v>53</v>
      </c>
      <c r="C634" s="11"/>
      <c r="D634" s="11"/>
      <c r="E634" s="11"/>
      <c r="F634" s="11"/>
      <c r="G634" s="11">
        <f t="shared" ref="G634:AF634" si="210">G632-G633</f>
        <v>23</v>
      </c>
      <c r="H634" s="11">
        <f t="shared" si="210"/>
        <v>-9</v>
      </c>
      <c r="I634" s="11">
        <f t="shared" si="210"/>
        <v>-7</v>
      </c>
      <c r="J634" s="11">
        <f t="shared" si="210"/>
        <v>-48</v>
      </c>
      <c r="K634" s="11">
        <f t="shared" si="210"/>
        <v>-5</v>
      </c>
      <c r="L634" s="11">
        <f t="shared" si="210"/>
        <v>1</v>
      </c>
      <c r="M634" s="11">
        <f t="shared" si="210"/>
        <v>-8</v>
      </c>
      <c r="N634" s="11">
        <f t="shared" si="210"/>
        <v>15</v>
      </c>
      <c r="O634" s="11">
        <f t="shared" si="210"/>
        <v>7</v>
      </c>
      <c r="P634" s="11">
        <f t="shared" si="210"/>
        <v>25</v>
      </c>
      <c r="Q634" s="11">
        <f t="shared" si="210"/>
        <v>3</v>
      </c>
      <c r="R634" s="11">
        <f t="shared" si="210"/>
        <v>4</v>
      </c>
      <c r="S634" s="11">
        <f t="shared" si="210"/>
        <v>2</v>
      </c>
      <c r="T634" s="11">
        <f t="shared" si="210"/>
        <v>0</v>
      </c>
      <c r="U634" s="11">
        <f t="shared" si="210"/>
        <v>34</v>
      </c>
      <c r="V634" s="11">
        <f t="shared" si="210"/>
        <v>7.2000000000000008E-2</v>
      </c>
      <c r="W634" s="11">
        <f t="shared" si="210"/>
        <v>0.12</v>
      </c>
      <c r="X634" s="11">
        <f t="shared" si="210"/>
        <v>-3.9000000000000035E-2</v>
      </c>
      <c r="Y634" s="11">
        <f t="shared" si="210"/>
        <v>0</v>
      </c>
      <c r="Z634" s="11">
        <f t="shared" si="210"/>
        <v>6.8000000000000114</v>
      </c>
      <c r="AA634" s="11">
        <f t="shared" si="210"/>
        <v>1.3999999999999986</v>
      </c>
      <c r="AB634" s="11">
        <f t="shared" si="210"/>
        <v>5</v>
      </c>
      <c r="AC634" s="11">
        <f t="shared" si="210"/>
        <v>0.59999999999999964</v>
      </c>
      <c r="AD634" s="11">
        <f t="shared" si="210"/>
        <v>0.79999999999999982</v>
      </c>
      <c r="AE634" s="11">
        <f t="shared" si="210"/>
        <v>4.8000000000000043E-2</v>
      </c>
      <c r="AF634" s="11">
        <f t="shared" si="210"/>
        <v>6.4000000000000001E-2</v>
      </c>
      <c r="AG634" s="11"/>
    </row>
    <row r="635" spans="1:33" ht="15" thickBot="1" x14ac:dyDescent="0.25">
      <c r="A635">
        <v>1998</v>
      </c>
      <c r="B635" t="s">
        <v>90</v>
      </c>
      <c r="C635" s="6">
        <v>27.6</v>
      </c>
      <c r="D635" s="7">
        <v>5</v>
      </c>
      <c r="E635" s="7"/>
      <c r="F635" s="7">
        <v>1200</v>
      </c>
      <c r="G635" s="7">
        <v>180</v>
      </c>
      <c r="H635" s="7">
        <v>383</v>
      </c>
      <c r="I635" s="7">
        <v>32</v>
      </c>
      <c r="J635" s="7">
        <v>106</v>
      </c>
      <c r="K635" s="7">
        <v>88</v>
      </c>
      <c r="L635" s="7">
        <v>113</v>
      </c>
      <c r="M635" s="7">
        <v>57</v>
      </c>
      <c r="N635" s="7">
        <v>148</v>
      </c>
      <c r="O635" s="7">
        <v>205</v>
      </c>
      <c r="P635" s="7">
        <v>115</v>
      </c>
      <c r="Q635" s="7">
        <v>42</v>
      </c>
      <c r="R635" s="7">
        <v>19</v>
      </c>
      <c r="S635" s="7">
        <v>64</v>
      </c>
      <c r="T635" s="7">
        <v>112</v>
      </c>
      <c r="U635" s="7">
        <v>480</v>
      </c>
      <c r="V635" s="7">
        <v>0.47</v>
      </c>
      <c r="W635" s="7">
        <v>0.30199999999999999</v>
      </c>
      <c r="X635" s="7">
        <v>0.77900000000000003</v>
      </c>
      <c r="Y635" s="7">
        <v>240</v>
      </c>
      <c r="Z635" s="7">
        <v>96</v>
      </c>
      <c r="AA635" s="7">
        <v>41</v>
      </c>
      <c r="AB635" s="7">
        <v>23</v>
      </c>
      <c r="AC635" s="7">
        <v>8.4</v>
      </c>
      <c r="AD635" s="14">
        <v>3.8</v>
      </c>
      <c r="AE635" s="6">
        <v>0.55500000000000005</v>
      </c>
      <c r="AF635" s="14">
        <v>0.51200000000000001</v>
      </c>
    </row>
    <row r="636" spans="1:33" ht="15" thickBot="1" x14ac:dyDescent="0.25">
      <c r="A636">
        <v>1998</v>
      </c>
      <c r="B636" t="s">
        <v>184</v>
      </c>
      <c r="C636" s="6">
        <v>27.6</v>
      </c>
      <c r="D636" s="7">
        <v>5</v>
      </c>
      <c r="E636" s="7"/>
      <c r="F636" s="7">
        <v>1200</v>
      </c>
      <c r="G636" s="7">
        <v>166</v>
      </c>
      <c r="H636" s="7">
        <v>399</v>
      </c>
      <c r="I636" s="7">
        <v>37</v>
      </c>
      <c r="J636" s="7">
        <v>98</v>
      </c>
      <c r="K636" s="7">
        <v>82</v>
      </c>
      <c r="L636" s="7">
        <v>102</v>
      </c>
      <c r="M636" s="7">
        <v>68</v>
      </c>
      <c r="N636" s="7">
        <v>129</v>
      </c>
      <c r="O636" s="7">
        <v>197</v>
      </c>
      <c r="P636" s="7">
        <v>116</v>
      </c>
      <c r="Q636" s="7">
        <v>37</v>
      </c>
      <c r="R636" s="7">
        <v>18</v>
      </c>
      <c r="S636" s="7">
        <v>65</v>
      </c>
      <c r="T636" s="7">
        <v>113</v>
      </c>
      <c r="U636" s="7">
        <v>451</v>
      </c>
      <c r="V636" s="7">
        <v>0.41599999999999998</v>
      </c>
      <c r="W636" s="7">
        <v>0.378</v>
      </c>
      <c r="X636" s="7">
        <v>0.80400000000000005</v>
      </c>
      <c r="Y636" s="7">
        <v>240</v>
      </c>
      <c r="Z636" s="7">
        <v>90.2</v>
      </c>
      <c r="AA636" s="7">
        <v>39.4</v>
      </c>
      <c r="AB636" s="7">
        <v>23.2</v>
      </c>
      <c r="AC636" s="7">
        <v>7.4</v>
      </c>
      <c r="AD636" s="14">
        <v>3.6</v>
      </c>
      <c r="AE636" s="6">
        <v>0.50800000000000001</v>
      </c>
      <c r="AF636" s="14">
        <v>0.46200000000000002</v>
      </c>
    </row>
    <row r="637" spans="1:33" ht="15" thickBot="1" x14ac:dyDescent="0.25">
      <c r="A637">
        <v>1998</v>
      </c>
      <c r="B637" s="11" t="s">
        <v>53</v>
      </c>
      <c r="C637" s="11"/>
      <c r="D637" s="11"/>
      <c r="E637" s="11"/>
      <c r="F637" s="11"/>
      <c r="G637" s="11">
        <f t="shared" ref="G637:AF637" si="211">G635-G636</f>
        <v>14</v>
      </c>
      <c r="H637" s="11">
        <f t="shared" si="211"/>
        <v>-16</v>
      </c>
      <c r="I637" s="11">
        <f t="shared" si="211"/>
        <v>-5</v>
      </c>
      <c r="J637" s="11">
        <f t="shared" si="211"/>
        <v>8</v>
      </c>
      <c r="K637" s="11">
        <f t="shared" si="211"/>
        <v>6</v>
      </c>
      <c r="L637" s="11">
        <f t="shared" si="211"/>
        <v>11</v>
      </c>
      <c r="M637" s="11">
        <f t="shared" si="211"/>
        <v>-11</v>
      </c>
      <c r="N637" s="11">
        <f t="shared" si="211"/>
        <v>19</v>
      </c>
      <c r="O637" s="11">
        <f t="shared" si="211"/>
        <v>8</v>
      </c>
      <c r="P637" s="11">
        <f t="shared" si="211"/>
        <v>-1</v>
      </c>
      <c r="Q637" s="11">
        <f t="shared" si="211"/>
        <v>5</v>
      </c>
      <c r="R637" s="11">
        <f t="shared" si="211"/>
        <v>1</v>
      </c>
      <c r="S637" s="11">
        <f t="shared" si="211"/>
        <v>-1</v>
      </c>
      <c r="T637" s="11">
        <f t="shared" si="211"/>
        <v>-1</v>
      </c>
      <c r="U637" s="11">
        <f t="shared" si="211"/>
        <v>29</v>
      </c>
      <c r="V637" s="11">
        <f t="shared" si="211"/>
        <v>5.3999999999999992E-2</v>
      </c>
      <c r="W637" s="11">
        <f t="shared" si="211"/>
        <v>-7.6000000000000012E-2</v>
      </c>
      <c r="X637" s="11">
        <f t="shared" si="211"/>
        <v>-2.5000000000000022E-2</v>
      </c>
      <c r="Y637" s="11">
        <f t="shared" si="211"/>
        <v>0</v>
      </c>
      <c r="Z637" s="11">
        <f t="shared" si="211"/>
        <v>5.7999999999999972</v>
      </c>
      <c r="AA637" s="11">
        <f t="shared" si="211"/>
        <v>1.6000000000000014</v>
      </c>
      <c r="AB637" s="11">
        <f t="shared" si="211"/>
        <v>-0.19999999999999929</v>
      </c>
      <c r="AC637" s="11">
        <f t="shared" si="211"/>
        <v>1</v>
      </c>
      <c r="AD637" s="11">
        <f t="shared" si="211"/>
        <v>0.19999999999999973</v>
      </c>
      <c r="AE637" s="11">
        <f t="shared" si="211"/>
        <v>4.7000000000000042E-2</v>
      </c>
      <c r="AF637" s="11">
        <f t="shared" si="211"/>
        <v>4.9999999999999989E-2</v>
      </c>
      <c r="AG637" s="11"/>
    </row>
    <row r="638" spans="1:33" ht="15" thickBot="1" x14ac:dyDescent="0.25">
      <c r="A638">
        <v>1998</v>
      </c>
      <c r="B638" t="s">
        <v>125</v>
      </c>
      <c r="C638" s="6">
        <v>27.6</v>
      </c>
      <c r="D638" s="7">
        <v>4</v>
      </c>
      <c r="E638" s="7"/>
      <c r="F638" s="7">
        <v>960</v>
      </c>
      <c r="G638" s="7">
        <v>147</v>
      </c>
      <c r="H638" s="7">
        <v>298</v>
      </c>
      <c r="I638" s="7">
        <v>22</v>
      </c>
      <c r="J638" s="7">
        <v>62</v>
      </c>
      <c r="K638" s="7">
        <v>86</v>
      </c>
      <c r="L638" s="7">
        <v>132</v>
      </c>
      <c r="M638" s="7">
        <v>41</v>
      </c>
      <c r="N638" s="7">
        <v>136</v>
      </c>
      <c r="O638" s="7">
        <v>177</v>
      </c>
      <c r="P638" s="7">
        <v>80</v>
      </c>
      <c r="Q638" s="7">
        <v>25</v>
      </c>
      <c r="R638" s="7">
        <v>29</v>
      </c>
      <c r="S638" s="7">
        <v>55</v>
      </c>
      <c r="T638" s="7">
        <v>79</v>
      </c>
      <c r="U638" s="7">
        <v>402</v>
      </c>
      <c r="V638" s="7">
        <v>0.49299999999999999</v>
      </c>
      <c r="W638" s="7">
        <v>0.35499999999999998</v>
      </c>
      <c r="X638" s="7">
        <v>0.65200000000000002</v>
      </c>
      <c r="Y638" s="7">
        <v>240</v>
      </c>
      <c r="Z638" s="7">
        <v>100.5</v>
      </c>
      <c r="AA638" s="7">
        <v>44.3</v>
      </c>
      <c r="AB638" s="7">
        <v>20</v>
      </c>
      <c r="AC638" s="7">
        <v>6.3</v>
      </c>
      <c r="AD638" s="14">
        <v>7.3</v>
      </c>
      <c r="AE638" s="6">
        <v>0.56399999999999995</v>
      </c>
      <c r="AF638" s="14">
        <v>0.53</v>
      </c>
    </row>
    <row r="639" spans="1:33" ht="15" thickBot="1" x14ac:dyDescent="0.25">
      <c r="A639">
        <v>1998</v>
      </c>
      <c r="B639" t="s">
        <v>132</v>
      </c>
      <c r="C639" s="6">
        <v>27.6</v>
      </c>
      <c r="D639" s="7">
        <v>4</v>
      </c>
      <c r="E639" s="7"/>
      <c r="F639" s="7">
        <v>960</v>
      </c>
      <c r="G639" s="7">
        <v>148</v>
      </c>
      <c r="H639" s="7">
        <v>341</v>
      </c>
      <c r="I639" s="7">
        <v>17</v>
      </c>
      <c r="J639" s="7">
        <v>51</v>
      </c>
      <c r="K639" s="7">
        <v>59</v>
      </c>
      <c r="L639" s="7">
        <v>85</v>
      </c>
      <c r="M639" s="7">
        <v>48</v>
      </c>
      <c r="N639" s="7">
        <v>114</v>
      </c>
      <c r="O639" s="7">
        <v>162</v>
      </c>
      <c r="P639" s="7">
        <v>79</v>
      </c>
      <c r="Q639" s="7">
        <v>34</v>
      </c>
      <c r="R639" s="7">
        <v>16</v>
      </c>
      <c r="S639" s="7">
        <v>44</v>
      </c>
      <c r="T639" s="7">
        <v>100</v>
      </c>
      <c r="U639" s="7">
        <v>372</v>
      </c>
      <c r="V639" s="7">
        <v>0.434</v>
      </c>
      <c r="W639" s="7">
        <v>0.33300000000000002</v>
      </c>
      <c r="X639" s="7">
        <v>0.69399999999999995</v>
      </c>
      <c r="Y639" s="7">
        <v>240</v>
      </c>
      <c r="Z639" s="7">
        <v>93</v>
      </c>
      <c r="AA639" s="7">
        <v>40.5</v>
      </c>
      <c r="AB639" s="7">
        <v>19.8</v>
      </c>
      <c r="AC639" s="7">
        <v>8.5</v>
      </c>
      <c r="AD639" s="14">
        <v>4</v>
      </c>
      <c r="AE639" s="6">
        <v>0.49199999999999999</v>
      </c>
      <c r="AF639" s="14">
        <v>0.45900000000000002</v>
      </c>
    </row>
    <row r="640" spans="1:33" ht="15" thickBot="1" x14ac:dyDescent="0.25">
      <c r="A640">
        <v>1998</v>
      </c>
      <c r="B640" s="11" t="s">
        <v>53</v>
      </c>
      <c r="C640" s="11"/>
      <c r="D640" s="11"/>
      <c r="E640" s="11"/>
      <c r="F640" s="11"/>
      <c r="G640" s="11">
        <f t="shared" ref="G640:AF640" si="212">G638-G639</f>
        <v>-1</v>
      </c>
      <c r="H640" s="11">
        <f t="shared" si="212"/>
        <v>-43</v>
      </c>
      <c r="I640" s="11">
        <f t="shared" si="212"/>
        <v>5</v>
      </c>
      <c r="J640" s="11">
        <f t="shared" si="212"/>
        <v>11</v>
      </c>
      <c r="K640" s="11">
        <f t="shared" si="212"/>
        <v>27</v>
      </c>
      <c r="L640" s="11">
        <f t="shared" si="212"/>
        <v>47</v>
      </c>
      <c r="M640" s="11">
        <f t="shared" si="212"/>
        <v>-7</v>
      </c>
      <c r="N640" s="11">
        <f t="shared" si="212"/>
        <v>22</v>
      </c>
      <c r="O640" s="11">
        <f t="shared" si="212"/>
        <v>15</v>
      </c>
      <c r="P640" s="11">
        <f t="shared" si="212"/>
        <v>1</v>
      </c>
      <c r="Q640" s="11">
        <f t="shared" si="212"/>
        <v>-9</v>
      </c>
      <c r="R640" s="11">
        <f t="shared" si="212"/>
        <v>13</v>
      </c>
      <c r="S640" s="11">
        <f t="shared" si="212"/>
        <v>11</v>
      </c>
      <c r="T640" s="11">
        <f t="shared" si="212"/>
        <v>-21</v>
      </c>
      <c r="U640" s="11">
        <f t="shared" si="212"/>
        <v>30</v>
      </c>
      <c r="V640" s="11">
        <f t="shared" si="212"/>
        <v>5.8999999999999997E-2</v>
      </c>
      <c r="W640" s="11">
        <f t="shared" si="212"/>
        <v>2.1999999999999964E-2</v>
      </c>
      <c r="X640" s="11">
        <f t="shared" si="212"/>
        <v>-4.1999999999999926E-2</v>
      </c>
      <c r="Y640" s="11">
        <f t="shared" si="212"/>
        <v>0</v>
      </c>
      <c r="Z640" s="11">
        <f t="shared" si="212"/>
        <v>7.5</v>
      </c>
      <c r="AA640" s="11">
        <f t="shared" si="212"/>
        <v>3.7999999999999972</v>
      </c>
      <c r="AB640" s="11">
        <f t="shared" si="212"/>
        <v>0.19999999999999929</v>
      </c>
      <c r="AC640" s="11">
        <f t="shared" si="212"/>
        <v>-2.2000000000000002</v>
      </c>
      <c r="AD640" s="11">
        <f t="shared" si="212"/>
        <v>3.3</v>
      </c>
      <c r="AE640" s="11">
        <f t="shared" si="212"/>
        <v>7.1999999999999953E-2</v>
      </c>
      <c r="AF640" s="11">
        <f t="shared" si="212"/>
        <v>7.1000000000000008E-2</v>
      </c>
      <c r="AG640" s="11"/>
    </row>
    <row r="641" spans="1:33" ht="15" thickBot="1" x14ac:dyDescent="0.25">
      <c r="A641">
        <v>1998</v>
      </c>
      <c r="B641" t="s">
        <v>31</v>
      </c>
      <c r="C641" s="6">
        <v>27.6</v>
      </c>
      <c r="D641" s="7">
        <v>4</v>
      </c>
      <c r="E641" s="7"/>
      <c r="F641" s="7">
        <v>960</v>
      </c>
      <c r="G641" s="7">
        <v>146</v>
      </c>
      <c r="H641" s="7">
        <v>292</v>
      </c>
      <c r="I641" s="7">
        <v>18</v>
      </c>
      <c r="J641" s="7">
        <v>60</v>
      </c>
      <c r="K641" s="7">
        <v>106</v>
      </c>
      <c r="L641" s="7">
        <v>162</v>
      </c>
      <c r="M641" s="7">
        <v>39</v>
      </c>
      <c r="N641" s="7">
        <v>111</v>
      </c>
      <c r="O641" s="7">
        <v>150</v>
      </c>
      <c r="P641" s="7">
        <v>95</v>
      </c>
      <c r="Q641" s="7">
        <v>35</v>
      </c>
      <c r="R641" s="7">
        <v>34</v>
      </c>
      <c r="S641" s="7">
        <v>47</v>
      </c>
      <c r="T641" s="7">
        <v>97</v>
      </c>
      <c r="U641" s="7">
        <v>416</v>
      </c>
      <c r="V641" s="7">
        <v>0.5</v>
      </c>
      <c r="W641" s="7">
        <v>0.3</v>
      </c>
      <c r="X641" s="7">
        <v>0.65400000000000003</v>
      </c>
      <c r="Y641" s="7">
        <v>240</v>
      </c>
      <c r="Z641" s="7">
        <v>104</v>
      </c>
      <c r="AA641" s="7">
        <v>37.5</v>
      </c>
      <c r="AB641" s="7">
        <v>23.8</v>
      </c>
      <c r="AC641" s="7">
        <v>8.8000000000000007</v>
      </c>
      <c r="AD641" s="14">
        <v>8.5</v>
      </c>
      <c r="AE641" s="6">
        <v>0.57299999999999995</v>
      </c>
      <c r="AF641" s="14">
        <v>0.53100000000000003</v>
      </c>
    </row>
    <row r="642" spans="1:33" ht="15" thickBot="1" x14ac:dyDescent="0.25">
      <c r="A642">
        <v>1998</v>
      </c>
      <c r="B642" t="s">
        <v>76</v>
      </c>
      <c r="C642" s="6">
        <v>27.6</v>
      </c>
      <c r="D642" s="7">
        <v>4</v>
      </c>
      <c r="E642" s="7"/>
      <c r="F642" s="7">
        <v>960</v>
      </c>
      <c r="G642" s="7">
        <v>144</v>
      </c>
      <c r="H642" s="7">
        <v>318</v>
      </c>
      <c r="I642" s="7">
        <v>23</v>
      </c>
      <c r="J642" s="7">
        <v>61</v>
      </c>
      <c r="K642" s="7">
        <v>88</v>
      </c>
      <c r="L642" s="7">
        <v>114</v>
      </c>
      <c r="M642" s="7">
        <v>56</v>
      </c>
      <c r="N642" s="7">
        <v>111</v>
      </c>
      <c r="O642" s="7">
        <v>167</v>
      </c>
      <c r="P642" s="7">
        <v>96</v>
      </c>
      <c r="Q642" s="7">
        <v>28</v>
      </c>
      <c r="R642" s="7">
        <v>21</v>
      </c>
      <c r="S642" s="7">
        <v>63</v>
      </c>
      <c r="T642" s="7">
        <v>119</v>
      </c>
      <c r="U642" s="7">
        <v>399</v>
      </c>
      <c r="V642" s="7">
        <v>0.45300000000000001</v>
      </c>
      <c r="W642" s="7">
        <v>0.377</v>
      </c>
      <c r="X642" s="7">
        <v>0.77200000000000002</v>
      </c>
      <c r="Y642" s="7">
        <v>240</v>
      </c>
      <c r="Z642" s="7">
        <v>99.8</v>
      </c>
      <c r="AA642" s="7">
        <v>41.8</v>
      </c>
      <c r="AB642" s="7">
        <v>24</v>
      </c>
      <c r="AC642" s="7">
        <v>7</v>
      </c>
      <c r="AD642" s="14">
        <v>5.3</v>
      </c>
      <c r="AE642" s="6">
        <v>0.54200000000000004</v>
      </c>
      <c r="AF642" s="14">
        <v>0.48899999999999999</v>
      </c>
    </row>
    <row r="643" spans="1:33" ht="15" thickBot="1" x14ac:dyDescent="0.25">
      <c r="A643">
        <v>1998</v>
      </c>
      <c r="B643" s="11" t="s">
        <v>53</v>
      </c>
      <c r="C643" s="11"/>
      <c r="D643" s="11"/>
      <c r="E643" s="11"/>
      <c r="F643" s="11"/>
      <c r="G643" s="11">
        <f t="shared" ref="G643:AF643" si="213">G641-G642</f>
        <v>2</v>
      </c>
      <c r="H643" s="11">
        <f t="shared" si="213"/>
        <v>-26</v>
      </c>
      <c r="I643" s="11">
        <f t="shared" si="213"/>
        <v>-5</v>
      </c>
      <c r="J643" s="11">
        <f t="shared" si="213"/>
        <v>-1</v>
      </c>
      <c r="K643" s="11">
        <f t="shared" si="213"/>
        <v>18</v>
      </c>
      <c r="L643" s="11">
        <f t="shared" si="213"/>
        <v>48</v>
      </c>
      <c r="M643" s="11">
        <f t="shared" si="213"/>
        <v>-17</v>
      </c>
      <c r="N643" s="11">
        <f t="shared" si="213"/>
        <v>0</v>
      </c>
      <c r="O643" s="11">
        <f t="shared" si="213"/>
        <v>-17</v>
      </c>
      <c r="P643" s="11">
        <f t="shared" si="213"/>
        <v>-1</v>
      </c>
      <c r="Q643" s="11">
        <f t="shared" si="213"/>
        <v>7</v>
      </c>
      <c r="R643" s="11">
        <f t="shared" si="213"/>
        <v>13</v>
      </c>
      <c r="S643" s="11">
        <f t="shared" si="213"/>
        <v>-16</v>
      </c>
      <c r="T643" s="11">
        <f t="shared" si="213"/>
        <v>-22</v>
      </c>
      <c r="U643" s="11">
        <f t="shared" si="213"/>
        <v>17</v>
      </c>
      <c r="V643" s="11">
        <f t="shared" si="213"/>
        <v>4.6999999999999986E-2</v>
      </c>
      <c r="W643" s="11">
        <f t="shared" si="213"/>
        <v>-7.7000000000000013E-2</v>
      </c>
      <c r="X643" s="11">
        <f t="shared" si="213"/>
        <v>-0.11799999999999999</v>
      </c>
      <c r="Y643" s="11">
        <f t="shared" si="213"/>
        <v>0</v>
      </c>
      <c r="Z643" s="11">
        <f t="shared" si="213"/>
        <v>4.2000000000000028</v>
      </c>
      <c r="AA643" s="11">
        <f t="shared" si="213"/>
        <v>-4.2999999999999972</v>
      </c>
      <c r="AB643" s="11">
        <f t="shared" si="213"/>
        <v>-0.19999999999999929</v>
      </c>
      <c r="AC643" s="11">
        <f t="shared" si="213"/>
        <v>1.8000000000000007</v>
      </c>
      <c r="AD643" s="11">
        <f t="shared" si="213"/>
        <v>3.2</v>
      </c>
      <c r="AE643" s="11">
        <f t="shared" si="213"/>
        <v>3.0999999999999917E-2</v>
      </c>
      <c r="AF643" s="11">
        <f t="shared" si="213"/>
        <v>4.2000000000000037E-2</v>
      </c>
      <c r="AG643" s="11"/>
    </row>
    <row r="644" spans="1:33" ht="15" thickBot="1" x14ac:dyDescent="0.25">
      <c r="A644">
        <v>1998</v>
      </c>
      <c r="B644" t="s">
        <v>50</v>
      </c>
      <c r="C644" s="6">
        <v>27.6</v>
      </c>
      <c r="D644" s="7">
        <v>5</v>
      </c>
      <c r="E644" s="7"/>
      <c r="F644" s="7">
        <v>1200</v>
      </c>
      <c r="G644" s="7">
        <v>155</v>
      </c>
      <c r="H644" s="7">
        <v>358</v>
      </c>
      <c r="I644" s="7">
        <v>23</v>
      </c>
      <c r="J644" s="7">
        <v>61</v>
      </c>
      <c r="K644" s="7">
        <v>115</v>
      </c>
      <c r="L644" s="7">
        <v>146</v>
      </c>
      <c r="M644" s="7">
        <v>56</v>
      </c>
      <c r="N644" s="7">
        <v>153</v>
      </c>
      <c r="O644" s="7">
        <v>209</v>
      </c>
      <c r="P644" s="7">
        <v>95</v>
      </c>
      <c r="Q644" s="7">
        <v>42</v>
      </c>
      <c r="R644" s="7">
        <v>7</v>
      </c>
      <c r="S644" s="7">
        <v>68</v>
      </c>
      <c r="T644" s="7">
        <v>132</v>
      </c>
      <c r="U644" s="7">
        <v>448</v>
      </c>
      <c r="V644" s="7">
        <v>0.433</v>
      </c>
      <c r="W644" s="7">
        <v>0.377</v>
      </c>
      <c r="X644" s="7">
        <v>0.78800000000000003</v>
      </c>
      <c r="Y644" s="7">
        <v>240</v>
      </c>
      <c r="Z644" s="7">
        <v>89.6</v>
      </c>
      <c r="AA644" s="7">
        <v>41.8</v>
      </c>
      <c r="AB644" s="7">
        <v>19</v>
      </c>
      <c r="AC644" s="7">
        <v>8.4</v>
      </c>
      <c r="AD644" s="14">
        <v>1.4</v>
      </c>
      <c r="AE644" s="6">
        <v>0.53100000000000003</v>
      </c>
      <c r="AF644" s="14">
        <v>0.46500000000000002</v>
      </c>
    </row>
    <row r="645" spans="1:33" ht="15" thickBot="1" x14ac:dyDescent="0.25">
      <c r="A645">
        <v>1998</v>
      </c>
      <c r="B645" t="s">
        <v>162</v>
      </c>
      <c r="C645" s="6">
        <v>27.6</v>
      </c>
      <c r="D645" s="7">
        <v>5</v>
      </c>
      <c r="E645" s="7"/>
      <c r="F645" s="7">
        <v>1200</v>
      </c>
      <c r="G645" s="7">
        <v>150</v>
      </c>
      <c r="H645" s="7">
        <v>348</v>
      </c>
      <c r="I645" s="7">
        <v>36</v>
      </c>
      <c r="J645" s="7">
        <v>100</v>
      </c>
      <c r="K645" s="7">
        <v>101</v>
      </c>
      <c r="L645" s="7">
        <v>148</v>
      </c>
      <c r="M645" s="7">
        <v>41</v>
      </c>
      <c r="N645" s="7">
        <v>143</v>
      </c>
      <c r="O645" s="7">
        <v>184</v>
      </c>
      <c r="P645" s="7">
        <v>82</v>
      </c>
      <c r="Q645" s="7">
        <v>34</v>
      </c>
      <c r="R645" s="7">
        <v>19</v>
      </c>
      <c r="S645" s="7">
        <v>65</v>
      </c>
      <c r="T645" s="7">
        <v>127</v>
      </c>
      <c r="U645" s="7">
        <v>437</v>
      </c>
      <c r="V645" s="7">
        <v>0.43099999999999999</v>
      </c>
      <c r="W645" s="7">
        <v>0.36</v>
      </c>
      <c r="X645" s="7">
        <v>0.68200000000000005</v>
      </c>
      <c r="Y645" s="7">
        <v>240</v>
      </c>
      <c r="Z645" s="7">
        <v>87.4</v>
      </c>
      <c r="AA645" s="7">
        <v>36.799999999999997</v>
      </c>
      <c r="AB645" s="7">
        <v>16.399999999999999</v>
      </c>
      <c r="AC645" s="7">
        <v>6.8</v>
      </c>
      <c r="AD645" s="14">
        <v>3.8</v>
      </c>
      <c r="AE645" s="6">
        <v>0.52900000000000003</v>
      </c>
      <c r="AF645" s="14">
        <v>0.48299999999999998</v>
      </c>
    </row>
    <row r="646" spans="1:33" ht="15" thickBot="1" x14ac:dyDescent="0.25">
      <c r="A646">
        <v>1998</v>
      </c>
      <c r="B646" s="11" t="s">
        <v>53</v>
      </c>
      <c r="C646" s="11"/>
      <c r="D646" s="11"/>
      <c r="E646" s="11"/>
      <c r="F646" s="11"/>
      <c r="G646" s="11">
        <f t="shared" ref="G646:AF646" si="214">G644-G645</f>
        <v>5</v>
      </c>
      <c r="H646" s="11">
        <f t="shared" si="214"/>
        <v>10</v>
      </c>
      <c r="I646" s="11">
        <f t="shared" si="214"/>
        <v>-13</v>
      </c>
      <c r="J646" s="11">
        <f t="shared" si="214"/>
        <v>-39</v>
      </c>
      <c r="K646" s="11">
        <f t="shared" si="214"/>
        <v>14</v>
      </c>
      <c r="L646" s="11">
        <f t="shared" si="214"/>
        <v>-2</v>
      </c>
      <c r="M646" s="11">
        <f t="shared" si="214"/>
        <v>15</v>
      </c>
      <c r="N646" s="11">
        <f t="shared" si="214"/>
        <v>10</v>
      </c>
      <c r="O646" s="11">
        <f t="shared" si="214"/>
        <v>25</v>
      </c>
      <c r="P646" s="11">
        <f t="shared" si="214"/>
        <v>13</v>
      </c>
      <c r="Q646" s="11">
        <f t="shared" si="214"/>
        <v>8</v>
      </c>
      <c r="R646" s="11">
        <f t="shared" si="214"/>
        <v>-12</v>
      </c>
      <c r="S646" s="11">
        <f t="shared" si="214"/>
        <v>3</v>
      </c>
      <c r="T646" s="11">
        <f t="shared" si="214"/>
        <v>5</v>
      </c>
      <c r="U646" s="11">
        <f t="shared" si="214"/>
        <v>11</v>
      </c>
      <c r="V646" s="11">
        <f t="shared" si="214"/>
        <v>2.0000000000000018E-3</v>
      </c>
      <c r="W646" s="11">
        <f t="shared" si="214"/>
        <v>1.7000000000000015E-2</v>
      </c>
      <c r="X646" s="11">
        <f t="shared" si="214"/>
        <v>0.10599999999999998</v>
      </c>
      <c r="Y646" s="11">
        <f t="shared" si="214"/>
        <v>0</v>
      </c>
      <c r="Z646" s="11">
        <f t="shared" si="214"/>
        <v>2.1999999999999886</v>
      </c>
      <c r="AA646" s="11">
        <f t="shared" si="214"/>
        <v>5</v>
      </c>
      <c r="AB646" s="11">
        <f t="shared" si="214"/>
        <v>2.6000000000000014</v>
      </c>
      <c r="AC646" s="11">
        <f t="shared" si="214"/>
        <v>1.6000000000000005</v>
      </c>
      <c r="AD646" s="11">
        <f t="shared" si="214"/>
        <v>-2.4</v>
      </c>
      <c r="AE646" s="11">
        <f t="shared" si="214"/>
        <v>2.0000000000000018E-3</v>
      </c>
      <c r="AF646" s="11">
        <f t="shared" si="214"/>
        <v>-1.799999999999996E-2</v>
      </c>
      <c r="AG646" s="11"/>
    </row>
    <row r="647" spans="1:33" ht="15" thickBot="1" x14ac:dyDescent="0.25">
      <c r="A647">
        <v>1998</v>
      </c>
      <c r="B647" t="s">
        <v>160</v>
      </c>
      <c r="C647" s="6">
        <v>27.6</v>
      </c>
      <c r="D647" s="7">
        <v>4</v>
      </c>
      <c r="E647" s="7"/>
      <c r="F647" s="7">
        <v>960</v>
      </c>
      <c r="G647" s="7">
        <v>131</v>
      </c>
      <c r="H647" s="7">
        <v>276</v>
      </c>
      <c r="I647" s="7">
        <v>22</v>
      </c>
      <c r="J647" s="7">
        <v>59</v>
      </c>
      <c r="K647" s="7">
        <v>71</v>
      </c>
      <c r="L647" s="7">
        <v>91</v>
      </c>
      <c r="M647" s="7">
        <v>34</v>
      </c>
      <c r="N647" s="7">
        <v>92</v>
      </c>
      <c r="O647" s="7">
        <v>126</v>
      </c>
      <c r="P647" s="7">
        <v>90</v>
      </c>
      <c r="Q647" s="7">
        <v>36</v>
      </c>
      <c r="R647" s="7">
        <v>31</v>
      </c>
      <c r="S647" s="7">
        <v>56</v>
      </c>
      <c r="T647" s="7">
        <v>111</v>
      </c>
      <c r="U647" s="7">
        <v>355</v>
      </c>
      <c r="V647" s="7">
        <v>0.47499999999999998</v>
      </c>
      <c r="W647" s="7">
        <v>0.373</v>
      </c>
      <c r="X647" s="7">
        <v>0.78</v>
      </c>
      <c r="Y647" s="7">
        <v>240</v>
      </c>
      <c r="Z647" s="7">
        <v>88.8</v>
      </c>
      <c r="AA647" s="7">
        <v>31.5</v>
      </c>
      <c r="AB647" s="7">
        <v>22.5</v>
      </c>
      <c r="AC647" s="7">
        <v>9</v>
      </c>
      <c r="AD647" s="14">
        <v>7.8</v>
      </c>
      <c r="AE647" s="6">
        <v>0.56200000000000006</v>
      </c>
      <c r="AF647" s="14">
        <v>0.51400000000000001</v>
      </c>
    </row>
    <row r="648" spans="1:33" ht="15" thickBot="1" x14ac:dyDescent="0.25">
      <c r="A648">
        <v>1998</v>
      </c>
      <c r="B648" t="s">
        <v>64</v>
      </c>
      <c r="C648" s="6">
        <v>27.6</v>
      </c>
      <c r="D648" s="7">
        <v>4</v>
      </c>
      <c r="E648" s="7"/>
      <c r="F648" s="7">
        <v>960</v>
      </c>
      <c r="G648" s="7">
        <v>107</v>
      </c>
      <c r="H648" s="7">
        <v>246</v>
      </c>
      <c r="I648" s="7">
        <v>7</v>
      </c>
      <c r="J648" s="7">
        <v>24</v>
      </c>
      <c r="K648" s="7">
        <v>102</v>
      </c>
      <c r="L648" s="7">
        <v>141</v>
      </c>
      <c r="M648" s="7">
        <v>40</v>
      </c>
      <c r="N648" s="7">
        <v>98</v>
      </c>
      <c r="O648" s="7">
        <v>138</v>
      </c>
      <c r="P648" s="7">
        <v>74</v>
      </c>
      <c r="Q648" s="7">
        <v>34</v>
      </c>
      <c r="R648" s="7">
        <v>12</v>
      </c>
      <c r="S648" s="7">
        <v>69</v>
      </c>
      <c r="T648" s="7">
        <v>95</v>
      </c>
      <c r="U648" s="7">
        <v>323</v>
      </c>
      <c r="V648" s="7">
        <v>0.435</v>
      </c>
      <c r="W648" s="7">
        <v>0.29199999999999998</v>
      </c>
      <c r="X648" s="7">
        <v>0.72299999999999998</v>
      </c>
      <c r="Y648" s="7">
        <v>240</v>
      </c>
      <c r="Z648" s="7">
        <v>80.8</v>
      </c>
      <c r="AA648" s="7">
        <v>34.5</v>
      </c>
      <c r="AB648" s="7">
        <v>18.5</v>
      </c>
      <c r="AC648" s="7">
        <v>8.5</v>
      </c>
      <c r="AD648" s="14">
        <v>3</v>
      </c>
      <c r="AE648" s="6">
        <v>0.52400000000000002</v>
      </c>
      <c r="AF648" s="14">
        <v>0.44900000000000001</v>
      </c>
    </row>
    <row r="649" spans="1:33" ht="15" thickBot="1" x14ac:dyDescent="0.25">
      <c r="A649">
        <v>1998</v>
      </c>
      <c r="B649" s="11" t="s">
        <v>53</v>
      </c>
      <c r="C649" s="11"/>
      <c r="D649" s="11"/>
      <c r="E649" s="11"/>
      <c r="F649" s="11"/>
      <c r="G649" s="11">
        <f t="shared" ref="G649:AF649" si="215">G647-G648</f>
        <v>24</v>
      </c>
      <c r="H649" s="11">
        <f t="shared" si="215"/>
        <v>30</v>
      </c>
      <c r="I649" s="11">
        <f t="shared" si="215"/>
        <v>15</v>
      </c>
      <c r="J649" s="11">
        <f t="shared" si="215"/>
        <v>35</v>
      </c>
      <c r="K649" s="11">
        <f t="shared" si="215"/>
        <v>-31</v>
      </c>
      <c r="L649" s="11">
        <f t="shared" si="215"/>
        <v>-50</v>
      </c>
      <c r="M649" s="11">
        <f t="shared" si="215"/>
        <v>-6</v>
      </c>
      <c r="N649" s="11">
        <f t="shared" si="215"/>
        <v>-6</v>
      </c>
      <c r="O649" s="11">
        <f t="shared" si="215"/>
        <v>-12</v>
      </c>
      <c r="P649" s="11">
        <f t="shared" si="215"/>
        <v>16</v>
      </c>
      <c r="Q649" s="11">
        <f t="shared" si="215"/>
        <v>2</v>
      </c>
      <c r="R649" s="11">
        <f t="shared" si="215"/>
        <v>19</v>
      </c>
      <c r="S649" s="11">
        <f t="shared" si="215"/>
        <v>-13</v>
      </c>
      <c r="T649" s="11">
        <f t="shared" si="215"/>
        <v>16</v>
      </c>
      <c r="U649" s="11">
        <f t="shared" si="215"/>
        <v>32</v>
      </c>
      <c r="V649" s="11">
        <f t="shared" si="215"/>
        <v>3.999999999999998E-2</v>
      </c>
      <c r="W649" s="11">
        <f t="shared" si="215"/>
        <v>8.1000000000000016E-2</v>
      </c>
      <c r="X649" s="11">
        <f t="shared" si="215"/>
        <v>5.7000000000000051E-2</v>
      </c>
      <c r="Y649" s="11">
        <f t="shared" si="215"/>
        <v>0</v>
      </c>
      <c r="Z649" s="11">
        <f t="shared" si="215"/>
        <v>8</v>
      </c>
      <c r="AA649" s="11">
        <f t="shared" si="215"/>
        <v>-3</v>
      </c>
      <c r="AB649" s="11">
        <f t="shared" si="215"/>
        <v>4</v>
      </c>
      <c r="AC649" s="11">
        <f t="shared" si="215"/>
        <v>0.5</v>
      </c>
      <c r="AD649" s="11">
        <f t="shared" si="215"/>
        <v>4.8</v>
      </c>
      <c r="AE649" s="11">
        <f t="shared" si="215"/>
        <v>3.8000000000000034E-2</v>
      </c>
      <c r="AF649" s="11">
        <f t="shared" si="215"/>
        <v>6.5000000000000002E-2</v>
      </c>
      <c r="AG649" s="11"/>
    </row>
    <row r="650" spans="1:33" ht="15" thickBot="1" x14ac:dyDescent="0.25">
      <c r="A650">
        <v>1998</v>
      </c>
      <c r="B650" t="s">
        <v>105</v>
      </c>
      <c r="C650" s="6">
        <v>27.6</v>
      </c>
      <c r="D650" s="7">
        <v>3</v>
      </c>
      <c r="E650" s="7"/>
      <c r="F650" s="7">
        <v>745</v>
      </c>
      <c r="G650" s="7">
        <v>113</v>
      </c>
      <c r="H650" s="7">
        <v>236</v>
      </c>
      <c r="I650" s="7">
        <v>17</v>
      </c>
      <c r="J650" s="7">
        <v>39</v>
      </c>
      <c r="K650" s="7">
        <v>65</v>
      </c>
      <c r="L650" s="7">
        <v>95</v>
      </c>
      <c r="M650" s="7">
        <v>45</v>
      </c>
      <c r="N650" s="7">
        <v>74</v>
      </c>
      <c r="O650" s="7">
        <v>119</v>
      </c>
      <c r="P650" s="7">
        <v>72</v>
      </c>
      <c r="Q650" s="7">
        <v>26</v>
      </c>
      <c r="R650" s="7">
        <v>13</v>
      </c>
      <c r="S650" s="7">
        <v>40</v>
      </c>
      <c r="T650" s="7">
        <v>68</v>
      </c>
      <c r="U650" s="7">
        <v>308</v>
      </c>
      <c r="V650" s="7">
        <v>0.47899999999999998</v>
      </c>
      <c r="W650" s="7">
        <v>0.436</v>
      </c>
      <c r="X650" s="7">
        <v>0.68400000000000005</v>
      </c>
      <c r="Y650" s="7">
        <v>248.3</v>
      </c>
      <c r="Z650" s="7">
        <v>102.7</v>
      </c>
      <c r="AA650" s="7">
        <v>39.700000000000003</v>
      </c>
      <c r="AB650" s="7">
        <v>24</v>
      </c>
      <c r="AC650" s="7">
        <v>8.6999999999999993</v>
      </c>
      <c r="AD650" s="14">
        <v>4.3</v>
      </c>
      <c r="AE650" s="6">
        <v>0.55400000000000005</v>
      </c>
      <c r="AF650" s="14">
        <v>0.51500000000000001</v>
      </c>
    </row>
    <row r="651" spans="1:33" ht="15" thickBot="1" x14ac:dyDescent="0.25">
      <c r="A651">
        <v>1998</v>
      </c>
      <c r="B651" t="s">
        <v>63</v>
      </c>
      <c r="C651" s="6">
        <v>27.6</v>
      </c>
      <c r="D651" s="7">
        <v>3</v>
      </c>
      <c r="E651" s="7"/>
      <c r="F651" s="7">
        <v>745</v>
      </c>
      <c r="G651" s="7">
        <v>111</v>
      </c>
      <c r="H651" s="7">
        <v>236</v>
      </c>
      <c r="I651" s="7">
        <v>7</v>
      </c>
      <c r="J651" s="7">
        <v>22</v>
      </c>
      <c r="K651" s="7">
        <v>56</v>
      </c>
      <c r="L651" s="7">
        <v>74</v>
      </c>
      <c r="M651" s="7">
        <v>37</v>
      </c>
      <c r="N651" s="7">
        <v>81</v>
      </c>
      <c r="O651" s="7">
        <v>118</v>
      </c>
      <c r="P651" s="7">
        <v>50</v>
      </c>
      <c r="Q651" s="7">
        <v>21</v>
      </c>
      <c r="R651" s="7">
        <v>10</v>
      </c>
      <c r="S651" s="7">
        <v>39</v>
      </c>
      <c r="T651" s="7">
        <v>78</v>
      </c>
      <c r="U651" s="7">
        <v>285</v>
      </c>
      <c r="V651" s="7">
        <v>0.47</v>
      </c>
      <c r="W651" s="7">
        <v>0.318</v>
      </c>
      <c r="X651" s="7">
        <v>0.75700000000000001</v>
      </c>
      <c r="Y651" s="7">
        <v>248.3</v>
      </c>
      <c r="Z651" s="7">
        <v>95</v>
      </c>
      <c r="AA651" s="7">
        <v>39.299999999999997</v>
      </c>
      <c r="AB651" s="7">
        <v>16.7</v>
      </c>
      <c r="AC651" s="7">
        <v>7</v>
      </c>
      <c r="AD651" s="14">
        <v>3.3</v>
      </c>
      <c r="AE651" s="6">
        <v>0.53100000000000003</v>
      </c>
      <c r="AF651" s="14">
        <v>0.48499999999999999</v>
      </c>
    </row>
    <row r="652" spans="1:33" ht="15" thickBot="1" x14ac:dyDescent="0.25">
      <c r="A652">
        <v>1998</v>
      </c>
      <c r="B652" s="11" t="s">
        <v>53</v>
      </c>
      <c r="C652" s="11"/>
      <c r="D652" s="11"/>
      <c r="E652" s="11"/>
      <c r="F652" s="11"/>
      <c r="G652" s="11">
        <f t="shared" ref="G652:AF652" si="216">G650-G651</f>
        <v>2</v>
      </c>
      <c r="H652" s="11">
        <f t="shared" si="216"/>
        <v>0</v>
      </c>
      <c r="I652" s="11">
        <f t="shared" si="216"/>
        <v>10</v>
      </c>
      <c r="J652" s="11">
        <f t="shared" si="216"/>
        <v>17</v>
      </c>
      <c r="K652" s="11">
        <f t="shared" si="216"/>
        <v>9</v>
      </c>
      <c r="L652" s="11">
        <f t="shared" si="216"/>
        <v>21</v>
      </c>
      <c r="M652" s="11">
        <f t="shared" si="216"/>
        <v>8</v>
      </c>
      <c r="N652" s="11">
        <f t="shared" si="216"/>
        <v>-7</v>
      </c>
      <c r="O652" s="11">
        <f t="shared" si="216"/>
        <v>1</v>
      </c>
      <c r="P652" s="11">
        <f t="shared" si="216"/>
        <v>22</v>
      </c>
      <c r="Q652" s="11">
        <f t="shared" si="216"/>
        <v>5</v>
      </c>
      <c r="R652" s="11">
        <f t="shared" si="216"/>
        <v>3</v>
      </c>
      <c r="S652" s="11">
        <f t="shared" si="216"/>
        <v>1</v>
      </c>
      <c r="T652" s="11">
        <f t="shared" si="216"/>
        <v>-10</v>
      </c>
      <c r="U652" s="11">
        <f t="shared" si="216"/>
        <v>23</v>
      </c>
      <c r="V652" s="11">
        <f t="shared" si="216"/>
        <v>9.000000000000008E-3</v>
      </c>
      <c r="W652" s="11">
        <f t="shared" si="216"/>
        <v>0.11799999999999999</v>
      </c>
      <c r="X652" s="11">
        <f t="shared" si="216"/>
        <v>-7.2999999999999954E-2</v>
      </c>
      <c r="Y652" s="11">
        <f t="shared" si="216"/>
        <v>0</v>
      </c>
      <c r="Z652" s="11">
        <f t="shared" si="216"/>
        <v>7.7000000000000028</v>
      </c>
      <c r="AA652" s="11">
        <f t="shared" si="216"/>
        <v>0.40000000000000568</v>
      </c>
      <c r="AB652" s="11">
        <f t="shared" si="216"/>
        <v>7.3000000000000007</v>
      </c>
      <c r="AC652" s="11">
        <f t="shared" si="216"/>
        <v>1.6999999999999993</v>
      </c>
      <c r="AD652" s="11">
        <f t="shared" si="216"/>
        <v>1</v>
      </c>
      <c r="AE652" s="11">
        <f t="shared" si="216"/>
        <v>2.300000000000002E-2</v>
      </c>
      <c r="AF652" s="11">
        <f t="shared" si="216"/>
        <v>3.0000000000000027E-2</v>
      </c>
      <c r="AG652" s="11"/>
    </row>
    <row r="653" spans="1:33" ht="15" thickBot="1" x14ac:dyDescent="0.25">
      <c r="A653">
        <v>1998</v>
      </c>
      <c r="B653" t="s">
        <v>152</v>
      </c>
      <c r="C653" s="6">
        <v>27.6</v>
      </c>
      <c r="D653" s="7">
        <v>4</v>
      </c>
      <c r="E653" s="7"/>
      <c r="F653" s="7">
        <v>960</v>
      </c>
      <c r="G653" s="7">
        <v>138</v>
      </c>
      <c r="H653" s="7">
        <v>284</v>
      </c>
      <c r="I653" s="7">
        <v>14</v>
      </c>
      <c r="J653" s="7">
        <v>35</v>
      </c>
      <c r="K653" s="7">
        <v>54</v>
      </c>
      <c r="L653" s="7">
        <v>89</v>
      </c>
      <c r="M653" s="7">
        <v>32</v>
      </c>
      <c r="N653" s="7">
        <v>109</v>
      </c>
      <c r="O653" s="7">
        <v>141</v>
      </c>
      <c r="P653" s="7">
        <v>89</v>
      </c>
      <c r="Q653" s="7">
        <v>28</v>
      </c>
      <c r="R653" s="7">
        <v>11</v>
      </c>
      <c r="S653" s="7">
        <v>50</v>
      </c>
      <c r="T653" s="7">
        <v>85</v>
      </c>
      <c r="U653" s="7">
        <v>344</v>
      </c>
      <c r="V653" s="7">
        <v>0.48599999999999999</v>
      </c>
      <c r="W653" s="7">
        <v>0.4</v>
      </c>
      <c r="X653" s="7">
        <v>0.60699999999999998</v>
      </c>
      <c r="Y653" s="7">
        <v>240</v>
      </c>
      <c r="Z653" s="7">
        <v>86</v>
      </c>
      <c r="AA653" s="7">
        <v>35.299999999999997</v>
      </c>
      <c r="AB653" s="7">
        <v>22.3</v>
      </c>
      <c r="AC653" s="7">
        <v>7</v>
      </c>
      <c r="AD653" s="14">
        <v>2.8</v>
      </c>
      <c r="AE653" s="6">
        <v>0.53200000000000003</v>
      </c>
      <c r="AF653" s="14">
        <v>0.51100000000000001</v>
      </c>
    </row>
    <row r="654" spans="1:33" ht="15" thickBot="1" x14ac:dyDescent="0.25">
      <c r="A654">
        <v>1998</v>
      </c>
      <c r="B654" t="s">
        <v>87</v>
      </c>
      <c r="C654" s="6">
        <v>27.6</v>
      </c>
      <c r="D654" s="7">
        <v>4</v>
      </c>
      <c r="E654" s="7"/>
      <c r="F654" s="7">
        <v>960</v>
      </c>
      <c r="G654" s="7">
        <v>131</v>
      </c>
      <c r="H654" s="7">
        <v>292</v>
      </c>
      <c r="I654" s="7">
        <v>27</v>
      </c>
      <c r="J654" s="7">
        <v>72</v>
      </c>
      <c r="K654" s="7">
        <v>61</v>
      </c>
      <c r="L654" s="7">
        <v>89</v>
      </c>
      <c r="M654" s="7">
        <v>44</v>
      </c>
      <c r="N654" s="7">
        <v>116</v>
      </c>
      <c r="O654" s="7">
        <v>160</v>
      </c>
      <c r="P654" s="7">
        <v>68</v>
      </c>
      <c r="Q654" s="7">
        <v>31</v>
      </c>
      <c r="R654" s="7">
        <v>19</v>
      </c>
      <c r="S654" s="7">
        <v>49</v>
      </c>
      <c r="T654" s="7">
        <v>94</v>
      </c>
      <c r="U654" s="7">
        <v>350</v>
      </c>
      <c r="V654" s="7">
        <v>0.44900000000000001</v>
      </c>
      <c r="W654" s="7">
        <v>0.375</v>
      </c>
      <c r="X654" s="7">
        <v>0.68500000000000005</v>
      </c>
      <c r="Y654" s="7">
        <v>240</v>
      </c>
      <c r="Z654" s="7">
        <v>87.5</v>
      </c>
      <c r="AA654" s="7">
        <v>40</v>
      </c>
      <c r="AB654" s="7">
        <v>17</v>
      </c>
      <c r="AC654" s="7">
        <v>7.8</v>
      </c>
      <c r="AD654" s="14">
        <v>4.8</v>
      </c>
      <c r="AE654" s="6">
        <v>0.52800000000000002</v>
      </c>
      <c r="AF654" s="14">
        <v>0.495</v>
      </c>
    </row>
    <row r="655" spans="1:33" ht="15" thickBot="1" x14ac:dyDescent="0.25">
      <c r="A655">
        <v>1998</v>
      </c>
      <c r="B655" s="11" t="s">
        <v>53</v>
      </c>
      <c r="C655" s="11"/>
      <c r="D655" s="11"/>
      <c r="E655" s="11"/>
      <c r="F655" s="11"/>
      <c r="G655" s="11">
        <f t="shared" ref="G655:AF655" si="217">G653-G654</f>
        <v>7</v>
      </c>
      <c r="H655" s="11">
        <f t="shared" si="217"/>
        <v>-8</v>
      </c>
      <c r="I655" s="11">
        <f t="shared" si="217"/>
        <v>-13</v>
      </c>
      <c r="J655" s="11">
        <f t="shared" si="217"/>
        <v>-37</v>
      </c>
      <c r="K655" s="11">
        <f t="shared" si="217"/>
        <v>-7</v>
      </c>
      <c r="L655" s="11">
        <f t="shared" si="217"/>
        <v>0</v>
      </c>
      <c r="M655" s="11">
        <f t="shared" si="217"/>
        <v>-12</v>
      </c>
      <c r="N655" s="11">
        <f t="shared" si="217"/>
        <v>-7</v>
      </c>
      <c r="O655" s="11">
        <f t="shared" si="217"/>
        <v>-19</v>
      </c>
      <c r="P655" s="11">
        <f t="shared" si="217"/>
        <v>21</v>
      </c>
      <c r="Q655" s="11">
        <f t="shared" si="217"/>
        <v>-3</v>
      </c>
      <c r="R655" s="11">
        <f t="shared" si="217"/>
        <v>-8</v>
      </c>
      <c r="S655" s="11">
        <f t="shared" si="217"/>
        <v>1</v>
      </c>
      <c r="T655" s="11">
        <f t="shared" si="217"/>
        <v>-9</v>
      </c>
      <c r="U655" s="11">
        <f t="shared" si="217"/>
        <v>-6</v>
      </c>
      <c r="V655" s="11">
        <f t="shared" si="217"/>
        <v>3.6999999999999977E-2</v>
      </c>
      <c r="W655" s="11">
        <f t="shared" si="217"/>
        <v>2.5000000000000022E-2</v>
      </c>
      <c r="X655" s="11">
        <f t="shared" si="217"/>
        <v>-7.8000000000000069E-2</v>
      </c>
      <c r="Y655" s="11">
        <f t="shared" si="217"/>
        <v>0</v>
      </c>
      <c r="Z655" s="11">
        <f t="shared" si="217"/>
        <v>-1.5</v>
      </c>
      <c r="AA655" s="11">
        <f t="shared" si="217"/>
        <v>-4.7000000000000028</v>
      </c>
      <c r="AB655" s="11">
        <f t="shared" si="217"/>
        <v>5.3000000000000007</v>
      </c>
      <c r="AC655" s="11">
        <f t="shared" si="217"/>
        <v>-0.79999999999999982</v>
      </c>
      <c r="AD655" s="11">
        <f t="shared" si="217"/>
        <v>-2</v>
      </c>
      <c r="AE655" s="11">
        <f t="shared" si="217"/>
        <v>4.0000000000000036E-3</v>
      </c>
      <c r="AF655" s="11">
        <f t="shared" si="217"/>
        <v>1.6000000000000014E-2</v>
      </c>
      <c r="AG655" s="11"/>
    </row>
    <row r="656" spans="1:33" ht="15" thickBot="1" x14ac:dyDescent="0.25">
      <c r="A656">
        <v>1998</v>
      </c>
      <c r="B656" t="s">
        <v>145</v>
      </c>
      <c r="C656" s="6">
        <v>27.6</v>
      </c>
      <c r="D656" s="7">
        <v>5</v>
      </c>
      <c r="E656" s="7"/>
      <c r="F656" s="7">
        <v>1225</v>
      </c>
      <c r="G656" s="7">
        <v>160</v>
      </c>
      <c r="H656" s="7">
        <v>380</v>
      </c>
      <c r="I656" s="7">
        <v>20</v>
      </c>
      <c r="J656" s="7">
        <v>52</v>
      </c>
      <c r="K656" s="7">
        <v>85</v>
      </c>
      <c r="L656" s="7">
        <v>117</v>
      </c>
      <c r="M656" s="7">
        <v>50</v>
      </c>
      <c r="N656" s="7">
        <v>137</v>
      </c>
      <c r="O656" s="7">
        <v>187</v>
      </c>
      <c r="P656" s="7">
        <v>108</v>
      </c>
      <c r="Q656" s="7">
        <v>35</v>
      </c>
      <c r="R656" s="7">
        <v>23</v>
      </c>
      <c r="S656" s="7">
        <v>50</v>
      </c>
      <c r="T656" s="7">
        <v>127</v>
      </c>
      <c r="U656" s="7">
        <v>425</v>
      </c>
      <c r="V656" s="7">
        <v>0.42099999999999999</v>
      </c>
      <c r="W656" s="7">
        <v>0.38500000000000001</v>
      </c>
      <c r="X656" s="7">
        <v>0.72599999999999998</v>
      </c>
      <c r="Y656" s="7">
        <v>245</v>
      </c>
      <c r="Z656" s="7">
        <v>85</v>
      </c>
      <c r="AA656" s="7">
        <v>37.4</v>
      </c>
      <c r="AB656" s="7">
        <v>21.6</v>
      </c>
      <c r="AC656" s="7">
        <v>7</v>
      </c>
      <c r="AD656" s="14">
        <v>4.5999999999999996</v>
      </c>
      <c r="AE656" s="6">
        <v>0.49199999999999999</v>
      </c>
      <c r="AF656" s="14">
        <v>0.44700000000000001</v>
      </c>
    </row>
    <row r="657" spans="1:33" ht="15" thickBot="1" x14ac:dyDescent="0.25">
      <c r="A657">
        <v>1998</v>
      </c>
      <c r="B657" t="s">
        <v>135</v>
      </c>
      <c r="C657" s="6">
        <v>27.6</v>
      </c>
      <c r="D657" s="7">
        <v>5</v>
      </c>
      <c r="E657" s="7"/>
      <c r="F657" s="7">
        <v>1225</v>
      </c>
      <c r="G657" s="7">
        <v>153</v>
      </c>
      <c r="H657" s="7">
        <v>351</v>
      </c>
      <c r="I657" s="7">
        <v>13</v>
      </c>
      <c r="J657" s="7">
        <v>54</v>
      </c>
      <c r="K657" s="7">
        <v>105</v>
      </c>
      <c r="L657" s="7">
        <v>145</v>
      </c>
      <c r="M657" s="7">
        <v>58</v>
      </c>
      <c r="N657" s="7">
        <v>157</v>
      </c>
      <c r="O657" s="7">
        <v>215</v>
      </c>
      <c r="P657" s="7">
        <v>76</v>
      </c>
      <c r="Q657" s="7">
        <v>26</v>
      </c>
      <c r="R657" s="7">
        <v>34</v>
      </c>
      <c r="S657" s="7">
        <v>69</v>
      </c>
      <c r="T657" s="7">
        <v>120</v>
      </c>
      <c r="U657" s="7">
        <v>424</v>
      </c>
      <c r="V657" s="7">
        <v>0.436</v>
      </c>
      <c r="W657" s="7">
        <v>0.24099999999999999</v>
      </c>
      <c r="X657" s="7">
        <v>0.72399999999999998</v>
      </c>
      <c r="Y657" s="7">
        <v>245</v>
      </c>
      <c r="Z657" s="7">
        <v>84.8</v>
      </c>
      <c r="AA657" s="7">
        <v>43</v>
      </c>
      <c r="AB657" s="7">
        <v>15.2</v>
      </c>
      <c r="AC657" s="7">
        <v>5.2</v>
      </c>
      <c r="AD657" s="14">
        <v>6.8</v>
      </c>
      <c r="AE657" s="6">
        <v>0.51100000000000001</v>
      </c>
      <c r="AF657" s="14">
        <v>0.45400000000000001</v>
      </c>
    </row>
    <row r="658" spans="1:33" ht="15" thickBot="1" x14ac:dyDescent="0.25">
      <c r="A658">
        <v>1998</v>
      </c>
      <c r="B658" s="11" t="s">
        <v>53</v>
      </c>
      <c r="C658" s="11"/>
      <c r="D658" s="11"/>
      <c r="E658" s="11"/>
      <c r="F658" s="11"/>
      <c r="G658" s="11">
        <f>G656-G657</f>
        <v>7</v>
      </c>
      <c r="H658" s="11">
        <f t="shared" ref="H658:AF658" si="218">H656-H657</f>
        <v>29</v>
      </c>
      <c r="I658" s="11">
        <f t="shared" si="218"/>
        <v>7</v>
      </c>
      <c r="J658" s="11">
        <f t="shared" si="218"/>
        <v>-2</v>
      </c>
      <c r="K658" s="11">
        <f t="shared" si="218"/>
        <v>-20</v>
      </c>
      <c r="L658" s="11">
        <f t="shared" si="218"/>
        <v>-28</v>
      </c>
      <c r="M658" s="11">
        <f t="shared" si="218"/>
        <v>-8</v>
      </c>
      <c r="N658" s="11">
        <f t="shared" si="218"/>
        <v>-20</v>
      </c>
      <c r="O658" s="11">
        <f t="shared" si="218"/>
        <v>-28</v>
      </c>
      <c r="P658" s="11">
        <f t="shared" si="218"/>
        <v>32</v>
      </c>
      <c r="Q658" s="11">
        <f t="shared" si="218"/>
        <v>9</v>
      </c>
      <c r="R658" s="11">
        <f t="shared" si="218"/>
        <v>-11</v>
      </c>
      <c r="S658" s="11">
        <f t="shared" si="218"/>
        <v>-19</v>
      </c>
      <c r="T658" s="11">
        <f t="shared" si="218"/>
        <v>7</v>
      </c>
      <c r="U658" s="11">
        <f t="shared" si="218"/>
        <v>1</v>
      </c>
      <c r="V658" s="11">
        <f t="shared" si="218"/>
        <v>-1.5000000000000013E-2</v>
      </c>
      <c r="W658" s="11">
        <f t="shared" si="218"/>
        <v>0.14400000000000002</v>
      </c>
      <c r="X658" s="11">
        <f t="shared" si="218"/>
        <v>2.0000000000000018E-3</v>
      </c>
      <c r="Y658" s="11">
        <f t="shared" si="218"/>
        <v>0</v>
      </c>
      <c r="Z658" s="11">
        <f t="shared" si="218"/>
        <v>0.20000000000000284</v>
      </c>
      <c r="AA658" s="11">
        <f t="shared" si="218"/>
        <v>-5.6000000000000014</v>
      </c>
      <c r="AB658" s="11">
        <f t="shared" si="218"/>
        <v>6.4000000000000021</v>
      </c>
      <c r="AC658" s="11">
        <f t="shared" si="218"/>
        <v>1.7999999999999998</v>
      </c>
      <c r="AD658" s="11">
        <f t="shared" si="218"/>
        <v>-2.2000000000000002</v>
      </c>
      <c r="AE658" s="11">
        <f t="shared" si="218"/>
        <v>-1.9000000000000017E-2</v>
      </c>
      <c r="AF658" s="11">
        <f t="shared" si="218"/>
        <v>-7.0000000000000062E-3</v>
      </c>
      <c r="AG658" s="11"/>
    </row>
    <row r="659" spans="1:33" ht="15" thickBot="1" x14ac:dyDescent="0.25">
      <c r="A659">
        <v>1998</v>
      </c>
      <c r="B659" t="s">
        <v>45</v>
      </c>
      <c r="C659" s="6">
        <v>27.6</v>
      </c>
      <c r="D659" s="7">
        <v>5</v>
      </c>
      <c r="E659" s="7"/>
      <c r="F659" s="7">
        <v>1200</v>
      </c>
      <c r="G659" s="7">
        <v>193</v>
      </c>
      <c r="H659" s="7">
        <v>373</v>
      </c>
      <c r="I659" s="7">
        <v>41</v>
      </c>
      <c r="J659" s="7">
        <v>93</v>
      </c>
      <c r="K659" s="7">
        <v>98</v>
      </c>
      <c r="L659" s="7">
        <v>147</v>
      </c>
      <c r="M659" s="7">
        <v>77</v>
      </c>
      <c r="N659" s="7">
        <v>137</v>
      </c>
      <c r="O659" s="7">
        <v>214</v>
      </c>
      <c r="P659" s="7">
        <v>129</v>
      </c>
      <c r="Q659" s="7">
        <v>32</v>
      </c>
      <c r="R659" s="7">
        <v>44</v>
      </c>
      <c r="S659" s="7">
        <v>67</v>
      </c>
      <c r="T659" s="7">
        <v>108</v>
      </c>
      <c r="U659" s="7">
        <v>525</v>
      </c>
      <c r="V659" s="7">
        <v>0.51700000000000002</v>
      </c>
      <c r="W659" s="7">
        <v>0.441</v>
      </c>
      <c r="X659" s="7">
        <v>0.66700000000000004</v>
      </c>
      <c r="Y659" s="7">
        <v>240</v>
      </c>
      <c r="Z659" s="7">
        <v>105</v>
      </c>
      <c r="AA659" s="7">
        <v>42.8</v>
      </c>
      <c r="AB659" s="7">
        <v>25.8</v>
      </c>
      <c r="AC659" s="7">
        <v>6.4</v>
      </c>
      <c r="AD659" s="14">
        <v>8.8000000000000007</v>
      </c>
      <c r="AE659" s="6">
        <v>0.6</v>
      </c>
      <c r="AF659" s="14">
        <v>0.57199999999999995</v>
      </c>
    </row>
    <row r="660" spans="1:33" ht="15" thickBot="1" x14ac:dyDescent="0.25">
      <c r="A660">
        <v>1998</v>
      </c>
      <c r="B660" t="s">
        <v>166</v>
      </c>
      <c r="C660" s="6">
        <v>27.6</v>
      </c>
      <c r="D660" s="7">
        <v>5</v>
      </c>
      <c r="E660" s="7"/>
      <c r="F660" s="7">
        <v>1200</v>
      </c>
      <c r="G660" s="7">
        <v>176</v>
      </c>
      <c r="H660" s="7">
        <v>400</v>
      </c>
      <c r="I660" s="7">
        <v>34</v>
      </c>
      <c r="J660" s="7">
        <v>86</v>
      </c>
      <c r="K660" s="7">
        <v>86</v>
      </c>
      <c r="L660" s="7">
        <v>118</v>
      </c>
      <c r="M660" s="7">
        <v>70</v>
      </c>
      <c r="N660" s="7">
        <v>113</v>
      </c>
      <c r="O660" s="7">
        <v>183</v>
      </c>
      <c r="P660" s="7">
        <v>105</v>
      </c>
      <c r="Q660" s="7">
        <v>45</v>
      </c>
      <c r="R660" s="7">
        <v>24</v>
      </c>
      <c r="S660" s="7">
        <v>57</v>
      </c>
      <c r="T660" s="7">
        <v>123</v>
      </c>
      <c r="U660" s="7">
        <v>472</v>
      </c>
      <c r="V660" s="7">
        <v>0.44</v>
      </c>
      <c r="W660" s="7">
        <v>0.39500000000000002</v>
      </c>
      <c r="X660" s="7">
        <v>0.72899999999999998</v>
      </c>
      <c r="Y660" s="7">
        <v>240</v>
      </c>
      <c r="Z660" s="7">
        <v>94.4</v>
      </c>
      <c r="AA660" s="7">
        <v>36.6</v>
      </c>
      <c r="AB660" s="7">
        <v>21</v>
      </c>
      <c r="AC660" s="7">
        <v>9</v>
      </c>
      <c r="AD660" s="14">
        <v>4.8</v>
      </c>
      <c r="AE660" s="6">
        <v>0.52200000000000002</v>
      </c>
      <c r="AF660" s="14">
        <v>0.48299999999999998</v>
      </c>
    </row>
    <row r="661" spans="1:33" ht="15" thickBot="1" x14ac:dyDescent="0.25">
      <c r="A661">
        <v>1998</v>
      </c>
      <c r="B661" s="11" t="s">
        <v>53</v>
      </c>
      <c r="C661" s="11"/>
      <c r="D661" s="11"/>
      <c r="E661" s="11"/>
      <c r="F661" s="11"/>
      <c r="G661" s="11">
        <f>G659-G660</f>
        <v>17</v>
      </c>
      <c r="H661" s="11">
        <f t="shared" ref="H661:AF661" si="219">H659-H660</f>
        <v>-27</v>
      </c>
      <c r="I661" s="11">
        <f t="shared" si="219"/>
        <v>7</v>
      </c>
      <c r="J661" s="11">
        <f t="shared" si="219"/>
        <v>7</v>
      </c>
      <c r="K661" s="11">
        <f t="shared" si="219"/>
        <v>12</v>
      </c>
      <c r="L661" s="11">
        <f t="shared" si="219"/>
        <v>29</v>
      </c>
      <c r="M661" s="11">
        <f t="shared" si="219"/>
        <v>7</v>
      </c>
      <c r="N661" s="11">
        <f t="shared" si="219"/>
        <v>24</v>
      </c>
      <c r="O661" s="11">
        <f t="shared" si="219"/>
        <v>31</v>
      </c>
      <c r="P661" s="11">
        <f t="shared" si="219"/>
        <v>24</v>
      </c>
      <c r="Q661" s="11">
        <f t="shared" si="219"/>
        <v>-13</v>
      </c>
      <c r="R661" s="11">
        <f t="shared" si="219"/>
        <v>20</v>
      </c>
      <c r="S661" s="11">
        <f t="shared" si="219"/>
        <v>10</v>
      </c>
      <c r="T661" s="11">
        <f t="shared" si="219"/>
        <v>-15</v>
      </c>
      <c r="U661" s="11">
        <f t="shared" si="219"/>
        <v>53</v>
      </c>
      <c r="V661" s="11">
        <f t="shared" si="219"/>
        <v>7.7000000000000013E-2</v>
      </c>
      <c r="W661" s="11">
        <f t="shared" si="219"/>
        <v>4.5999999999999985E-2</v>
      </c>
      <c r="X661" s="11">
        <f t="shared" si="219"/>
        <v>-6.1999999999999944E-2</v>
      </c>
      <c r="Y661" s="11">
        <f t="shared" si="219"/>
        <v>0</v>
      </c>
      <c r="Z661" s="11">
        <f t="shared" si="219"/>
        <v>10.599999999999994</v>
      </c>
      <c r="AA661" s="11">
        <f t="shared" si="219"/>
        <v>6.1999999999999957</v>
      </c>
      <c r="AB661" s="11">
        <f t="shared" si="219"/>
        <v>4.8000000000000007</v>
      </c>
      <c r="AC661" s="11">
        <f t="shared" si="219"/>
        <v>-2.5999999999999996</v>
      </c>
      <c r="AD661" s="11">
        <f t="shared" si="219"/>
        <v>4.0000000000000009</v>
      </c>
      <c r="AE661" s="11">
        <f t="shared" si="219"/>
        <v>7.7999999999999958E-2</v>
      </c>
      <c r="AF661" s="11">
        <f t="shared" si="219"/>
        <v>8.8999999999999968E-2</v>
      </c>
      <c r="AG661" s="11"/>
    </row>
    <row r="662" spans="1:33" ht="15" thickBot="1" x14ac:dyDescent="0.25">
      <c r="A662">
        <v>1998</v>
      </c>
      <c r="B662" t="s">
        <v>163</v>
      </c>
      <c r="C662" s="6">
        <v>27.6</v>
      </c>
      <c r="D662" s="7">
        <v>5</v>
      </c>
      <c r="E662" s="7"/>
      <c r="F662" s="7">
        <v>1225</v>
      </c>
      <c r="G662" s="7">
        <v>160</v>
      </c>
      <c r="H662" s="7">
        <v>361</v>
      </c>
      <c r="I662" s="7">
        <v>26</v>
      </c>
      <c r="J662" s="7">
        <v>74</v>
      </c>
      <c r="K662" s="7">
        <v>125</v>
      </c>
      <c r="L662" s="7">
        <v>159</v>
      </c>
      <c r="M662" s="7">
        <v>46</v>
      </c>
      <c r="N662" s="7">
        <v>143</v>
      </c>
      <c r="O662" s="7">
        <v>189</v>
      </c>
      <c r="P662" s="7">
        <v>91</v>
      </c>
      <c r="Q662" s="7">
        <v>41</v>
      </c>
      <c r="R662" s="7">
        <v>22</v>
      </c>
      <c r="S662" s="7">
        <v>69</v>
      </c>
      <c r="T662" s="7">
        <v>92</v>
      </c>
      <c r="U662" s="7">
        <v>471</v>
      </c>
      <c r="V662" s="7">
        <v>0.443</v>
      </c>
      <c r="W662" s="7">
        <v>0.35099999999999998</v>
      </c>
      <c r="X662" s="7">
        <v>0.78600000000000003</v>
      </c>
      <c r="Y662" s="7">
        <v>245</v>
      </c>
      <c r="Z662" s="7">
        <v>94.2</v>
      </c>
      <c r="AA662" s="7">
        <v>37.799999999999997</v>
      </c>
      <c r="AB662" s="7">
        <v>18.2</v>
      </c>
      <c r="AC662" s="7">
        <v>8.1999999999999993</v>
      </c>
      <c r="AD662" s="14">
        <v>4.4000000000000004</v>
      </c>
      <c r="AE662" s="6">
        <v>0.54600000000000004</v>
      </c>
      <c r="AF662" s="14">
        <v>0.47899999999999998</v>
      </c>
    </row>
    <row r="663" spans="1:33" ht="15" thickBot="1" x14ac:dyDescent="0.25">
      <c r="A663">
        <v>1998</v>
      </c>
      <c r="B663" t="s">
        <v>185</v>
      </c>
      <c r="C663" s="6">
        <v>27.6</v>
      </c>
      <c r="D663" s="7">
        <v>5</v>
      </c>
      <c r="E663" s="7"/>
      <c r="F663" s="7">
        <v>1225</v>
      </c>
      <c r="G663" s="7">
        <v>167</v>
      </c>
      <c r="H663" s="7">
        <v>380</v>
      </c>
      <c r="I663" s="7">
        <v>30</v>
      </c>
      <c r="J663" s="7">
        <v>75</v>
      </c>
      <c r="K663" s="7">
        <v>74</v>
      </c>
      <c r="L663" s="7">
        <v>101</v>
      </c>
      <c r="M663" s="7">
        <v>49</v>
      </c>
      <c r="N663" s="7">
        <v>139</v>
      </c>
      <c r="O663" s="7">
        <v>188</v>
      </c>
      <c r="P663" s="7">
        <v>93</v>
      </c>
      <c r="Q663" s="7">
        <v>44</v>
      </c>
      <c r="R663" s="7">
        <v>13</v>
      </c>
      <c r="S663" s="7">
        <v>82</v>
      </c>
      <c r="T663" s="7">
        <v>136</v>
      </c>
      <c r="U663" s="7">
        <v>438</v>
      </c>
      <c r="V663" s="7">
        <v>0.439</v>
      </c>
      <c r="W663" s="7">
        <v>0.4</v>
      </c>
      <c r="X663" s="7">
        <v>0.73299999999999998</v>
      </c>
      <c r="Y663" s="7">
        <v>245</v>
      </c>
      <c r="Z663" s="7">
        <v>87.6</v>
      </c>
      <c r="AA663" s="7">
        <v>37.6</v>
      </c>
      <c r="AB663" s="7">
        <v>18.600000000000001</v>
      </c>
      <c r="AC663" s="7">
        <v>8.8000000000000007</v>
      </c>
      <c r="AD663" s="14">
        <v>2.6</v>
      </c>
      <c r="AE663" s="6">
        <v>0.51600000000000001</v>
      </c>
      <c r="AF663" s="14">
        <v>0.47899999999999998</v>
      </c>
    </row>
    <row r="664" spans="1:33" ht="15" thickBot="1" x14ac:dyDescent="0.25">
      <c r="A664">
        <v>1998</v>
      </c>
      <c r="B664" s="11" t="s">
        <v>53</v>
      </c>
      <c r="C664" s="11"/>
      <c r="D664" s="11"/>
      <c r="E664" s="11"/>
      <c r="F664" s="11"/>
      <c r="G664" s="11">
        <f>G662-G663</f>
        <v>-7</v>
      </c>
      <c r="H664" s="11">
        <f t="shared" ref="H664:AF664" si="220">H662-H663</f>
        <v>-19</v>
      </c>
      <c r="I664" s="11">
        <f t="shared" si="220"/>
        <v>-4</v>
      </c>
      <c r="J664" s="11">
        <f t="shared" si="220"/>
        <v>-1</v>
      </c>
      <c r="K664" s="11">
        <f t="shared" si="220"/>
        <v>51</v>
      </c>
      <c r="L664" s="11">
        <f t="shared" si="220"/>
        <v>58</v>
      </c>
      <c r="M664" s="11">
        <f t="shared" si="220"/>
        <v>-3</v>
      </c>
      <c r="N664" s="11">
        <f t="shared" si="220"/>
        <v>4</v>
      </c>
      <c r="O664" s="11">
        <f t="shared" si="220"/>
        <v>1</v>
      </c>
      <c r="P664" s="11">
        <f t="shared" si="220"/>
        <v>-2</v>
      </c>
      <c r="Q664" s="11">
        <f t="shared" si="220"/>
        <v>-3</v>
      </c>
      <c r="R664" s="11">
        <f t="shared" si="220"/>
        <v>9</v>
      </c>
      <c r="S664" s="11">
        <f t="shared" si="220"/>
        <v>-13</v>
      </c>
      <c r="T664" s="11">
        <f t="shared" si="220"/>
        <v>-44</v>
      </c>
      <c r="U664" s="11">
        <f t="shared" si="220"/>
        <v>33</v>
      </c>
      <c r="V664" s="11">
        <f t="shared" si="220"/>
        <v>4.0000000000000036E-3</v>
      </c>
      <c r="W664" s="11">
        <f t="shared" si="220"/>
        <v>-4.9000000000000044E-2</v>
      </c>
      <c r="X664" s="11">
        <f t="shared" si="220"/>
        <v>5.3000000000000047E-2</v>
      </c>
      <c r="Y664" s="11">
        <f t="shared" si="220"/>
        <v>0</v>
      </c>
      <c r="Z664" s="11">
        <f t="shared" si="220"/>
        <v>6.6000000000000085</v>
      </c>
      <c r="AA664" s="11">
        <f t="shared" si="220"/>
        <v>0.19999999999999574</v>
      </c>
      <c r="AB664" s="11">
        <f t="shared" si="220"/>
        <v>-0.40000000000000213</v>
      </c>
      <c r="AC664" s="11">
        <f t="shared" si="220"/>
        <v>-0.60000000000000142</v>
      </c>
      <c r="AD664" s="11">
        <f t="shared" si="220"/>
        <v>1.8000000000000003</v>
      </c>
      <c r="AE664" s="11">
        <f t="shared" si="220"/>
        <v>3.0000000000000027E-2</v>
      </c>
      <c r="AF664" s="11">
        <f t="shared" si="220"/>
        <v>0</v>
      </c>
      <c r="AG664" s="11"/>
    </row>
    <row r="665" spans="1:33" ht="15" thickBot="1" x14ac:dyDescent="0.25">
      <c r="A665">
        <v>1998</v>
      </c>
      <c r="B665" t="s">
        <v>121</v>
      </c>
      <c r="C665" s="6">
        <v>27.6</v>
      </c>
      <c r="D665" s="7">
        <v>5</v>
      </c>
      <c r="E665" s="7"/>
      <c r="F665" s="7">
        <v>1200</v>
      </c>
      <c r="G665" s="7">
        <v>171</v>
      </c>
      <c r="H665" s="7">
        <v>384</v>
      </c>
      <c r="I665" s="7">
        <v>18</v>
      </c>
      <c r="J665" s="7">
        <v>62</v>
      </c>
      <c r="K665" s="7">
        <v>89</v>
      </c>
      <c r="L665" s="7">
        <v>116</v>
      </c>
      <c r="M665" s="7">
        <v>64</v>
      </c>
      <c r="N665" s="7">
        <v>147</v>
      </c>
      <c r="O665" s="7">
        <v>211</v>
      </c>
      <c r="P665" s="7">
        <v>111</v>
      </c>
      <c r="Q665" s="7">
        <v>41</v>
      </c>
      <c r="R665" s="7">
        <v>21</v>
      </c>
      <c r="S665" s="7">
        <v>55</v>
      </c>
      <c r="T665" s="7">
        <v>95</v>
      </c>
      <c r="U665" s="7">
        <v>449</v>
      </c>
      <c r="V665" s="7">
        <v>0.44500000000000001</v>
      </c>
      <c r="W665" s="7">
        <v>0.28999999999999998</v>
      </c>
      <c r="X665" s="7">
        <v>0.76700000000000002</v>
      </c>
      <c r="Y665" s="7">
        <v>240</v>
      </c>
      <c r="Z665" s="7">
        <v>89.8</v>
      </c>
      <c r="AA665" s="7">
        <v>42.2</v>
      </c>
      <c r="AB665" s="7">
        <v>22.2</v>
      </c>
      <c r="AC665" s="7">
        <v>8.1999999999999993</v>
      </c>
      <c r="AD665" s="14">
        <v>4.2</v>
      </c>
      <c r="AE665" s="6">
        <v>0.51600000000000001</v>
      </c>
      <c r="AF665" s="14">
        <v>0.46899999999999997</v>
      </c>
    </row>
    <row r="666" spans="1:33" ht="15" thickBot="1" x14ac:dyDescent="0.25">
      <c r="A666">
        <v>1998</v>
      </c>
      <c r="B666" t="s">
        <v>155</v>
      </c>
      <c r="C666" s="6">
        <v>27.6</v>
      </c>
      <c r="D666" s="7">
        <v>5</v>
      </c>
      <c r="E666" s="7"/>
      <c r="F666" s="7">
        <v>1200</v>
      </c>
      <c r="G666" s="7">
        <v>160</v>
      </c>
      <c r="H666" s="7">
        <v>372</v>
      </c>
      <c r="I666" s="7">
        <v>18</v>
      </c>
      <c r="J666" s="7">
        <v>65</v>
      </c>
      <c r="K666" s="7">
        <v>63</v>
      </c>
      <c r="L666" s="7">
        <v>82</v>
      </c>
      <c r="M666" s="7">
        <v>50</v>
      </c>
      <c r="N666" s="7">
        <v>134</v>
      </c>
      <c r="O666" s="7">
        <v>184</v>
      </c>
      <c r="P666" s="7">
        <v>102</v>
      </c>
      <c r="Q666" s="7">
        <v>30</v>
      </c>
      <c r="R666" s="7">
        <v>14</v>
      </c>
      <c r="S666" s="7">
        <v>66</v>
      </c>
      <c r="T666" s="7">
        <v>109</v>
      </c>
      <c r="U666" s="7">
        <v>401</v>
      </c>
      <c r="V666" s="7">
        <v>0.43</v>
      </c>
      <c r="W666" s="7">
        <v>0.27700000000000002</v>
      </c>
      <c r="X666" s="7">
        <v>0.76800000000000002</v>
      </c>
      <c r="Y666" s="7">
        <v>240</v>
      </c>
      <c r="Z666" s="7">
        <v>80.2</v>
      </c>
      <c r="AA666" s="7">
        <v>36.799999999999997</v>
      </c>
      <c r="AB666" s="7">
        <v>20.399999999999999</v>
      </c>
      <c r="AC666" s="7">
        <v>6</v>
      </c>
      <c r="AD666" s="14">
        <v>2.8</v>
      </c>
      <c r="AE666" s="6">
        <v>0.49099999999999999</v>
      </c>
      <c r="AF666" s="14">
        <v>0.45400000000000001</v>
      </c>
    </row>
    <row r="667" spans="1:33" ht="15" thickBot="1" x14ac:dyDescent="0.25">
      <c r="A667">
        <v>1998</v>
      </c>
      <c r="B667" s="11" t="s">
        <v>53</v>
      </c>
      <c r="C667" s="11"/>
      <c r="D667" s="11"/>
      <c r="E667" s="11"/>
      <c r="F667" s="11"/>
      <c r="G667" s="11">
        <f>G665-G666</f>
        <v>11</v>
      </c>
      <c r="H667" s="11">
        <f t="shared" ref="H667:AF667" si="221">H665-H666</f>
        <v>12</v>
      </c>
      <c r="I667" s="11">
        <f t="shared" si="221"/>
        <v>0</v>
      </c>
      <c r="J667" s="11">
        <f t="shared" si="221"/>
        <v>-3</v>
      </c>
      <c r="K667" s="11">
        <f t="shared" si="221"/>
        <v>26</v>
      </c>
      <c r="L667" s="11">
        <f t="shared" si="221"/>
        <v>34</v>
      </c>
      <c r="M667" s="11">
        <f t="shared" si="221"/>
        <v>14</v>
      </c>
      <c r="N667" s="11">
        <f t="shared" si="221"/>
        <v>13</v>
      </c>
      <c r="O667" s="11">
        <f t="shared" si="221"/>
        <v>27</v>
      </c>
      <c r="P667" s="11">
        <f t="shared" si="221"/>
        <v>9</v>
      </c>
      <c r="Q667" s="11">
        <f t="shared" si="221"/>
        <v>11</v>
      </c>
      <c r="R667" s="11">
        <f t="shared" si="221"/>
        <v>7</v>
      </c>
      <c r="S667" s="11">
        <f t="shared" si="221"/>
        <v>-11</v>
      </c>
      <c r="T667" s="11">
        <f t="shared" si="221"/>
        <v>-14</v>
      </c>
      <c r="U667" s="11">
        <f t="shared" si="221"/>
        <v>48</v>
      </c>
      <c r="V667" s="11">
        <f t="shared" si="221"/>
        <v>1.5000000000000013E-2</v>
      </c>
      <c r="W667" s="11">
        <f t="shared" si="221"/>
        <v>1.2999999999999956E-2</v>
      </c>
      <c r="X667" s="11">
        <f t="shared" si="221"/>
        <v>-1.0000000000000009E-3</v>
      </c>
      <c r="Y667" s="11">
        <f t="shared" si="221"/>
        <v>0</v>
      </c>
      <c r="Z667" s="11">
        <f t="shared" si="221"/>
        <v>9.5999999999999943</v>
      </c>
      <c r="AA667" s="11">
        <f t="shared" si="221"/>
        <v>5.4000000000000057</v>
      </c>
      <c r="AB667" s="11">
        <f t="shared" si="221"/>
        <v>1.8000000000000007</v>
      </c>
      <c r="AC667" s="11">
        <f t="shared" si="221"/>
        <v>2.1999999999999993</v>
      </c>
      <c r="AD667" s="11">
        <f t="shared" si="221"/>
        <v>1.4000000000000004</v>
      </c>
      <c r="AE667" s="11">
        <f t="shared" si="221"/>
        <v>2.5000000000000022E-2</v>
      </c>
      <c r="AF667" s="11">
        <f t="shared" si="221"/>
        <v>1.4999999999999958E-2</v>
      </c>
      <c r="AG667" s="11"/>
    </row>
    <row r="668" spans="1:33" ht="15" thickBot="1" x14ac:dyDescent="0.25">
      <c r="A668">
        <v>1998</v>
      </c>
      <c r="B668" t="s">
        <v>145</v>
      </c>
      <c r="C668" s="6">
        <v>27.6</v>
      </c>
      <c r="D668" s="7">
        <v>4</v>
      </c>
      <c r="E668" s="7"/>
      <c r="F668" s="7">
        <v>960</v>
      </c>
      <c r="G668" s="7">
        <v>148</v>
      </c>
      <c r="H668" s="7">
        <v>288</v>
      </c>
      <c r="I668" s="7">
        <v>16</v>
      </c>
      <c r="J668" s="7">
        <v>30</v>
      </c>
      <c r="K668" s="7">
        <v>104</v>
      </c>
      <c r="L668" s="7">
        <v>130</v>
      </c>
      <c r="M668" s="7">
        <v>35</v>
      </c>
      <c r="N668" s="7">
        <v>127</v>
      </c>
      <c r="O668" s="7">
        <v>162</v>
      </c>
      <c r="P668" s="7">
        <v>104</v>
      </c>
      <c r="Q668" s="7">
        <v>18</v>
      </c>
      <c r="R668" s="7">
        <v>30</v>
      </c>
      <c r="S668" s="7">
        <v>59</v>
      </c>
      <c r="T668" s="7">
        <v>124</v>
      </c>
      <c r="U668" s="7">
        <v>416</v>
      </c>
      <c r="V668" s="7">
        <v>0.51400000000000001</v>
      </c>
      <c r="W668" s="7">
        <v>0.53300000000000003</v>
      </c>
      <c r="X668" s="7">
        <v>0.8</v>
      </c>
      <c r="Y668" s="7">
        <v>240</v>
      </c>
      <c r="Z668" s="7">
        <v>104</v>
      </c>
      <c r="AA668" s="7">
        <v>40.5</v>
      </c>
      <c r="AB668" s="7">
        <v>26</v>
      </c>
      <c r="AC668" s="7">
        <v>4.5</v>
      </c>
      <c r="AD668" s="14">
        <v>7.5</v>
      </c>
      <c r="AE668" s="6">
        <v>0.60299999999999998</v>
      </c>
      <c r="AF668" s="14">
        <v>0.54200000000000004</v>
      </c>
    </row>
    <row r="669" spans="1:33" ht="15" thickBot="1" x14ac:dyDescent="0.25">
      <c r="A669">
        <v>1998</v>
      </c>
      <c r="B669" t="s">
        <v>124</v>
      </c>
      <c r="C669" s="6">
        <v>27.6</v>
      </c>
      <c r="D669" s="7">
        <v>4</v>
      </c>
      <c r="E669" s="7"/>
      <c r="F669" s="7">
        <v>960</v>
      </c>
      <c r="G669" s="7">
        <v>124</v>
      </c>
      <c r="H669" s="7">
        <v>311</v>
      </c>
      <c r="I669" s="7">
        <v>19</v>
      </c>
      <c r="J669" s="7">
        <v>74</v>
      </c>
      <c r="K669" s="7">
        <v>95</v>
      </c>
      <c r="L669" s="7">
        <v>151</v>
      </c>
      <c r="M669" s="7">
        <v>58</v>
      </c>
      <c r="N669" s="7">
        <v>99</v>
      </c>
      <c r="O669" s="7">
        <v>157</v>
      </c>
      <c r="P669" s="7">
        <v>71</v>
      </c>
      <c r="Q669" s="7">
        <v>29</v>
      </c>
      <c r="R669" s="7">
        <v>23</v>
      </c>
      <c r="S669" s="7">
        <v>49</v>
      </c>
      <c r="T669" s="7">
        <v>115</v>
      </c>
      <c r="U669" s="7">
        <v>362</v>
      </c>
      <c r="V669" s="7">
        <v>0.39900000000000002</v>
      </c>
      <c r="W669" s="7">
        <v>0.25700000000000001</v>
      </c>
      <c r="X669" s="7">
        <v>0.629</v>
      </c>
      <c r="Y669" s="7">
        <v>240</v>
      </c>
      <c r="Z669" s="7">
        <v>90.5</v>
      </c>
      <c r="AA669" s="7">
        <v>39.299999999999997</v>
      </c>
      <c r="AB669" s="7">
        <v>17.8</v>
      </c>
      <c r="AC669" s="7">
        <v>7.3</v>
      </c>
      <c r="AD669" s="14">
        <v>5.8</v>
      </c>
      <c r="AE669" s="6">
        <v>0.48</v>
      </c>
      <c r="AF669" s="14">
        <v>0.42899999999999999</v>
      </c>
    </row>
    <row r="670" spans="1:33" ht="15" thickBot="1" x14ac:dyDescent="0.25">
      <c r="A670">
        <v>1998</v>
      </c>
      <c r="B670" s="11" t="s">
        <v>53</v>
      </c>
      <c r="C670" s="11"/>
      <c r="D670" s="11"/>
      <c r="E670" s="11"/>
      <c r="F670" s="11"/>
      <c r="G670" s="11">
        <f>G668-G669</f>
        <v>24</v>
      </c>
      <c r="H670" s="11">
        <f t="shared" ref="H670:AF670" si="222">H668-H669</f>
        <v>-23</v>
      </c>
      <c r="I670" s="11">
        <f t="shared" si="222"/>
        <v>-3</v>
      </c>
      <c r="J670" s="11">
        <f t="shared" si="222"/>
        <v>-44</v>
      </c>
      <c r="K670" s="11">
        <f t="shared" si="222"/>
        <v>9</v>
      </c>
      <c r="L670" s="11">
        <f t="shared" si="222"/>
        <v>-21</v>
      </c>
      <c r="M670" s="11">
        <f t="shared" si="222"/>
        <v>-23</v>
      </c>
      <c r="N670" s="11">
        <f t="shared" si="222"/>
        <v>28</v>
      </c>
      <c r="O670" s="11">
        <f t="shared" si="222"/>
        <v>5</v>
      </c>
      <c r="P670" s="11">
        <f t="shared" si="222"/>
        <v>33</v>
      </c>
      <c r="Q670" s="11">
        <f t="shared" si="222"/>
        <v>-11</v>
      </c>
      <c r="R670" s="11">
        <f t="shared" si="222"/>
        <v>7</v>
      </c>
      <c r="S670" s="11">
        <f t="shared" si="222"/>
        <v>10</v>
      </c>
      <c r="T670" s="11">
        <f t="shared" si="222"/>
        <v>9</v>
      </c>
      <c r="U670" s="11">
        <f t="shared" si="222"/>
        <v>54</v>
      </c>
      <c r="V670" s="11">
        <f t="shared" si="222"/>
        <v>0.11499999999999999</v>
      </c>
      <c r="W670" s="11">
        <f t="shared" si="222"/>
        <v>0.27600000000000002</v>
      </c>
      <c r="X670" s="11">
        <f t="shared" si="222"/>
        <v>0.17100000000000004</v>
      </c>
      <c r="Y670" s="11">
        <f t="shared" si="222"/>
        <v>0</v>
      </c>
      <c r="Z670" s="11">
        <f t="shared" si="222"/>
        <v>13.5</v>
      </c>
      <c r="AA670" s="11">
        <f t="shared" si="222"/>
        <v>1.2000000000000028</v>
      </c>
      <c r="AB670" s="11">
        <f t="shared" si="222"/>
        <v>8.1999999999999993</v>
      </c>
      <c r="AC670" s="11">
        <f t="shared" si="222"/>
        <v>-2.8</v>
      </c>
      <c r="AD670" s="11">
        <f t="shared" si="222"/>
        <v>1.7000000000000002</v>
      </c>
      <c r="AE670" s="11">
        <f t="shared" si="222"/>
        <v>0.123</v>
      </c>
      <c r="AF670" s="11">
        <f t="shared" si="222"/>
        <v>0.11300000000000004</v>
      </c>
      <c r="AG670" s="11"/>
    </row>
    <row r="671" spans="1:33" ht="15" thickBot="1" x14ac:dyDescent="0.25">
      <c r="A671">
        <v>1998</v>
      </c>
      <c r="B671" t="s">
        <v>121</v>
      </c>
      <c r="C671" s="6">
        <v>27.6</v>
      </c>
      <c r="D671" s="7">
        <v>7</v>
      </c>
      <c r="E671" s="7"/>
      <c r="F671" s="7">
        <v>1680</v>
      </c>
      <c r="G671" s="7">
        <v>238</v>
      </c>
      <c r="H671" s="7">
        <v>538</v>
      </c>
      <c r="I671" s="7">
        <v>27</v>
      </c>
      <c r="J671" s="7">
        <v>83</v>
      </c>
      <c r="K671" s="7">
        <v>168</v>
      </c>
      <c r="L671" s="7">
        <v>232</v>
      </c>
      <c r="M671" s="7">
        <v>112</v>
      </c>
      <c r="N671" s="7">
        <v>192</v>
      </c>
      <c r="O671" s="7">
        <v>304</v>
      </c>
      <c r="P671" s="7">
        <v>138</v>
      </c>
      <c r="Q671" s="7">
        <v>61</v>
      </c>
      <c r="R671" s="7">
        <v>33</v>
      </c>
      <c r="S671" s="7">
        <v>80</v>
      </c>
      <c r="T671" s="7">
        <v>189</v>
      </c>
      <c r="U671" s="7">
        <v>671</v>
      </c>
      <c r="V671" s="7">
        <v>0.442</v>
      </c>
      <c r="W671" s="7">
        <v>0.32500000000000001</v>
      </c>
      <c r="X671" s="7">
        <v>0.72399999999999998</v>
      </c>
      <c r="Y671" s="7">
        <v>240</v>
      </c>
      <c r="Z671" s="7">
        <v>95.9</v>
      </c>
      <c r="AA671" s="7">
        <v>43.4</v>
      </c>
      <c r="AB671" s="7">
        <v>19.7</v>
      </c>
      <c r="AC671" s="7">
        <v>8.6999999999999993</v>
      </c>
      <c r="AD671" s="14">
        <v>4.7</v>
      </c>
      <c r="AE671" s="6">
        <v>0.52400000000000002</v>
      </c>
      <c r="AF671" s="14">
        <v>0.46700000000000003</v>
      </c>
    </row>
    <row r="672" spans="1:33" ht="15" thickBot="1" x14ac:dyDescent="0.25">
      <c r="A672">
        <v>1998</v>
      </c>
      <c r="B672" t="s">
        <v>160</v>
      </c>
      <c r="C672" s="6">
        <v>27.6</v>
      </c>
      <c r="D672" s="7">
        <v>7</v>
      </c>
      <c r="E672" s="7"/>
      <c r="F672" s="7">
        <v>1680</v>
      </c>
      <c r="G672" s="7">
        <v>221</v>
      </c>
      <c r="H672" s="7">
        <v>476</v>
      </c>
      <c r="I672" s="7">
        <v>39</v>
      </c>
      <c r="J672" s="7">
        <v>99</v>
      </c>
      <c r="K672" s="7">
        <v>161</v>
      </c>
      <c r="L672" s="7">
        <v>220</v>
      </c>
      <c r="M672" s="7">
        <v>68</v>
      </c>
      <c r="N672" s="7">
        <v>181</v>
      </c>
      <c r="O672" s="7">
        <v>249</v>
      </c>
      <c r="P672" s="7">
        <v>125</v>
      </c>
      <c r="Q672" s="7">
        <v>38</v>
      </c>
      <c r="R672" s="7">
        <v>26</v>
      </c>
      <c r="S672" s="7">
        <v>96</v>
      </c>
      <c r="T672" s="7">
        <v>194</v>
      </c>
      <c r="U672" s="7">
        <v>642</v>
      </c>
      <c r="V672" s="7">
        <v>0.46400000000000002</v>
      </c>
      <c r="W672" s="7">
        <v>0.39400000000000002</v>
      </c>
      <c r="X672" s="7">
        <v>0.73199999999999998</v>
      </c>
      <c r="Y672" s="7">
        <v>240</v>
      </c>
      <c r="Z672" s="7">
        <v>91.7</v>
      </c>
      <c r="AA672" s="7">
        <v>35.6</v>
      </c>
      <c r="AB672" s="7">
        <v>17.899999999999999</v>
      </c>
      <c r="AC672" s="7">
        <v>5.4</v>
      </c>
      <c r="AD672" s="14">
        <v>3</v>
      </c>
      <c r="AE672" s="6">
        <v>0.56000000000000005</v>
      </c>
      <c r="AF672" s="14">
        <v>0.505</v>
      </c>
    </row>
    <row r="673" spans="1:33" ht="15" thickBot="1" x14ac:dyDescent="0.25">
      <c r="A673">
        <v>1998</v>
      </c>
      <c r="B673" s="11" t="s">
        <v>53</v>
      </c>
      <c r="C673" s="11"/>
      <c r="D673" s="11"/>
      <c r="E673" s="11"/>
      <c r="F673" s="11"/>
      <c r="G673" s="11">
        <f>G671-G672</f>
        <v>17</v>
      </c>
      <c r="H673" s="11">
        <f>H671-H672</f>
        <v>62</v>
      </c>
      <c r="I673" s="11">
        <f t="shared" ref="I673:AF673" si="223">I671-I672</f>
        <v>-12</v>
      </c>
      <c r="J673" s="11">
        <f t="shared" si="223"/>
        <v>-16</v>
      </c>
      <c r="K673" s="11">
        <f t="shared" si="223"/>
        <v>7</v>
      </c>
      <c r="L673" s="11">
        <f t="shared" si="223"/>
        <v>12</v>
      </c>
      <c r="M673" s="11">
        <f t="shared" si="223"/>
        <v>44</v>
      </c>
      <c r="N673" s="11">
        <f t="shared" si="223"/>
        <v>11</v>
      </c>
      <c r="O673" s="11">
        <f t="shared" si="223"/>
        <v>55</v>
      </c>
      <c r="P673" s="11">
        <f t="shared" si="223"/>
        <v>13</v>
      </c>
      <c r="Q673" s="11">
        <f t="shared" si="223"/>
        <v>23</v>
      </c>
      <c r="R673" s="11">
        <f t="shared" si="223"/>
        <v>7</v>
      </c>
      <c r="S673" s="11">
        <f t="shared" si="223"/>
        <v>-16</v>
      </c>
      <c r="T673" s="11">
        <f t="shared" si="223"/>
        <v>-5</v>
      </c>
      <c r="U673" s="11">
        <f t="shared" si="223"/>
        <v>29</v>
      </c>
      <c r="V673" s="11">
        <f t="shared" si="223"/>
        <v>-2.200000000000002E-2</v>
      </c>
      <c r="W673" s="11">
        <f t="shared" si="223"/>
        <v>-6.9000000000000006E-2</v>
      </c>
      <c r="X673" s="11">
        <f t="shared" si="223"/>
        <v>-8.0000000000000071E-3</v>
      </c>
      <c r="Y673" s="11">
        <f t="shared" si="223"/>
        <v>0</v>
      </c>
      <c r="Z673" s="11">
        <f t="shared" si="223"/>
        <v>4.2000000000000028</v>
      </c>
      <c r="AA673" s="11">
        <f t="shared" si="223"/>
        <v>7.7999999999999972</v>
      </c>
      <c r="AB673" s="11">
        <f t="shared" si="223"/>
        <v>1.8000000000000007</v>
      </c>
      <c r="AC673" s="11">
        <f t="shared" si="223"/>
        <v>3.2999999999999989</v>
      </c>
      <c r="AD673" s="11">
        <f t="shared" si="223"/>
        <v>1.7000000000000002</v>
      </c>
      <c r="AE673" s="11">
        <f t="shared" si="223"/>
        <v>-3.6000000000000032E-2</v>
      </c>
      <c r="AF673" s="11">
        <f t="shared" si="223"/>
        <v>-3.7999999999999978E-2</v>
      </c>
      <c r="AG673" s="11"/>
    </row>
    <row r="674" spans="1:33" ht="15" thickBot="1" x14ac:dyDescent="0.25">
      <c r="A674">
        <v>1998</v>
      </c>
      <c r="B674" t="s">
        <v>121</v>
      </c>
      <c r="C674" s="6">
        <v>27.6</v>
      </c>
      <c r="D674" s="7">
        <v>6</v>
      </c>
      <c r="E674" s="7"/>
      <c r="F674" s="7">
        <v>1465</v>
      </c>
      <c r="G674" s="7">
        <v>195</v>
      </c>
      <c r="H674" s="7">
        <v>453</v>
      </c>
      <c r="I674" s="7">
        <v>26</v>
      </c>
      <c r="J674" s="7">
        <v>88</v>
      </c>
      <c r="K674" s="7">
        <v>112</v>
      </c>
      <c r="L674" s="7">
        <v>148</v>
      </c>
      <c r="M674" s="7">
        <v>73</v>
      </c>
      <c r="N674" s="7">
        <v>153</v>
      </c>
      <c r="O674" s="7">
        <v>226</v>
      </c>
      <c r="P674" s="7">
        <v>110</v>
      </c>
      <c r="Q674" s="7">
        <v>60</v>
      </c>
      <c r="R674" s="7">
        <v>27</v>
      </c>
      <c r="S674" s="7">
        <v>72</v>
      </c>
      <c r="T674" s="7">
        <v>126</v>
      </c>
      <c r="U674" s="7">
        <v>528</v>
      </c>
      <c r="V674" s="7">
        <v>0.43</v>
      </c>
      <c r="W674" s="7">
        <v>0.29499999999999998</v>
      </c>
      <c r="X674" s="7">
        <v>0.75700000000000001</v>
      </c>
      <c r="Y674" s="7">
        <v>244.2</v>
      </c>
      <c r="Z674" s="7">
        <v>88</v>
      </c>
      <c r="AA674" s="7">
        <v>37.700000000000003</v>
      </c>
      <c r="AB674" s="7">
        <v>18.3</v>
      </c>
      <c r="AC674" s="7">
        <v>10</v>
      </c>
      <c r="AD674" s="14">
        <v>4.5</v>
      </c>
      <c r="AE674" s="6">
        <v>0.51</v>
      </c>
      <c r="AF674" s="14">
        <v>0.45900000000000002</v>
      </c>
    </row>
    <row r="675" spans="1:33" ht="15" thickBot="1" x14ac:dyDescent="0.25">
      <c r="A675">
        <v>1998</v>
      </c>
      <c r="B675" t="s">
        <v>44</v>
      </c>
      <c r="C675" s="6">
        <v>27.6</v>
      </c>
      <c r="D675" s="7">
        <v>6</v>
      </c>
      <c r="E675" s="7"/>
      <c r="F675" s="7">
        <v>1465</v>
      </c>
      <c r="G675" s="7">
        <v>191</v>
      </c>
      <c r="H675" s="7">
        <v>431</v>
      </c>
      <c r="I675" s="7">
        <v>13</v>
      </c>
      <c r="J675" s="7">
        <v>60</v>
      </c>
      <c r="K675" s="7">
        <v>86</v>
      </c>
      <c r="L675" s="7">
        <v>112</v>
      </c>
      <c r="M675" s="7">
        <v>61</v>
      </c>
      <c r="N675" s="7">
        <v>167</v>
      </c>
      <c r="O675" s="7">
        <v>228</v>
      </c>
      <c r="P675" s="7">
        <v>128</v>
      </c>
      <c r="Q675" s="7">
        <v>38</v>
      </c>
      <c r="R675" s="7">
        <v>16</v>
      </c>
      <c r="S675" s="7">
        <v>98</v>
      </c>
      <c r="T675" s="7">
        <v>150</v>
      </c>
      <c r="U675" s="7">
        <v>481</v>
      </c>
      <c r="V675" s="7">
        <v>0.443</v>
      </c>
      <c r="W675" s="7">
        <v>0.217</v>
      </c>
      <c r="X675" s="7">
        <v>0.76800000000000002</v>
      </c>
      <c r="Y675" s="7">
        <v>244.2</v>
      </c>
      <c r="Z675" s="7">
        <v>80.2</v>
      </c>
      <c r="AA675" s="7">
        <v>38</v>
      </c>
      <c r="AB675" s="7">
        <v>21.3</v>
      </c>
      <c r="AC675" s="7">
        <v>6.3</v>
      </c>
      <c r="AD675" s="14">
        <v>2.7</v>
      </c>
      <c r="AE675" s="6">
        <v>0.501</v>
      </c>
      <c r="AF675" s="14">
        <v>0.45800000000000002</v>
      </c>
    </row>
    <row r="676" spans="1:33" ht="15" thickBot="1" x14ac:dyDescent="0.25">
      <c r="A676">
        <v>1998</v>
      </c>
      <c r="B676" s="11" t="s">
        <v>53</v>
      </c>
      <c r="C676" s="11"/>
      <c r="D676" s="11"/>
      <c r="E676" s="11"/>
      <c r="F676" s="11"/>
      <c r="G676" s="11">
        <f>G674-G675</f>
        <v>4</v>
      </c>
      <c r="H676" s="11">
        <f t="shared" ref="H676:AF676" si="224">H674-H675</f>
        <v>22</v>
      </c>
      <c r="I676" s="11">
        <f t="shared" si="224"/>
        <v>13</v>
      </c>
      <c r="J676" s="11">
        <f t="shared" si="224"/>
        <v>28</v>
      </c>
      <c r="K676" s="11">
        <f t="shared" si="224"/>
        <v>26</v>
      </c>
      <c r="L676" s="11">
        <f t="shared" si="224"/>
        <v>36</v>
      </c>
      <c r="M676" s="11">
        <f t="shared" si="224"/>
        <v>12</v>
      </c>
      <c r="N676" s="11">
        <f t="shared" si="224"/>
        <v>-14</v>
      </c>
      <c r="O676" s="11">
        <f t="shared" si="224"/>
        <v>-2</v>
      </c>
      <c r="P676" s="11">
        <f t="shared" si="224"/>
        <v>-18</v>
      </c>
      <c r="Q676" s="11">
        <f t="shared" si="224"/>
        <v>22</v>
      </c>
      <c r="R676" s="11">
        <f t="shared" si="224"/>
        <v>11</v>
      </c>
      <c r="S676" s="11">
        <f t="shared" si="224"/>
        <v>-26</v>
      </c>
      <c r="T676" s="11">
        <f t="shared" si="224"/>
        <v>-24</v>
      </c>
      <c r="U676" s="11">
        <f t="shared" si="224"/>
        <v>47</v>
      </c>
      <c r="V676" s="11">
        <f t="shared" si="224"/>
        <v>-1.3000000000000012E-2</v>
      </c>
      <c r="W676" s="11">
        <f t="shared" si="224"/>
        <v>7.7999999999999986E-2</v>
      </c>
      <c r="X676" s="11">
        <f t="shared" si="224"/>
        <v>-1.100000000000001E-2</v>
      </c>
      <c r="Y676" s="11">
        <f t="shared" si="224"/>
        <v>0</v>
      </c>
      <c r="Z676" s="11">
        <f t="shared" si="224"/>
        <v>7.7999999999999972</v>
      </c>
      <c r="AA676" s="11">
        <f t="shared" si="224"/>
        <v>-0.29999999999999716</v>
      </c>
      <c r="AB676" s="11">
        <f t="shared" si="224"/>
        <v>-3</v>
      </c>
      <c r="AC676" s="11">
        <f t="shared" si="224"/>
        <v>3.7</v>
      </c>
      <c r="AD676" s="11">
        <f t="shared" si="224"/>
        <v>1.7999999999999998</v>
      </c>
      <c r="AE676" s="11">
        <f t="shared" si="224"/>
        <v>9.000000000000008E-3</v>
      </c>
      <c r="AF676" s="11">
        <f t="shared" si="224"/>
        <v>1.0000000000000009E-3</v>
      </c>
      <c r="AG676" s="11"/>
    </row>
    <row r="677" spans="1:33" ht="15" thickBot="1" x14ac:dyDescent="0.25">
      <c r="A677">
        <v>1999</v>
      </c>
      <c r="B677" s="22" t="s">
        <v>26</v>
      </c>
      <c r="C677" s="6">
        <v>27.8</v>
      </c>
      <c r="D677" s="7">
        <v>5</v>
      </c>
      <c r="E677" s="7"/>
      <c r="F677" s="7">
        <v>1250</v>
      </c>
      <c r="G677" s="7">
        <v>181</v>
      </c>
      <c r="H677" s="7">
        <v>408</v>
      </c>
      <c r="I677" s="7">
        <v>13</v>
      </c>
      <c r="J677" s="7">
        <v>43</v>
      </c>
      <c r="K677" s="7">
        <v>102</v>
      </c>
      <c r="L677" s="7">
        <v>125</v>
      </c>
      <c r="M677" s="7">
        <v>66</v>
      </c>
      <c r="N677" s="7">
        <v>155</v>
      </c>
      <c r="O677" s="7">
        <v>221</v>
      </c>
      <c r="P677" s="7">
        <v>119</v>
      </c>
      <c r="Q677" s="7">
        <v>49</v>
      </c>
      <c r="R677" s="7">
        <v>20</v>
      </c>
      <c r="S677" s="7">
        <v>80</v>
      </c>
      <c r="T677" s="7">
        <v>124</v>
      </c>
      <c r="U677" s="7">
        <v>477</v>
      </c>
      <c r="V677" s="7">
        <v>0.44400000000000001</v>
      </c>
      <c r="W677" s="7">
        <v>0.30199999999999999</v>
      </c>
      <c r="X677" s="7">
        <v>0.81599999999999995</v>
      </c>
      <c r="Y677" s="7">
        <v>250</v>
      </c>
      <c r="Z677" s="7">
        <v>95.4</v>
      </c>
      <c r="AA677" s="7">
        <v>44.2</v>
      </c>
      <c r="AB677" s="7">
        <v>23.8</v>
      </c>
      <c r="AC677" s="7">
        <v>9.8000000000000007</v>
      </c>
      <c r="AD677" s="14">
        <v>4</v>
      </c>
      <c r="AE677" s="6">
        <v>0.51500000000000001</v>
      </c>
      <c r="AF677" s="14">
        <v>0.46</v>
      </c>
    </row>
    <row r="678" spans="1:33" ht="15" thickBot="1" x14ac:dyDescent="0.25">
      <c r="A678">
        <v>1999</v>
      </c>
      <c r="B678" s="22" t="s">
        <v>186</v>
      </c>
      <c r="C678" s="6">
        <v>27.8</v>
      </c>
      <c r="D678" s="7">
        <v>5</v>
      </c>
      <c r="E678" s="7"/>
      <c r="F678" s="7">
        <v>1250</v>
      </c>
      <c r="G678" s="7">
        <v>162</v>
      </c>
      <c r="H678" s="7">
        <v>398</v>
      </c>
      <c r="I678" s="7">
        <v>31</v>
      </c>
      <c r="J678" s="7">
        <v>111</v>
      </c>
      <c r="K678" s="7">
        <v>98</v>
      </c>
      <c r="L678" s="7">
        <v>132</v>
      </c>
      <c r="M678" s="7">
        <v>64</v>
      </c>
      <c r="N678" s="7">
        <v>143</v>
      </c>
      <c r="O678" s="7">
        <v>207</v>
      </c>
      <c r="P678" s="7">
        <v>91</v>
      </c>
      <c r="Q678" s="7">
        <v>53</v>
      </c>
      <c r="R678" s="7">
        <v>22</v>
      </c>
      <c r="S678" s="7">
        <v>88</v>
      </c>
      <c r="T678" s="7">
        <v>119</v>
      </c>
      <c r="U678" s="7">
        <v>453</v>
      </c>
      <c r="V678" s="7">
        <v>0.40699999999999997</v>
      </c>
      <c r="W678" s="7">
        <v>0.27900000000000003</v>
      </c>
      <c r="X678" s="7">
        <v>0.74199999999999999</v>
      </c>
      <c r="Y678" s="7">
        <v>250</v>
      </c>
      <c r="Z678" s="7">
        <v>90.6</v>
      </c>
      <c r="AA678" s="7">
        <v>41.4</v>
      </c>
      <c r="AB678" s="7">
        <v>18.2</v>
      </c>
      <c r="AC678" s="7">
        <v>10.6</v>
      </c>
      <c r="AD678" s="14">
        <v>4.4000000000000004</v>
      </c>
      <c r="AE678" s="6">
        <v>0.497</v>
      </c>
      <c r="AF678" s="14">
        <v>0.44600000000000001</v>
      </c>
    </row>
    <row r="679" spans="1:33" ht="15" thickBot="1" x14ac:dyDescent="0.25">
      <c r="A679">
        <v>1999</v>
      </c>
      <c r="B679" s="11" t="s">
        <v>53</v>
      </c>
      <c r="C679" s="11"/>
      <c r="D679" s="11"/>
      <c r="E679" s="11"/>
      <c r="F679" s="11"/>
      <c r="G679" s="11">
        <f>G677-G678</f>
        <v>19</v>
      </c>
      <c r="H679" s="11">
        <f t="shared" ref="H679:AF679" si="225">H677-H678</f>
        <v>10</v>
      </c>
      <c r="I679" s="11">
        <f t="shared" si="225"/>
        <v>-18</v>
      </c>
      <c r="J679" s="11">
        <f t="shared" si="225"/>
        <v>-68</v>
      </c>
      <c r="K679" s="11">
        <f t="shared" si="225"/>
        <v>4</v>
      </c>
      <c r="L679" s="11">
        <f t="shared" si="225"/>
        <v>-7</v>
      </c>
      <c r="M679" s="11">
        <f t="shared" si="225"/>
        <v>2</v>
      </c>
      <c r="N679" s="11">
        <f t="shared" si="225"/>
        <v>12</v>
      </c>
      <c r="O679" s="11">
        <f t="shared" si="225"/>
        <v>14</v>
      </c>
      <c r="P679" s="11">
        <f t="shared" si="225"/>
        <v>28</v>
      </c>
      <c r="Q679" s="11">
        <f t="shared" si="225"/>
        <v>-4</v>
      </c>
      <c r="R679" s="11">
        <f t="shared" si="225"/>
        <v>-2</v>
      </c>
      <c r="S679" s="11">
        <f t="shared" si="225"/>
        <v>-8</v>
      </c>
      <c r="T679" s="11">
        <f t="shared" si="225"/>
        <v>5</v>
      </c>
      <c r="U679" s="11">
        <f t="shared" si="225"/>
        <v>24</v>
      </c>
      <c r="V679" s="11">
        <f t="shared" si="225"/>
        <v>3.7000000000000033E-2</v>
      </c>
      <c r="W679" s="11">
        <f t="shared" si="225"/>
        <v>2.2999999999999965E-2</v>
      </c>
      <c r="X679" s="11">
        <f t="shared" si="225"/>
        <v>7.3999999999999955E-2</v>
      </c>
      <c r="Y679" s="11">
        <f t="shared" si="225"/>
        <v>0</v>
      </c>
      <c r="Z679" s="11">
        <f t="shared" si="225"/>
        <v>4.8000000000000114</v>
      </c>
      <c r="AA679" s="11">
        <f t="shared" si="225"/>
        <v>2.8000000000000043</v>
      </c>
      <c r="AB679" s="11">
        <f t="shared" si="225"/>
        <v>5.6000000000000014</v>
      </c>
      <c r="AC679" s="11">
        <f t="shared" si="225"/>
        <v>-0.79999999999999893</v>
      </c>
      <c r="AD679" s="11">
        <f t="shared" si="225"/>
        <v>-0.40000000000000036</v>
      </c>
      <c r="AE679" s="11">
        <f t="shared" si="225"/>
        <v>1.8000000000000016E-2</v>
      </c>
      <c r="AF679" s="11">
        <f t="shared" si="225"/>
        <v>1.4000000000000012E-2</v>
      </c>
      <c r="AG679" s="11"/>
    </row>
    <row r="680" spans="1:33" ht="15" thickBot="1" x14ac:dyDescent="0.25">
      <c r="A680">
        <v>1999</v>
      </c>
      <c r="B680" s="22" t="s">
        <v>125</v>
      </c>
      <c r="C680" s="6">
        <v>27.8</v>
      </c>
      <c r="D680" s="7">
        <v>4</v>
      </c>
      <c r="E680" s="7"/>
      <c r="F680" s="7">
        <v>960</v>
      </c>
      <c r="G680" s="7">
        <v>128</v>
      </c>
      <c r="H680" s="7">
        <v>291</v>
      </c>
      <c r="I680" s="7">
        <v>11</v>
      </c>
      <c r="J680" s="7">
        <v>39</v>
      </c>
      <c r="K680" s="7">
        <v>80</v>
      </c>
      <c r="L680" s="7">
        <v>109</v>
      </c>
      <c r="M680" s="7">
        <v>43</v>
      </c>
      <c r="N680" s="7">
        <v>120</v>
      </c>
      <c r="O680" s="7">
        <v>163</v>
      </c>
      <c r="P680" s="7">
        <v>81</v>
      </c>
      <c r="Q680" s="7">
        <v>35</v>
      </c>
      <c r="R680" s="7">
        <v>23</v>
      </c>
      <c r="S680" s="7">
        <v>49</v>
      </c>
      <c r="T680" s="7">
        <v>72</v>
      </c>
      <c r="U680" s="7">
        <v>347</v>
      </c>
      <c r="V680" s="7">
        <v>0.44</v>
      </c>
      <c r="W680" s="7">
        <v>0.28199999999999997</v>
      </c>
      <c r="X680" s="7">
        <v>0.73399999999999999</v>
      </c>
      <c r="Y680" s="7">
        <v>240</v>
      </c>
      <c r="Z680" s="7">
        <v>86.8</v>
      </c>
      <c r="AA680" s="7">
        <v>40.799999999999997</v>
      </c>
      <c r="AB680" s="7">
        <v>20.3</v>
      </c>
      <c r="AC680" s="7">
        <v>8.8000000000000007</v>
      </c>
      <c r="AD680" s="14">
        <v>5.8</v>
      </c>
      <c r="AE680" s="6">
        <v>0.51200000000000001</v>
      </c>
      <c r="AF680" s="14">
        <v>0.45900000000000002</v>
      </c>
    </row>
    <row r="681" spans="1:33" ht="15" thickBot="1" x14ac:dyDescent="0.25">
      <c r="A681">
        <v>1999</v>
      </c>
      <c r="B681" s="22" t="s">
        <v>187</v>
      </c>
      <c r="C681" s="6">
        <v>27.8</v>
      </c>
      <c r="D681" s="7">
        <v>4</v>
      </c>
      <c r="E681" s="7"/>
      <c r="F681" s="7">
        <v>960</v>
      </c>
      <c r="G681" s="7">
        <v>128</v>
      </c>
      <c r="H681" s="7">
        <v>323</v>
      </c>
      <c r="I681" s="7">
        <v>10</v>
      </c>
      <c r="J681" s="7">
        <v>32</v>
      </c>
      <c r="K681" s="7">
        <v>56</v>
      </c>
      <c r="L681" s="7">
        <v>73</v>
      </c>
      <c r="M681" s="7">
        <v>57</v>
      </c>
      <c r="N681" s="7">
        <v>117</v>
      </c>
      <c r="O681" s="7">
        <v>174</v>
      </c>
      <c r="P681" s="7">
        <v>75</v>
      </c>
      <c r="Q681" s="7">
        <v>26</v>
      </c>
      <c r="R681" s="7">
        <v>24</v>
      </c>
      <c r="S681" s="7">
        <v>55</v>
      </c>
      <c r="T681" s="7">
        <v>96</v>
      </c>
      <c r="U681" s="7">
        <v>322</v>
      </c>
      <c r="V681" s="7">
        <v>0.39600000000000002</v>
      </c>
      <c r="W681" s="7">
        <v>0.313</v>
      </c>
      <c r="X681" s="7">
        <v>0.76700000000000002</v>
      </c>
      <c r="Y681" s="7">
        <v>240</v>
      </c>
      <c r="Z681" s="7">
        <v>80.5</v>
      </c>
      <c r="AA681" s="7">
        <v>43.5</v>
      </c>
      <c r="AB681" s="7">
        <v>18.8</v>
      </c>
      <c r="AC681" s="7">
        <v>6.5</v>
      </c>
      <c r="AD681" s="14">
        <v>6</v>
      </c>
      <c r="AE681" s="6">
        <v>0.45300000000000001</v>
      </c>
      <c r="AF681" s="14">
        <v>0.41199999999999998</v>
      </c>
    </row>
    <row r="682" spans="1:33" ht="15" thickBot="1" x14ac:dyDescent="0.25">
      <c r="A682">
        <v>1999</v>
      </c>
      <c r="B682" s="11" t="s">
        <v>53</v>
      </c>
      <c r="C682" s="11"/>
      <c r="D682" s="11"/>
      <c r="E682" s="11"/>
      <c r="F682" s="11"/>
      <c r="G682" s="11">
        <f>G680-G681</f>
        <v>0</v>
      </c>
      <c r="H682" s="11">
        <f t="shared" ref="H682:AF682" si="226">H680-H681</f>
        <v>-32</v>
      </c>
      <c r="I682" s="11">
        <f t="shared" si="226"/>
        <v>1</v>
      </c>
      <c r="J682" s="11">
        <f t="shared" si="226"/>
        <v>7</v>
      </c>
      <c r="K682" s="11">
        <f t="shared" si="226"/>
        <v>24</v>
      </c>
      <c r="L682" s="11">
        <f t="shared" si="226"/>
        <v>36</v>
      </c>
      <c r="M682" s="11">
        <f t="shared" si="226"/>
        <v>-14</v>
      </c>
      <c r="N682" s="11">
        <f t="shared" si="226"/>
        <v>3</v>
      </c>
      <c r="O682" s="11">
        <f t="shared" si="226"/>
        <v>-11</v>
      </c>
      <c r="P682" s="11">
        <f t="shared" si="226"/>
        <v>6</v>
      </c>
      <c r="Q682" s="11">
        <f t="shared" si="226"/>
        <v>9</v>
      </c>
      <c r="R682" s="11">
        <f t="shared" si="226"/>
        <v>-1</v>
      </c>
      <c r="S682" s="11">
        <f t="shared" si="226"/>
        <v>-6</v>
      </c>
      <c r="T682" s="11">
        <f t="shared" si="226"/>
        <v>-24</v>
      </c>
      <c r="U682" s="11">
        <f t="shared" si="226"/>
        <v>25</v>
      </c>
      <c r="V682" s="11">
        <f t="shared" si="226"/>
        <v>4.3999999999999984E-2</v>
      </c>
      <c r="W682" s="11">
        <f t="shared" si="226"/>
        <v>-3.1000000000000028E-2</v>
      </c>
      <c r="X682" s="11">
        <f t="shared" si="226"/>
        <v>-3.3000000000000029E-2</v>
      </c>
      <c r="Y682" s="11">
        <f t="shared" si="226"/>
        <v>0</v>
      </c>
      <c r="Z682" s="11">
        <f t="shared" si="226"/>
        <v>6.2999999999999972</v>
      </c>
      <c r="AA682" s="11">
        <f t="shared" si="226"/>
        <v>-2.7000000000000028</v>
      </c>
      <c r="AB682" s="11">
        <f t="shared" si="226"/>
        <v>1.5</v>
      </c>
      <c r="AC682" s="11">
        <f t="shared" si="226"/>
        <v>2.3000000000000007</v>
      </c>
      <c r="AD682" s="11">
        <f t="shared" si="226"/>
        <v>-0.20000000000000018</v>
      </c>
      <c r="AE682" s="11">
        <f t="shared" si="226"/>
        <v>5.8999999999999997E-2</v>
      </c>
      <c r="AF682" s="11">
        <f t="shared" si="226"/>
        <v>4.7000000000000042E-2</v>
      </c>
      <c r="AG682" s="11"/>
    </row>
    <row r="683" spans="1:33" ht="15" thickBot="1" x14ac:dyDescent="0.25">
      <c r="A683">
        <v>1999</v>
      </c>
      <c r="B683" s="22" t="s">
        <v>55</v>
      </c>
      <c r="C683" s="6">
        <v>27.8</v>
      </c>
      <c r="D683" s="7">
        <v>3</v>
      </c>
      <c r="E683" s="7"/>
      <c r="F683" s="7">
        <v>720</v>
      </c>
      <c r="G683" s="7">
        <v>105</v>
      </c>
      <c r="H683" s="7">
        <v>199</v>
      </c>
      <c r="I683" s="7">
        <v>12</v>
      </c>
      <c r="J683" s="7">
        <v>30</v>
      </c>
      <c r="K683" s="7">
        <v>86</v>
      </c>
      <c r="L683" s="7">
        <v>114</v>
      </c>
      <c r="M683" s="7">
        <v>23</v>
      </c>
      <c r="N683" s="7">
        <v>98</v>
      </c>
      <c r="O683" s="7">
        <v>121</v>
      </c>
      <c r="P683" s="7">
        <v>71</v>
      </c>
      <c r="Q683" s="7">
        <v>27</v>
      </c>
      <c r="R683" s="7">
        <v>17</v>
      </c>
      <c r="S683" s="7">
        <v>52</v>
      </c>
      <c r="T683" s="7">
        <v>67</v>
      </c>
      <c r="U683" s="7">
        <v>308</v>
      </c>
      <c r="V683" s="7">
        <v>0.52800000000000002</v>
      </c>
      <c r="W683" s="7">
        <v>0.4</v>
      </c>
      <c r="X683" s="7">
        <v>0.754</v>
      </c>
      <c r="Y683" s="7">
        <v>240</v>
      </c>
      <c r="Z683" s="7">
        <v>102.7</v>
      </c>
      <c r="AA683" s="7">
        <v>40.299999999999997</v>
      </c>
      <c r="AB683" s="7">
        <v>23.7</v>
      </c>
      <c r="AC683" s="7">
        <v>9</v>
      </c>
      <c r="AD683" s="14">
        <v>5.7</v>
      </c>
      <c r="AE683" s="6">
        <v>0.61799999999999999</v>
      </c>
      <c r="AF683" s="14">
        <v>0.55800000000000005</v>
      </c>
    </row>
    <row r="684" spans="1:33" ht="15" thickBot="1" x14ac:dyDescent="0.25">
      <c r="A684">
        <v>1999</v>
      </c>
      <c r="B684" s="22" t="s">
        <v>57</v>
      </c>
      <c r="C684" s="6">
        <v>27.8</v>
      </c>
      <c r="D684" s="7">
        <v>3</v>
      </c>
      <c r="E684" s="7"/>
      <c r="F684" s="7">
        <v>720</v>
      </c>
      <c r="G684" s="7">
        <v>104</v>
      </c>
      <c r="H684" s="7">
        <v>242</v>
      </c>
      <c r="I684" s="7">
        <v>21</v>
      </c>
      <c r="J684" s="7">
        <v>56</v>
      </c>
      <c r="K684" s="7">
        <v>48</v>
      </c>
      <c r="L684" s="7">
        <v>65</v>
      </c>
      <c r="M684" s="7">
        <v>31</v>
      </c>
      <c r="N684" s="7">
        <v>68</v>
      </c>
      <c r="O684" s="7">
        <v>99</v>
      </c>
      <c r="P684" s="7">
        <v>67</v>
      </c>
      <c r="Q684" s="7">
        <v>31</v>
      </c>
      <c r="R684" s="7">
        <v>7</v>
      </c>
      <c r="S684" s="7">
        <v>41</v>
      </c>
      <c r="T684" s="7">
        <v>87</v>
      </c>
      <c r="U684" s="7">
        <v>277</v>
      </c>
      <c r="V684" s="7">
        <v>0.43</v>
      </c>
      <c r="W684" s="7">
        <v>0.375</v>
      </c>
      <c r="X684" s="7">
        <v>0.73799999999999999</v>
      </c>
      <c r="Y684" s="7">
        <v>240</v>
      </c>
      <c r="Z684" s="7">
        <v>92.3</v>
      </c>
      <c r="AA684" s="7">
        <v>33</v>
      </c>
      <c r="AB684" s="7">
        <v>22.3</v>
      </c>
      <c r="AC684" s="7">
        <v>10.3</v>
      </c>
      <c r="AD684" s="14">
        <v>2.2999999999999998</v>
      </c>
      <c r="AE684" s="6">
        <v>0.51200000000000001</v>
      </c>
      <c r="AF684" s="14">
        <v>0.47299999999999998</v>
      </c>
    </row>
    <row r="685" spans="1:33" ht="15" thickBot="1" x14ac:dyDescent="0.25">
      <c r="A685">
        <v>1999</v>
      </c>
      <c r="B685" s="11" t="s">
        <v>53</v>
      </c>
      <c r="C685" s="11"/>
      <c r="D685" s="11"/>
      <c r="E685" s="11"/>
      <c r="F685" s="11"/>
      <c r="G685" s="11">
        <f>G683-G684</f>
        <v>1</v>
      </c>
      <c r="H685" s="11">
        <f t="shared" ref="H685:AF685" si="227">H683-H684</f>
        <v>-43</v>
      </c>
      <c r="I685" s="11">
        <f t="shared" si="227"/>
        <v>-9</v>
      </c>
      <c r="J685" s="11">
        <f t="shared" si="227"/>
        <v>-26</v>
      </c>
      <c r="K685" s="11">
        <f t="shared" si="227"/>
        <v>38</v>
      </c>
      <c r="L685" s="11">
        <f t="shared" si="227"/>
        <v>49</v>
      </c>
      <c r="M685" s="11">
        <f t="shared" si="227"/>
        <v>-8</v>
      </c>
      <c r="N685" s="11">
        <f t="shared" si="227"/>
        <v>30</v>
      </c>
      <c r="O685" s="11">
        <f t="shared" si="227"/>
        <v>22</v>
      </c>
      <c r="P685" s="11">
        <f t="shared" si="227"/>
        <v>4</v>
      </c>
      <c r="Q685" s="11">
        <f t="shared" si="227"/>
        <v>-4</v>
      </c>
      <c r="R685" s="11">
        <f t="shared" si="227"/>
        <v>10</v>
      </c>
      <c r="S685" s="11">
        <f t="shared" si="227"/>
        <v>11</v>
      </c>
      <c r="T685" s="11">
        <f t="shared" si="227"/>
        <v>-20</v>
      </c>
      <c r="U685" s="11">
        <f t="shared" si="227"/>
        <v>31</v>
      </c>
      <c r="V685" s="11">
        <f t="shared" si="227"/>
        <v>9.8000000000000032E-2</v>
      </c>
      <c r="W685" s="11">
        <f t="shared" si="227"/>
        <v>2.5000000000000022E-2</v>
      </c>
      <c r="X685" s="11">
        <f t="shared" si="227"/>
        <v>1.6000000000000014E-2</v>
      </c>
      <c r="Y685" s="11">
        <f t="shared" si="227"/>
        <v>0</v>
      </c>
      <c r="Z685" s="11">
        <f t="shared" si="227"/>
        <v>10.400000000000006</v>
      </c>
      <c r="AA685" s="11">
        <f t="shared" si="227"/>
        <v>7.2999999999999972</v>
      </c>
      <c r="AB685" s="11">
        <f t="shared" si="227"/>
        <v>1.3999999999999986</v>
      </c>
      <c r="AC685" s="11">
        <f t="shared" si="227"/>
        <v>-1.3000000000000007</v>
      </c>
      <c r="AD685" s="11">
        <f t="shared" si="227"/>
        <v>3.4000000000000004</v>
      </c>
      <c r="AE685" s="11">
        <f t="shared" si="227"/>
        <v>0.10599999999999998</v>
      </c>
      <c r="AF685" s="11">
        <f t="shared" si="227"/>
        <v>8.5000000000000075E-2</v>
      </c>
      <c r="AG685" s="11"/>
    </row>
    <row r="686" spans="1:33" ht="15" thickBot="1" x14ac:dyDescent="0.25">
      <c r="A686">
        <v>1999</v>
      </c>
      <c r="B686" s="22" t="s">
        <v>31</v>
      </c>
      <c r="C686" s="6">
        <v>27.8</v>
      </c>
      <c r="D686" s="7">
        <v>4</v>
      </c>
      <c r="E686" s="7"/>
      <c r="F686" s="7">
        <v>960</v>
      </c>
      <c r="G686" s="7">
        <v>151</v>
      </c>
      <c r="H686" s="7">
        <v>322</v>
      </c>
      <c r="I686" s="7">
        <v>25</v>
      </c>
      <c r="J686" s="7">
        <v>66</v>
      </c>
      <c r="K686" s="7">
        <v>70</v>
      </c>
      <c r="L686" s="7">
        <v>110</v>
      </c>
      <c r="M686" s="7">
        <v>44</v>
      </c>
      <c r="N686" s="7">
        <v>119</v>
      </c>
      <c r="O686" s="7">
        <v>163</v>
      </c>
      <c r="P686" s="7">
        <v>93</v>
      </c>
      <c r="Q686" s="7">
        <v>20</v>
      </c>
      <c r="R686" s="7">
        <v>34</v>
      </c>
      <c r="S686" s="7">
        <v>48</v>
      </c>
      <c r="T686" s="7">
        <v>87</v>
      </c>
      <c r="U686" s="7">
        <v>397</v>
      </c>
      <c r="V686" s="7">
        <v>0.46899999999999997</v>
      </c>
      <c r="W686" s="7">
        <v>0.379</v>
      </c>
      <c r="X686" s="7">
        <v>0.63600000000000001</v>
      </c>
      <c r="Y686" s="7">
        <v>240</v>
      </c>
      <c r="Z686" s="7">
        <v>99.3</v>
      </c>
      <c r="AA686" s="7">
        <v>40.799999999999997</v>
      </c>
      <c r="AB686" s="7">
        <v>23.3</v>
      </c>
      <c r="AC686" s="7">
        <v>5</v>
      </c>
      <c r="AD686" s="14">
        <v>8.5</v>
      </c>
      <c r="AE686" s="6">
        <v>0.53600000000000003</v>
      </c>
      <c r="AF686" s="14">
        <v>0.50800000000000001</v>
      </c>
    </row>
    <row r="687" spans="1:33" ht="15" thickBot="1" x14ac:dyDescent="0.25">
      <c r="A687">
        <v>1999</v>
      </c>
      <c r="B687" s="22" t="s">
        <v>104</v>
      </c>
      <c r="C687" s="6">
        <v>27.8</v>
      </c>
      <c r="D687" s="7">
        <v>4</v>
      </c>
      <c r="E687" s="7"/>
      <c r="F687" s="7">
        <v>960</v>
      </c>
      <c r="G687" s="7">
        <v>135</v>
      </c>
      <c r="H687" s="7">
        <v>325</v>
      </c>
      <c r="I687" s="7">
        <v>31</v>
      </c>
      <c r="J687" s="7">
        <v>85</v>
      </c>
      <c r="K687" s="7">
        <v>87</v>
      </c>
      <c r="L687" s="7">
        <v>114</v>
      </c>
      <c r="M687" s="7">
        <v>53</v>
      </c>
      <c r="N687" s="7">
        <v>130</v>
      </c>
      <c r="O687" s="7">
        <v>183</v>
      </c>
      <c r="P687" s="7">
        <v>82</v>
      </c>
      <c r="Q687" s="7">
        <v>30</v>
      </c>
      <c r="R687" s="7">
        <v>18</v>
      </c>
      <c r="S687" s="7">
        <v>51</v>
      </c>
      <c r="T687" s="7">
        <v>105</v>
      </c>
      <c r="U687" s="7">
        <v>388</v>
      </c>
      <c r="V687" s="7">
        <v>0.41499999999999998</v>
      </c>
      <c r="W687" s="7">
        <v>0.36499999999999999</v>
      </c>
      <c r="X687" s="7">
        <v>0.76300000000000001</v>
      </c>
      <c r="Y687" s="7">
        <v>240</v>
      </c>
      <c r="Z687" s="7">
        <v>97</v>
      </c>
      <c r="AA687" s="7">
        <v>45.8</v>
      </c>
      <c r="AB687" s="7">
        <v>20.5</v>
      </c>
      <c r="AC687" s="7">
        <v>7.5</v>
      </c>
      <c r="AD687" s="14">
        <v>4.5</v>
      </c>
      <c r="AE687" s="6">
        <v>0.51700000000000002</v>
      </c>
      <c r="AF687" s="14">
        <v>0.46300000000000002</v>
      </c>
    </row>
    <row r="688" spans="1:33" ht="15" thickBot="1" x14ac:dyDescent="0.25">
      <c r="A688">
        <v>1999</v>
      </c>
      <c r="B688" s="11" t="s">
        <v>53</v>
      </c>
      <c r="C688" s="11"/>
      <c r="D688" s="11"/>
      <c r="E688" s="11"/>
      <c r="F688" s="11"/>
      <c r="G688" s="11">
        <f>G686-G687</f>
        <v>16</v>
      </c>
      <c r="H688" s="11">
        <f t="shared" ref="H688:AE688" si="228">H686-H687</f>
        <v>-3</v>
      </c>
      <c r="I688" s="11">
        <f t="shared" si="228"/>
        <v>-6</v>
      </c>
      <c r="J688" s="11">
        <f t="shared" si="228"/>
        <v>-19</v>
      </c>
      <c r="K688" s="11">
        <f t="shared" si="228"/>
        <v>-17</v>
      </c>
      <c r="L688" s="11">
        <f t="shared" si="228"/>
        <v>-4</v>
      </c>
      <c r="M688" s="11">
        <f t="shared" si="228"/>
        <v>-9</v>
      </c>
      <c r="N688" s="11">
        <f t="shared" si="228"/>
        <v>-11</v>
      </c>
      <c r="O688" s="11">
        <f t="shared" si="228"/>
        <v>-20</v>
      </c>
      <c r="P688" s="11">
        <f t="shared" si="228"/>
        <v>11</v>
      </c>
      <c r="Q688" s="11">
        <f t="shared" si="228"/>
        <v>-10</v>
      </c>
      <c r="R688" s="11">
        <f t="shared" si="228"/>
        <v>16</v>
      </c>
      <c r="S688" s="11">
        <f t="shared" si="228"/>
        <v>-3</v>
      </c>
      <c r="T688" s="11">
        <f t="shared" si="228"/>
        <v>-18</v>
      </c>
      <c r="U688" s="11">
        <f t="shared" si="228"/>
        <v>9</v>
      </c>
      <c r="V688" s="11">
        <f t="shared" si="228"/>
        <v>5.3999999999999992E-2</v>
      </c>
      <c r="W688" s="11">
        <f t="shared" si="228"/>
        <v>1.4000000000000012E-2</v>
      </c>
      <c r="X688" s="11">
        <f t="shared" si="228"/>
        <v>-0.127</v>
      </c>
      <c r="Y688" s="11">
        <f t="shared" si="228"/>
        <v>0</v>
      </c>
      <c r="Z688" s="11">
        <f t="shared" si="228"/>
        <v>2.2999999999999972</v>
      </c>
      <c r="AA688" s="11">
        <f t="shared" si="228"/>
        <v>-5</v>
      </c>
      <c r="AB688" s="11">
        <f t="shared" si="228"/>
        <v>2.8000000000000007</v>
      </c>
      <c r="AC688" s="11">
        <f t="shared" si="228"/>
        <v>-2.5</v>
      </c>
      <c r="AD688" s="11">
        <f t="shared" si="228"/>
        <v>4</v>
      </c>
      <c r="AE688" s="11">
        <f t="shared" si="228"/>
        <v>1.9000000000000017E-2</v>
      </c>
      <c r="AF688" s="11">
        <f>AF686-AF687</f>
        <v>4.4999999999999984E-2</v>
      </c>
      <c r="AG688" s="11"/>
    </row>
    <row r="689" spans="1:33" ht="15" thickBot="1" x14ac:dyDescent="0.25">
      <c r="A689">
        <v>1999</v>
      </c>
      <c r="B689" s="22" t="s">
        <v>60</v>
      </c>
      <c r="C689" s="6">
        <v>27.8</v>
      </c>
      <c r="D689" s="7">
        <v>4</v>
      </c>
      <c r="E689" s="7"/>
      <c r="F689" s="7">
        <v>960</v>
      </c>
      <c r="G689" s="7">
        <v>139</v>
      </c>
      <c r="H689" s="7">
        <v>322</v>
      </c>
      <c r="I689" s="7">
        <v>13</v>
      </c>
      <c r="J689" s="7">
        <v>44</v>
      </c>
      <c r="K689" s="7">
        <v>79</v>
      </c>
      <c r="L689" s="7">
        <v>108</v>
      </c>
      <c r="M689" s="7">
        <v>72</v>
      </c>
      <c r="N689" s="7">
        <v>114</v>
      </c>
      <c r="O689" s="7">
        <v>186</v>
      </c>
      <c r="P689" s="7">
        <v>84</v>
      </c>
      <c r="Q689" s="7">
        <v>48</v>
      </c>
      <c r="R689" s="7">
        <v>27</v>
      </c>
      <c r="S689" s="7">
        <v>62</v>
      </c>
      <c r="T689" s="7">
        <v>107</v>
      </c>
      <c r="U689" s="7">
        <v>370</v>
      </c>
      <c r="V689" s="7">
        <v>0.432</v>
      </c>
      <c r="W689" s="7">
        <v>0.29499999999999998</v>
      </c>
      <c r="X689" s="7">
        <v>0.73099999999999998</v>
      </c>
      <c r="Y689" s="7">
        <v>240</v>
      </c>
      <c r="Z689" s="7">
        <v>92.5</v>
      </c>
      <c r="AA689" s="7">
        <v>46.5</v>
      </c>
      <c r="AB689" s="7">
        <v>21</v>
      </c>
      <c r="AC689" s="7">
        <v>12</v>
      </c>
      <c r="AD689" s="14">
        <v>6.8</v>
      </c>
      <c r="AE689" s="6">
        <v>0.501</v>
      </c>
      <c r="AF689" s="14">
        <v>0.45200000000000001</v>
      </c>
    </row>
    <row r="690" spans="1:33" ht="15" thickBot="1" x14ac:dyDescent="0.25">
      <c r="A690">
        <v>1999</v>
      </c>
      <c r="B690" s="22" t="s">
        <v>188</v>
      </c>
      <c r="C690" s="6">
        <v>27.8</v>
      </c>
      <c r="D690" s="7">
        <v>4</v>
      </c>
      <c r="E690" s="7"/>
      <c r="F690" s="7">
        <v>960</v>
      </c>
      <c r="G690" s="7">
        <v>111</v>
      </c>
      <c r="H690" s="7">
        <v>295</v>
      </c>
      <c r="I690" s="7">
        <v>27</v>
      </c>
      <c r="J690" s="7">
        <v>87</v>
      </c>
      <c r="K690" s="7">
        <v>96</v>
      </c>
      <c r="L690" s="7">
        <v>129</v>
      </c>
      <c r="M690" s="7">
        <v>58</v>
      </c>
      <c r="N690" s="7">
        <v>100</v>
      </c>
      <c r="O690" s="7">
        <v>158</v>
      </c>
      <c r="P690" s="7">
        <v>79</v>
      </c>
      <c r="Q690" s="7">
        <v>36</v>
      </c>
      <c r="R690" s="7">
        <v>15</v>
      </c>
      <c r="S690" s="7">
        <v>73</v>
      </c>
      <c r="T690" s="7">
        <v>94</v>
      </c>
      <c r="U690" s="7">
        <v>345</v>
      </c>
      <c r="V690" s="7">
        <v>0.376</v>
      </c>
      <c r="W690" s="7">
        <v>0.31</v>
      </c>
      <c r="X690" s="7">
        <v>0.74399999999999999</v>
      </c>
      <c r="Y690" s="7">
        <v>240</v>
      </c>
      <c r="Z690" s="7">
        <v>86.3</v>
      </c>
      <c r="AA690" s="7">
        <v>39.5</v>
      </c>
      <c r="AB690" s="7">
        <v>19.8</v>
      </c>
      <c r="AC690" s="7">
        <v>9</v>
      </c>
      <c r="AD690" s="14">
        <v>3.8</v>
      </c>
      <c r="AE690" s="6">
        <v>0.49</v>
      </c>
      <c r="AF690" s="14">
        <v>0.42199999999999999</v>
      </c>
    </row>
    <row r="691" spans="1:33" ht="15" thickBot="1" x14ac:dyDescent="0.25">
      <c r="A691">
        <v>1999</v>
      </c>
      <c r="B691" s="11" t="s">
        <v>53</v>
      </c>
      <c r="C691" s="11"/>
      <c r="D691" s="11"/>
      <c r="E691" s="11"/>
      <c r="F691" s="11"/>
      <c r="G691" s="11">
        <f>G689-G690</f>
        <v>28</v>
      </c>
      <c r="H691" s="11">
        <f t="shared" ref="H691:AF691" si="229">H689-H690</f>
        <v>27</v>
      </c>
      <c r="I691" s="11">
        <f t="shared" si="229"/>
        <v>-14</v>
      </c>
      <c r="J691" s="11">
        <f t="shared" si="229"/>
        <v>-43</v>
      </c>
      <c r="K691" s="11">
        <f t="shared" si="229"/>
        <v>-17</v>
      </c>
      <c r="L691" s="11">
        <f t="shared" si="229"/>
        <v>-21</v>
      </c>
      <c r="M691" s="11">
        <f t="shared" si="229"/>
        <v>14</v>
      </c>
      <c r="N691" s="11">
        <f t="shared" si="229"/>
        <v>14</v>
      </c>
      <c r="O691" s="11">
        <f t="shared" si="229"/>
        <v>28</v>
      </c>
      <c r="P691" s="11">
        <f t="shared" si="229"/>
        <v>5</v>
      </c>
      <c r="Q691" s="11">
        <f t="shared" si="229"/>
        <v>12</v>
      </c>
      <c r="R691" s="11">
        <f t="shared" si="229"/>
        <v>12</v>
      </c>
      <c r="S691" s="11">
        <f t="shared" si="229"/>
        <v>-11</v>
      </c>
      <c r="T691" s="11">
        <f t="shared" si="229"/>
        <v>13</v>
      </c>
      <c r="U691" s="11">
        <f t="shared" si="229"/>
        <v>25</v>
      </c>
      <c r="V691" s="11">
        <f t="shared" si="229"/>
        <v>5.5999999999999994E-2</v>
      </c>
      <c r="W691" s="11">
        <f t="shared" si="229"/>
        <v>-1.5000000000000013E-2</v>
      </c>
      <c r="X691" s="11">
        <f t="shared" si="229"/>
        <v>-1.3000000000000012E-2</v>
      </c>
      <c r="Y691" s="11">
        <f t="shared" si="229"/>
        <v>0</v>
      </c>
      <c r="Z691" s="11">
        <f t="shared" si="229"/>
        <v>6.2000000000000028</v>
      </c>
      <c r="AA691" s="11">
        <f t="shared" si="229"/>
        <v>7</v>
      </c>
      <c r="AB691" s="11">
        <f t="shared" si="229"/>
        <v>1.1999999999999993</v>
      </c>
      <c r="AC691" s="11">
        <f t="shared" si="229"/>
        <v>3</v>
      </c>
      <c r="AD691" s="11">
        <f t="shared" si="229"/>
        <v>3</v>
      </c>
      <c r="AE691" s="11">
        <f t="shared" si="229"/>
        <v>1.100000000000001E-2</v>
      </c>
      <c r="AF691" s="11">
        <f t="shared" si="229"/>
        <v>3.0000000000000027E-2</v>
      </c>
      <c r="AG691" s="11"/>
    </row>
    <row r="692" spans="1:33" ht="15" thickBot="1" x14ac:dyDescent="0.25">
      <c r="A692">
        <v>1999</v>
      </c>
      <c r="B692" s="22" t="s">
        <v>50</v>
      </c>
      <c r="C692" s="6">
        <v>27.8</v>
      </c>
      <c r="D692" s="7">
        <v>5</v>
      </c>
      <c r="E692" s="7"/>
      <c r="F692" s="7">
        <v>1200</v>
      </c>
      <c r="G692" s="7">
        <v>156</v>
      </c>
      <c r="H692" s="7">
        <v>356</v>
      </c>
      <c r="I692" s="7">
        <v>23</v>
      </c>
      <c r="J692" s="7">
        <v>70</v>
      </c>
      <c r="K692" s="7">
        <v>80</v>
      </c>
      <c r="L692" s="7">
        <v>105</v>
      </c>
      <c r="M692" s="7">
        <v>56</v>
      </c>
      <c r="N692" s="7">
        <v>146</v>
      </c>
      <c r="O692" s="7">
        <v>202</v>
      </c>
      <c r="P692" s="7">
        <v>64</v>
      </c>
      <c r="Q692" s="7">
        <v>39</v>
      </c>
      <c r="R692" s="7">
        <v>15</v>
      </c>
      <c r="S692" s="7">
        <v>62</v>
      </c>
      <c r="T692" s="7">
        <v>119</v>
      </c>
      <c r="U692" s="7">
        <v>415</v>
      </c>
      <c r="V692" s="7">
        <v>0.438</v>
      </c>
      <c r="W692" s="7">
        <v>0.32900000000000001</v>
      </c>
      <c r="X692" s="7">
        <v>0.76200000000000001</v>
      </c>
      <c r="Y692" s="7">
        <v>240</v>
      </c>
      <c r="Z692" s="7">
        <v>83</v>
      </c>
      <c r="AA692" s="7">
        <v>40.4</v>
      </c>
      <c r="AB692" s="7">
        <v>12.8</v>
      </c>
      <c r="AC692" s="7">
        <v>7.8</v>
      </c>
      <c r="AD692" s="14">
        <v>3</v>
      </c>
      <c r="AE692" s="6">
        <v>0.51600000000000001</v>
      </c>
      <c r="AF692" s="14">
        <v>0.47099999999999997</v>
      </c>
    </row>
    <row r="693" spans="1:33" ht="15" thickBot="1" x14ac:dyDescent="0.25">
      <c r="A693">
        <v>1999</v>
      </c>
      <c r="B693" s="22" t="s">
        <v>162</v>
      </c>
      <c r="C693" s="6">
        <v>27.8</v>
      </c>
      <c r="D693" s="7">
        <v>5</v>
      </c>
      <c r="E693" s="7"/>
      <c r="F693" s="7">
        <v>1200</v>
      </c>
      <c r="G693" s="7">
        <v>136</v>
      </c>
      <c r="H693" s="7">
        <v>340</v>
      </c>
      <c r="I693" s="7">
        <v>28</v>
      </c>
      <c r="J693" s="7">
        <v>93</v>
      </c>
      <c r="K693" s="7">
        <v>95</v>
      </c>
      <c r="L693" s="7">
        <v>135</v>
      </c>
      <c r="M693" s="7">
        <v>41</v>
      </c>
      <c r="N693" s="7">
        <v>137</v>
      </c>
      <c r="O693" s="7">
        <v>178</v>
      </c>
      <c r="P693" s="7">
        <v>82</v>
      </c>
      <c r="Q693" s="7">
        <v>36</v>
      </c>
      <c r="R693" s="7">
        <v>22</v>
      </c>
      <c r="S693" s="7">
        <v>59</v>
      </c>
      <c r="T693" s="7">
        <v>103</v>
      </c>
      <c r="U693" s="7">
        <v>395</v>
      </c>
      <c r="V693" s="7">
        <v>0.4</v>
      </c>
      <c r="W693" s="7">
        <v>0.30099999999999999</v>
      </c>
      <c r="X693" s="7">
        <v>0.70399999999999996</v>
      </c>
      <c r="Y693" s="7">
        <v>240</v>
      </c>
      <c r="Z693" s="7">
        <v>79</v>
      </c>
      <c r="AA693" s="7">
        <v>35.6</v>
      </c>
      <c r="AB693" s="7">
        <v>16.399999999999999</v>
      </c>
      <c r="AC693" s="7">
        <v>7.2</v>
      </c>
      <c r="AD693" s="14">
        <v>4.4000000000000004</v>
      </c>
      <c r="AE693" s="6">
        <v>0.49399999999999999</v>
      </c>
      <c r="AF693" s="14">
        <v>0.441</v>
      </c>
    </row>
    <row r="694" spans="1:33" ht="15" thickBot="1" x14ac:dyDescent="0.25">
      <c r="A694">
        <v>1999</v>
      </c>
      <c r="B694" s="11" t="s">
        <v>53</v>
      </c>
      <c r="C694" s="11"/>
      <c r="D694" s="11"/>
      <c r="E694" s="11"/>
      <c r="F694" s="11"/>
      <c r="G694" s="11">
        <f>G692-G693</f>
        <v>20</v>
      </c>
      <c r="H694" s="11">
        <f t="shared" ref="H694:AF694" si="230">H692-H693</f>
        <v>16</v>
      </c>
      <c r="I694" s="11">
        <f t="shared" si="230"/>
        <v>-5</v>
      </c>
      <c r="J694" s="11">
        <f t="shared" si="230"/>
        <v>-23</v>
      </c>
      <c r="K694" s="11">
        <f t="shared" si="230"/>
        <v>-15</v>
      </c>
      <c r="L694" s="11">
        <f t="shared" si="230"/>
        <v>-30</v>
      </c>
      <c r="M694" s="11">
        <f t="shared" si="230"/>
        <v>15</v>
      </c>
      <c r="N694" s="11">
        <f t="shared" si="230"/>
        <v>9</v>
      </c>
      <c r="O694" s="11">
        <f t="shared" si="230"/>
        <v>24</v>
      </c>
      <c r="P694" s="11">
        <f t="shared" si="230"/>
        <v>-18</v>
      </c>
      <c r="Q694" s="11">
        <f t="shared" si="230"/>
        <v>3</v>
      </c>
      <c r="R694" s="11">
        <f t="shared" si="230"/>
        <v>-7</v>
      </c>
      <c r="S694" s="11">
        <f t="shared" si="230"/>
        <v>3</v>
      </c>
      <c r="T694" s="11">
        <f t="shared" si="230"/>
        <v>16</v>
      </c>
      <c r="U694" s="11">
        <f t="shared" si="230"/>
        <v>20</v>
      </c>
      <c r="V694" s="11">
        <f t="shared" si="230"/>
        <v>3.7999999999999978E-2</v>
      </c>
      <c r="W694" s="11">
        <f t="shared" si="230"/>
        <v>2.8000000000000025E-2</v>
      </c>
      <c r="X694" s="11">
        <f t="shared" si="230"/>
        <v>5.8000000000000052E-2</v>
      </c>
      <c r="Y694" s="11">
        <f t="shared" si="230"/>
        <v>0</v>
      </c>
      <c r="Z694" s="11">
        <f t="shared" si="230"/>
        <v>4</v>
      </c>
      <c r="AA694" s="11">
        <f t="shared" si="230"/>
        <v>4.7999999999999972</v>
      </c>
      <c r="AB694" s="11">
        <f t="shared" si="230"/>
        <v>-3.5999999999999979</v>
      </c>
      <c r="AC694" s="11">
        <f t="shared" si="230"/>
        <v>0.59999999999999964</v>
      </c>
      <c r="AD694" s="11">
        <f t="shared" si="230"/>
        <v>-1.4000000000000004</v>
      </c>
      <c r="AE694" s="11">
        <f t="shared" si="230"/>
        <v>2.200000000000002E-2</v>
      </c>
      <c r="AF694" s="11">
        <f t="shared" si="230"/>
        <v>2.9999999999999971E-2</v>
      </c>
      <c r="AG694" s="11"/>
    </row>
    <row r="695" spans="1:33" ht="15" thickBot="1" x14ac:dyDescent="0.25">
      <c r="A695">
        <v>1999</v>
      </c>
      <c r="B695" s="22" t="s">
        <v>160</v>
      </c>
      <c r="C695" s="6">
        <v>27.8</v>
      </c>
      <c r="D695" s="7">
        <v>3</v>
      </c>
      <c r="E695" s="7"/>
      <c r="F695" s="7">
        <v>745</v>
      </c>
      <c r="G695" s="7">
        <v>105</v>
      </c>
      <c r="H695" s="7">
        <v>239</v>
      </c>
      <c r="I695" s="7">
        <v>33</v>
      </c>
      <c r="J695" s="7">
        <v>85</v>
      </c>
      <c r="K695" s="7">
        <v>74</v>
      </c>
      <c r="L695" s="7">
        <v>90</v>
      </c>
      <c r="M695" s="7">
        <v>43</v>
      </c>
      <c r="N695" s="7">
        <v>89</v>
      </c>
      <c r="O695" s="7">
        <v>132</v>
      </c>
      <c r="P695" s="7">
        <v>75</v>
      </c>
      <c r="Q695" s="7">
        <v>28</v>
      </c>
      <c r="R695" s="7">
        <v>15</v>
      </c>
      <c r="S695" s="7">
        <v>49</v>
      </c>
      <c r="T695" s="7">
        <v>81</v>
      </c>
      <c r="U695" s="7">
        <v>317</v>
      </c>
      <c r="V695" s="7">
        <v>0.439</v>
      </c>
      <c r="W695" s="7">
        <v>0.38800000000000001</v>
      </c>
      <c r="X695" s="7">
        <v>0.82199999999999995</v>
      </c>
      <c r="Y695" s="7">
        <v>248.3</v>
      </c>
      <c r="Z695" s="7">
        <v>105.7</v>
      </c>
      <c r="AA695" s="7">
        <v>44</v>
      </c>
      <c r="AB695" s="7">
        <v>25</v>
      </c>
      <c r="AC695" s="7">
        <v>9.3000000000000007</v>
      </c>
      <c r="AD695" s="14">
        <v>5</v>
      </c>
      <c r="AE695" s="6">
        <v>0.56899999999999995</v>
      </c>
      <c r="AF695" s="14">
        <v>0.50800000000000001</v>
      </c>
    </row>
    <row r="696" spans="1:33" ht="15" thickBot="1" x14ac:dyDescent="0.25">
      <c r="A696">
        <v>1999</v>
      </c>
      <c r="B696" s="22" t="s">
        <v>89</v>
      </c>
      <c r="C696" s="6">
        <v>27.8</v>
      </c>
      <c r="D696" s="7">
        <v>3</v>
      </c>
      <c r="E696" s="7"/>
      <c r="F696" s="7">
        <v>745</v>
      </c>
      <c r="G696" s="7">
        <v>102</v>
      </c>
      <c r="H696" s="7">
        <v>225</v>
      </c>
      <c r="I696" s="7">
        <v>14</v>
      </c>
      <c r="J696" s="7">
        <v>42</v>
      </c>
      <c r="K696" s="7">
        <v>68</v>
      </c>
      <c r="L696" s="7">
        <v>88</v>
      </c>
      <c r="M696" s="7">
        <v>33</v>
      </c>
      <c r="N696" s="7">
        <v>81</v>
      </c>
      <c r="O696" s="7">
        <v>114</v>
      </c>
      <c r="P696" s="7">
        <v>60</v>
      </c>
      <c r="Q696" s="7">
        <v>25</v>
      </c>
      <c r="R696" s="7">
        <v>15</v>
      </c>
      <c r="S696" s="7">
        <v>49</v>
      </c>
      <c r="T696" s="7">
        <v>90</v>
      </c>
      <c r="U696" s="7">
        <v>286</v>
      </c>
      <c r="V696" s="7">
        <v>0.45300000000000001</v>
      </c>
      <c r="W696" s="7">
        <v>0.33300000000000002</v>
      </c>
      <c r="X696" s="7">
        <v>0.77300000000000002</v>
      </c>
      <c r="Y696" s="7">
        <v>248.3</v>
      </c>
      <c r="Z696" s="7">
        <v>95.3</v>
      </c>
      <c r="AA696" s="7">
        <v>38</v>
      </c>
      <c r="AB696" s="7">
        <v>20</v>
      </c>
      <c r="AC696" s="7">
        <v>8.3000000000000007</v>
      </c>
      <c r="AD696" s="14">
        <v>5</v>
      </c>
      <c r="AE696" s="6">
        <v>0.54200000000000004</v>
      </c>
      <c r="AF696" s="14">
        <v>0.48399999999999999</v>
      </c>
    </row>
    <row r="697" spans="1:33" ht="15" thickBot="1" x14ac:dyDescent="0.25">
      <c r="A697">
        <v>1999</v>
      </c>
      <c r="B697" s="11" t="s">
        <v>53</v>
      </c>
      <c r="C697" s="11"/>
      <c r="D697" s="11"/>
      <c r="E697" s="11"/>
      <c r="F697" s="11"/>
      <c r="G697" s="11">
        <f>G695-G696</f>
        <v>3</v>
      </c>
      <c r="H697" s="11">
        <f t="shared" ref="H697:AF697" si="231">H695-H696</f>
        <v>14</v>
      </c>
      <c r="I697" s="11">
        <f t="shared" si="231"/>
        <v>19</v>
      </c>
      <c r="J697" s="11">
        <f t="shared" si="231"/>
        <v>43</v>
      </c>
      <c r="K697" s="11">
        <f t="shared" si="231"/>
        <v>6</v>
      </c>
      <c r="L697" s="11">
        <f t="shared" si="231"/>
        <v>2</v>
      </c>
      <c r="M697" s="11">
        <f t="shared" si="231"/>
        <v>10</v>
      </c>
      <c r="N697" s="11">
        <f t="shared" si="231"/>
        <v>8</v>
      </c>
      <c r="O697" s="11">
        <f t="shared" si="231"/>
        <v>18</v>
      </c>
      <c r="P697" s="11">
        <f t="shared" si="231"/>
        <v>15</v>
      </c>
      <c r="Q697" s="11">
        <f t="shared" si="231"/>
        <v>3</v>
      </c>
      <c r="R697" s="11">
        <f t="shared" si="231"/>
        <v>0</v>
      </c>
      <c r="S697" s="11">
        <f t="shared" si="231"/>
        <v>0</v>
      </c>
      <c r="T697" s="11">
        <f t="shared" si="231"/>
        <v>-9</v>
      </c>
      <c r="U697" s="11">
        <f t="shared" si="231"/>
        <v>31</v>
      </c>
      <c r="V697" s="11">
        <f t="shared" si="231"/>
        <v>-1.4000000000000012E-2</v>
      </c>
      <c r="W697" s="11">
        <f t="shared" si="231"/>
        <v>5.4999999999999993E-2</v>
      </c>
      <c r="X697" s="11">
        <f t="shared" si="231"/>
        <v>4.8999999999999932E-2</v>
      </c>
      <c r="Y697" s="11">
        <f t="shared" si="231"/>
        <v>0</v>
      </c>
      <c r="Z697" s="11">
        <f t="shared" si="231"/>
        <v>10.400000000000006</v>
      </c>
      <c r="AA697" s="11">
        <f t="shared" si="231"/>
        <v>6</v>
      </c>
      <c r="AB697" s="11">
        <f t="shared" si="231"/>
        <v>5</v>
      </c>
      <c r="AC697" s="11">
        <f t="shared" si="231"/>
        <v>1</v>
      </c>
      <c r="AD697" s="11">
        <f t="shared" si="231"/>
        <v>0</v>
      </c>
      <c r="AE697" s="11">
        <f t="shared" si="231"/>
        <v>2.6999999999999913E-2</v>
      </c>
      <c r="AF697" s="11">
        <f t="shared" si="231"/>
        <v>2.4000000000000021E-2</v>
      </c>
      <c r="AG697" s="11"/>
    </row>
    <row r="698" spans="1:33" ht="15" thickBot="1" x14ac:dyDescent="0.25">
      <c r="A698">
        <v>1999</v>
      </c>
      <c r="B698" s="22" t="s">
        <v>82</v>
      </c>
      <c r="C698" s="6">
        <v>27.8</v>
      </c>
      <c r="D698" s="7">
        <v>5</v>
      </c>
      <c r="E698" s="7"/>
      <c r="F698" s="7">
        <v>1200</v>
      </c>
      <c r="G698" s="7">
        <v>156</v>
      </c>
      <c r="H698" s="7">
        <v>351</v>
      </c>
      <c r="I698" s="7">
        <v>28</v>
      </c>
      <c r="J698" s="7">
        <v>74</v>
      </c>
      <c r="K698" s="7">
        <v>71</v>
      </c>
      <c r="L698" s="7">
        <v>97</v>
      </c>
      <c r="M698" s="7">
        <v>50</v>
      </c>
      <c r="N698" s="7">
        <v>131</v>
      </c>
      <c r="O698" s="7">
        <v>181</v>
      </c>
      <c r="P698" s="7">
        <v>81</v>
      </c>
      <c r="Q698" s="7">
        <v>37</v>
      </c>
      <c r="R698" s="7">
        <v>23</v>
      </c>
      <c r="S698" s="7">
        <v>69</v>
      </c>
      <c r="T698" s="7">
        <v>86</v>
      </c>
      <c r="U698" s="7">
        <v>411</v>
      </c>
      <c r="V698" s="7">
        <v>0.44400000000000001</v>
      </c>
      <c r="W698" s="7">
        <v>0.378</v>
      </c>
      <c r="X698" s="7">
        <v>0.73199999999999998</v>
      </c>
      <c r="Y698" s="7">
        <v>240</v>
      </c>
      <c r="Z698" s="7">
        <v>82.2</v>
      </c>
      <c r="AA698" s="7">
        <v>36.200000000000003</v>
      </c>
      <c r="AB698" s="7">
        <v>16.2</v>
      </c>
      <c r="AC698" s="7">
        <v>7.4</v>
      </c>
      <c r="AD698" s="14">
        <v>4.5999999999999996</v>
      </c>
      <c r="AE698" s="6">
        <v>0.52200000000000002</v>
      </c>
      <c r="AF698" s="14">
        <v>0.48399999999999999</v>
      </c>
    </row>
    <row r="699" spans="1:33" ht="15" thickBot="1" x14ac:dyDescent="0.25">
      <c r="A699">
        <v>1999</v>
      </c>
      <c r="B699" s="22" t="s">
        <v>36</v>
      </c>
      <c r="C699" s="6">
        <v>27.8</v>
      </c>
      <c r="D699" s="7">
        <v>5</v>
      </c>
      <c r="E699" s="7"/>
      <c r="F699" s="7">
        <v>1200</v>
      </c>
      <c r="G699" s="7">
        <v>161</v>
      </c>
      <c r="H699" s="7">
        <v>375</v>
      </c>
      <c r="I699" s="7">
        <v>17</v>
      </c>
      <c r="J699" s="7">
        <v>47</v>
      </c>
      <c r="K699" s="7">
        <v>57</v>
      </c>
      <c r="L699" s="7">
        <v>72</v>
      </c>
      <c r="M699" s="7">
        <v>56</v>
      </c>
      <c r="N699" s="7">
        <v>120</v>
      </c>
      <c r="O699" s="7">
        <v>176</v>
      </c>
      <c r="P699" s="7">
        <v>89</v>
      </c>
      <c r="Q699" s="7">
        <v>36</v>
      </c>
      <c r="R699" s="7">
        <v>9</v>
      </c>
      <c r="S699" s="7">
        <v>58</v>
      </c>
      <c r="T699" s="7">
        <v>113</v>
      </c>
      <c r="U699" s="7">
        <v>396</v>
      </c>
      <c r="V699" s="7">
        <v>0.42899999999999999</v>
      </c>
      <c r="W699" s="7">
        <v>0.36199999999999999</v>
      </c>
      <c r="X699" s="7">
        <v>0.79200000000000004</v>
      </c>
      <c r="Y699" s="7">
        <v>240</v>
      </c>
      <c r="Z699" s="7">
        <v>79.2</v>
      </c>
      <c r="AA699" s="7">
        <v>35.200000000000003</v>
      </c>
      <c r="AB699" s="7">
        <v>17.8</v>
      </c>
      <c r="AC699" s="7">
        <v>7.2</v>
      </c>
      <c r="AD699" s="14">
        <v>1.8</v>
      </c>
      <c r="AE699" s="6">
        <v>0.48699999999999999</v>
      </c>
      <c r="AF699" s="14">
        <v>0.45200000000000001</v>
      </c>
    </row>
    <row r="700" spans="1:33" ht="15" thickBot="1" x14ac:dyDescent="0.25">
      <c r="A700">
        <v>1999</v>
      </c>
      <c r="B700" s="11" t="s">
        <v>53</v>
      </c>
      <c r="C700" s="11"/>
      <c r="D700" s="11"/>
      <c r="E700" s="11"/>
      <c r="F700" s="11"/>
      <c r="G700" s="11">
        <f>G698-G699</f>
        <v>-5</v>
      </c>
      <c r="H700" s="11">
        <f t="shared" ref="H700:AF700" si="232">H698-H699</f>
        <v>-24</v>
      </c>
      <c r="I700" s="11">
        <f t="shared" si="232"/>
        <v>11</v>
      </c>
      <c r="J700" s="11">
        <f t="shared" si="232"/>
        <v>27</v>
      </c>
      <c r="K700" s="11">
        <f t="shared" si="232"/>
        <v>14</v>
      </c>
      <c r="L700" s="11">
        <f t="shared" si="232"/>
        <v>25</v>
      </c>
      <c r="M700" s="11">
        <f t="shared" si="232"/>
        <v>-6</v>
      </c>
      <c r="N700" s="11">
        <f t="shared" si="232"/>
        <v>11</v>
      </c>
      <c r="O700" s="11">
        <f t="shared" si="232"/>
        <v>5</v>
      </c>
      <c r="P700" s="11">
        <f t="shared" si="232"/>
        <v>-8</v>
      </c>
      <c r="Q700" s="11">
        <f t="shared" si="232"/>
        <v>1</v>
      </c>
      <c r="R700" s="11">
        <f t="shared" si="232"/>
        <v>14</v>
      </c>
      <c r="S700" s="11">
        <f t="shared" si="232"/>
        <v>11</v>
      </c>
      <c r="T700" s="11">
        <f t="shared" si="232"/>
        <v>-27</v>
      </c>
      <c r="U700" s="11">
        <f t="shared" si="232"/>
        <v>15</v>
      </c>
      <c r="V700" s="11">
        <f t="shared" si="232"/>
        <v>1.5000000000000013E-2</v>
      </c>
      <c r="W700" s="11">
        <f t="shared" si="232"/>
        <v>1.6000000000000014E-2</v>
      </c>
      <c r="X700" s="11">
        <f t="shared" si="232"/>
        <v>-6.0000000000000053E-2</v>
      </c>
      <c r="Y700" s="11">
        <f t="shared" si="232"/>
        <v>0</v>
      </c>
      <c r="Z700" s="11">
        <f t="shared" si="232"/>
        <v>3</v>
      </c>
      <c r="AA700" s="11">
        <f t="shared" si="232"/>
        <v>1</v>
      </c>
      <c r="AB700" s="11">
        <f t="shared" si="232"/>
        <v>-1.6000000000000014</v>
      </c>
      <c r="AC700" s="11">
        <f t="shared" si="232"/>
        <v>0.20000000000000018</v>
      </c>
      <c r="AD700" s="11">
        <f t="shared" si="232"/>
        <v>2.8</v>
      </c>
      <c r="AE700" s="11">
        <f t="shared" si="232"/>
        <v>3.5000000000000031E-2</v>
      </c>
      <c r="AF700" s="11">
        <f t="shared" si="232"/>
        <v>3.1999999999999973E-2</v>
      </c>
      <c r="AG700" s="11"/>
    </row>
    <row r="701" spans="1:33" ht="15" thickBot="1" x14ac:dyDescent="0.25">
      <c r="A701">
        <v>1999</v>
      </c>
      <c r="B701" s="22" t="s">
        <v>189</v>
      </c>
      <c r="C701" s="6">
        <v>27.8</v>
      </c>
      <c r="D701" s="7">
        <v>4</v>
      </c>
      <c r="E701" s="7"/>
      <c r="F701" s="7">
        <v>960</v>
      </c>
      <c r="G701" s="7">
        <v>133</v>
      </c>
      <c r="H701" s="7">
        <v>281</v>
      </c>
      <c r="I701" s="7">
        <v>16</v>
      </c>
      <c r="J701" s="7">
        <v>40</v>
      </c>
      <c r="K701" s="7">
        <v>105</v>
      </c>
      <c r="L701" s="7">
        <v>139</v>
      </c>
      <c r="M701" s="7">
        <v>36</v>
      </c>
      <c r="N701" s="7">
        <v>129</v>
      </c>
      <c r="O701" s="7">
        <v>165</v>
      </c>
      <c r="P701" s="7">
        <v>90</v>
      </c>
      <c r="Q701" s="7">
        <v>29</v>
      </c>
      <c r="R701" s="7">
        <v>15</v>
      </c>
      <c r="S701" s="7">
        <v>66</v>
      </c>
      <c r="T701" s="7">
        <v>111</v>
      </c>
      <c r="U701" s="7">
        <v>387</v>
      </c>
      <c r="V701" s="7">
        <v>0.47299999999999998</v>
      </c>
      <c r="W701" s="7">
        <v>0.4</v>
      </c>
      <c r="X701" s="7">
        <v>0.755</v>
      </c>
      <c r="Y701" s="7">
        <v>240</v>
      </c>
      <c r="Z701" s="7">
        <v>96.8</v>
      </c>
      <c r="AA701" s="7">
        <v>41.3</v>
      </c>
      <c r="AB701" s="7">
        <v>22.5</v>
      </c>
      <c r="AC701" s="7">
        <v>7.3</v>
      </c>
      <c r="AD701" s="14">
        <v>3.8</v>
      </c>
      <c r="AE701" s="6">
        <v>0.56599999999999995</v>
      </c>
      <c r="AF701" s="14">
        <v>0.502</v>
      </c>
    </row>
    <row r="702" spans="1:33" ht="15" thickBot="1" x14ac:dyDescent="0.25">
      <c r="A702">
        <v>1999</v>
      </c>
      <c r="B702" s="22" t="s">
        <v>124</v>
      </c>
      <c r="C702" s="6">
        <v>27.8</v>
      </c>
      <c r="D702" s="7">
        <v>4</v>
      </c>
      <c r="E702" s="7"/>
      <c r="F702" s="7">
        <v>960</v>
      </c>
      <c r="G702" s="7">
        <v>131</v>
      </c>
      <c r="H702" s="7">
        <v>315</v>
      </c>
      <c r="I702" s="7">
        <v>13</v>
      </c>
      <c r="J702" s="7">
        <v>59</v>
      </c>
      <c r="K702" s="7">
        <v>80</v>
      </c>
      <c r="L702" s="7">
        <v>124</v>
      </c>
      <c r="M702" s="7">
        <v>53</v>
      </c>
      <c r="N702" s="7">
        <v>107</v>
      </c>
      <c r="O702" s="7">
        <v>160</v>
      </c>
      <c r="P702" s="7">
        <v>63</v>
      </c>
      <c r="Q702" s="7">
        <v>33</v>
      </c>
      <c r="R702" s="7">
        <v>17</v>
      </c>
      <c r="S702" s="7">
        <v>57</v>
      </c>
      <c r="T702" s="7">
        <v>115</v>
      </c>
      <c r="U702" s="7">
        <v>355</v>
      </c>
      <c r="V702" s="7">
        <v>0.41599999999999998</v>
      </c>
      <c r="W702" s="7">
        <v>0.22</v>
      </c>
      <c r="X702" s="7">
        <v>0.64500000000000002</v>
      </c>
      <c r="Y702" s="7">
        <v>240</v>
      </c>
      <c r="Z702" s="7">
        <v>88.8</v>
      </c>
      <c r="AA702" s="7">
        <v>40</v>
      </c>
      <c r="AB702" s="7">
        <v>15.8</v>
      </c>
      <c r="AC702" s="7">
        <v>8.3000000000000007</v>
      </c>
      <c r="AD702" s="14">
        <v>4.3</v>
      </c>
      <c r="AE702" s="6">
        <v>0.48</v>
      </c>
      <c r="AF702" s="14">
        <v>0.437</v>
      </c>
    </row>
    <row r="703" spans="1:33" ht="15" thickBot="1" x14ac:dyDescent="0.25">
      <c r="A703">
        <v>1999</v>
      </c>
      <c r="B703" s="11" t="s">
        <v>53</v>
      </c>
      <c r="C703" s="11"/>
      <c r="D703" s="11"/>
      <c r="E703" s="11"/>
      <c r="F703" s="11"/>
      <c r="G703" s="11">
        <f>G701-G702</f>
        <v>2</v>
      </c>
      <c r="H703" s="11">
        <f t="shared" ref="H703:AF703" si="233">H701-H702</f>
        <v>-34</v>
      </c>
      <c r="I703" s="11">
        <f t="shared" si="233"/>
        <v>3</v>
      </c>
      <c r="J703" s="11">
        <f t="shared" si="233"/>
        <v>-19</v>
      </c>
      <c r="K703" s="11">
        <f t="shared" si="233"/>
        <v>25</v>
      </c>
      <c r="L703" s="11">
        <f t="shared" si="233"/>
        <v>15</v>
      </c>
      <c r="M703" s="11">
        <f t="shared" si="233"/>
        <v>-17</v>
      </c>
      <c r="N703" s="11">
        <f t="shared" si="233"/>
        <v>22</v>
      </c>
      <c r="O703" s="11">
        <f t="shared" si="233"/>
        <v>5</v>
      </c>
      <c r="P703" s="11">
        <f t="shared" si="233"/>
        <v>27</v>
      </c>
      <c r="Q703" s="11">
        <f t="shared" si="233"/>
        <v>-4</v>
      </c>
      <c r="R703" s="11">
        <f t="shared" si="233"/>
        <v>-2</v>
      </c>
      <c r="S703" s="11">
        <f t="shared" si="233"/>
        <v>9</v>
      </c>
      <c r="T703" s="11">
        <f t="shared" si="233"/>
        <v>-4</v>
      </c>
      <c r="U703" s="11">
        <f t="shared" si="233"/>
        <v>32</v>
      </c>
      <c r="V703" s="11">
        <f t="shared" si="233"/>
        <v>5.6999999999999995E-2</v>
      </c>
      <c r="W703" s="11">
        <f t="shared" si="233"/>
        <v>0.18000000000000002</v>
      </c>
      <c r="X703" s="11">
        <f t="shared" si="233"/>
        <v>0.10999999999999999</v>
      </c>
      <c r="Y703" s="11">
        <f t="shared" si="233"/>
        <v>0</v>
      </c>
      <c r="Z703" s="11">
        <f t="shared" si="233"/>
        <v>8</v>
      </c>
      <c r="AA703" s="11">
        <f t="shared" si="233"/>
        <v>1.2999999999999972</v>
      </c>
      <c r="AB703" s="11">
        <f t="shared" si="233"/>
        <v>6.6999999999999993</v>
      </c>
      <c r="AC703" s="11">
        <f t="shared" si="233"/>
        <v>-1.0000000000000009</v>
      </c>
      <c r="AD703" s="11">
        <f t="shared" si="233"/>
        <v>-0.5</v>
      </c>
      <c r="AE703" s="11">
        <f t="shared" si="233"/>
        <v>8.5999999999999965E-2</v>
      </c>
      <c r="AF703" s="11">
        <f t="shared" si="233"/>
        <v>6.5000000000000002E-2</v>
      </c>
      <c r="AG703" s="11"/>
    </row>
    <row r="704" spans="1:33" ht="15" thickBot="1" x14ac:dyDescent="0.25">
      <c r="A704">
        <v>1999</v>
      </c>
      <c r="B704" s="22" t="s">
        <v>190</v>
      </c>
      <c r="C704" s="6">
        <v>27.8</v>
      </c>
      <c r="D704" s="7">
        <v>6</v>
      </c>
      <c r="E704" s="7"/>
      <c r="F704" s="7">
        <v>1440</v>
      </c>
      <c r="G704" s="7">
        <v>164</v>
      </c>
      <c r="H704" s="7">
        <v>415</v>
      </c>
      <c r="I704" s="7">
        <v>24</v>
      </c>
      <c r="J704" s="7">
        <v>76</v>
      </c>
      <c r="K704" s="7">
        <v>156</v>
      </c>
      <c r="L704" s="7">
        <v>209</v>
      </c>
      <c r="M704" s="7">
        <v>61</v>
      </c>
      <c r="N704" s="7">
        <v>174</v>
      </c>
      <c r="O704" s="7">
        <v>235</v>
      </c>
      <c r="P704" s="7">
        <v>91</v>
      </c>
      <c r="Q704" s="7">
        <v>47</v>
      </c>
      <c r="R704" s="7">
        <v>23</v>
      </c>
      <c r="S704" s="7">
        <v>67</v>
      </c>
      <c r="T704" s="7">
        <v>157</v>
      </c>
      <c r="U704" s="7">
        <v>508</v>
      </c>
      <c r="V704" s="7">
        <v>0.39500000000000002</v>
      </c>
      <c r="W704" s="7">
        <v>0.316</v>
      </c>
      <c r="X704" s="7">
        <v>0.746</v>
      </c>
      <c r="Y704" s="7">
        <v>240</v>
      </c>
      <c r="Z704" s="7">
        <v>84.7</v>
      </c>
      <c r="AA704" s="7">
        <v>39.200000000000003</v>
      </c>
      <c r="AB704" s="7">
        <v>15.2</v>
      </c>
      <c r="AC704" s="7">
        <v>7.8</v>
      </c>
      <c r="AD704" s="14">
        <v>3.8</v>
      </c>
      <c r="AE704" s="6">
        <v>0.501</v>
      </c>
      <c r="AF704" s="14">
        <v>0.42399999999999999</v>
      </c>
    </row>
    <row r="705" spans="1:33" ht="15" thickBot="1" x14ac:dyDescent="0.25">
      <c r="A705">
        <v>1999</v>
      </c>
      <c r="B705" s="22" t="s">
        <v>44</v>
      </c>
      <c r="C705" s="6">
        <v>7.8</v>
      </c>
      <c r="D705" s="7">
        <v>6</v>
      </c>
      <c r="E705" s="7"/>
      <c r="F705" s="7">
        <v>1440</v>
      </c>
      <c r="G705" s="7">
        <v>175</v>
      </c>
      <c r="H705" s="7">
        <v>417</v>
      </c>
      <c r="I705" s="7">
        <v>19</v>
      </c>
      <c r="J705" s="7">
        <v>63</v>
      </c>
      <c r="K705" s="7">
        <v>135</v>
      </c>
      <c r="L705" s="7">
        <v>186</v>
      </c>
      <c r="M705" s="7">
        <v>57</v>
      </c>
      <c r="N705" s="7">
        <v>191</v>
      </c>
      <c r="O705" s="7">
        <v>248</v>
      </c>
      <c r="P705" s="7">
        <v>123</v>
      </c>
      <c r="Q705" s="7">
        <v>36</v>
      </c>
      <c r="R705" s="7">
        <v>32</v>
      </c>
      <c r="S705" s="7">
        <v>80</v>
      </c>
      <c r="T705" s="7">
        <v>174</v>
      </c>
      <c r="U705" s="7">
        <v>504</v>
      </c>
      <c r="V705" s="7">
        <v>0.42</v>
      </c>
      <c r="W705" s="7">
        <v>0.30199999999999999</v>
      </c>
      <c r="X705" s="7">
        <v>0.72599999999999998</v>
      </c>
      <c r="Y705" s="7">
        <v>240</v>
      </c>
      <c r="Z705" s="7">
        <v>84</v>
      </c>
      <c r="AA705" s="7">
        <v>41.3</v>
      </c>
      <c r="AB705" s="7">
        <v>20.5</v>
      </c>
      <c r="AC705" s="7">
        <v>6</v>
      </c>
      <c r="AD705" s="14">
        <v>5.3</v>
      </c>
      <c r="AE705" s="6">
        <v>0.505</v>
      </c>
      <c r="AF705" s="14">
        <v>0.442</v>
      </c>
    </row>
    <row r="706" spans="1:33" ht="15" thickBot="1" x14ac:dyDescent="0.25">
      <c r="A706">
        <v>1999</v>
      </c>
      <c r="B706" s="11" t="s">
        <v>53</v>
      </c>
      <c r="C706" s="11"/>
      <c r="D706" s="11"/>
      <c r="E706" s="11"/>
      <c r="F706" s="11"/>
      <c r="G706" s="11">
        <f>G704-G705</f>
        <v>-11</v>
      </c>
      <c r="H706" s="11">
        <f t="shared" ref="H706:AF706" si="234">H704-H705</f>
        <v>-2</v>
      </c>
      <c r="I706" s="11">
        <f t="shared" si="234"/>
        <v>5</v>
      </c>
      <c r="J706" s="11">
        <f t="shared" si="234"/>
        <v>13</v>
      </c>
      <c r="K706" s="11">
        <f t="shared" si="234"/>
        <v>21</v>
      </c>
      <c r="L706" s="11">
        <f t="shared" si="234"/>
        <v>23</v>
      </c>
      <c r="M706" s="11">
        <f t="shared" si="234"/>
        <v>4</v>
      </c>
      <c r="N706" s="11">
        <f t="shared" si="234"/>
        <v>-17</v>
      </c>
      <c r="O706" s="11">
        <f t="shared" si="234"/>
        <v>-13</v>
      </c>
      <c r="P706" s="11">
        <f t="shared" si="234"/>
        <v>-32</v>
      </c>
      <c r="Q706" s="11">
        <f t="shared" si="234"/>
        <v>11</v>
      </c>
      <c r="R706" s="11">
        <f t="shared" si="234"/>
        <v>-9</v>
      </c>
      <c r="S706" s="11">
        <f t="shared" si="234"/>
        <v>-13</v>
      </c>
      <c r="T706" s="11">
        <f t="shared" si="234"/>
        <v>-17</v>
      </c>
      <c r="U706" s="11">
        <f t="shared" si="234"/>
        <v>4</v>
      </c>
      <c r="V706" s="11">
        <f t="shared" si="234"/>
        <v>-2.4999999999999967E-2</v>
      </c>
      <c r="W706" s="11">
        <f t="shared" si="234"/>
        <v>1.4000000000000012E-2</v>
      </c>
      <c r="X706" s="11">
        <f t="shared" si="234"/>
        <v>2.0000000000000018E-2</v>
      </c>
      <c r="Y706" s="11">
        <f t="shared" si="234"/>
        <v>0</v>
      </c>
      <c r="Z706" s="11">
        <f t="shared" si="234"/>
        <v>0.70000000000000284</v>
      </c>
      <c r="AA706" s="11">
        <f t="shared" si="234"/>
        <v>-2.0999999999999943</v>
      </c>
      <c r="AB706" s="11">
        <f t="shared" si="234"/>
        <v>-5.3000000000000007</v>
      </c>
      <c r="AC706" s="11">
        <f t="shared" si="234"/>
        <v>1.7999999999999998</v>
      </c>
      <c r="AD706" s="11">
        <f t="shared" si="234"/>
        <v>-1.5</v>
      </c>
      <c r="AE706" s="11">
        <f t="shared" si="234"/>
        <v>-4.0000000000000036E-3</v>
      </c>
      <c r="AF706" s="11">
        <f t="shared" si="234"/>
        <v>-1.8000000000000016E-2</v>
      </c>
      <c r="AG706" s="11"/>
    </row>
    <row r="707" spans="1:33" ht="15" thickBot="1" x14ac:dyDescent="0.25">
      <c r="A707">
        <v>1999</v>
      </c>
      <c r="B707" s="22" t="s">
        <v>154</v>
      </c>
      <c r="C707" s="6">
        <v>27.8</v>
      </c>
      <c r="D707" s="7">
        <v>4</v>
      </c>
      <c r="E707" s="7"/>
      <c r="F707" s="7">
        <v>960</v>
      </c>
      <c r="G707" s="7">
        <v>132</v>
      </c>
      <c r="H707" s="7">
        <v>291</v>
      </c>
      <c r="I707" s="7">
        <v>11</v>
      </c>
      <c r="J707" s="7">
        <v>45</v>
      </c>
      <c r="K707" s="7">
        <v>71</v>
      </c>
      <c r="L707" s="7">
        <v>95</v>
      </c>
      <c r="M707" s="7">
        <v>40</v>
      </c>
      <c r="N707" s="7">
        <v>135</v>
      </c>
      <c r="O707" s="7">
        <v>175</v>
      </c>
      <c r="P707" s="7">
        <v>72</v>
      </c>
      <c r="Q707" s="7">
        <v>25</v>
      </c>
      <c r="R707" s="7">
        <v>17</v>
      </c>
      <c r="S707" s="7">
        <v>56</v>
      </c>
      <c r="T707" s="7">
        <v>99</v>
      </c>
      <c r="U707" s="7">
        <v>346</v>
      </c>
      <c r="V707" s="7">
        <v>0.45400000000000001</v>
      </c>
      <c r="W707" s="7">
        <v>0.24399999999999999</v>
      </c>
      <c r="X707" s="7">
        <v>0.747</v>
      </c>
      <c r="Y707" s="7">
        <v>240</v>
      </c>
      <c r="Z707" s="7">
        <v>86.5</v>
      </c>
      <c r="AA707" s="7">
        <v>43.8</v>
      </c>
      <c r="AB707" s="7">
        <v>18</v>
      </c>
      <c r="AC707" s="7">
        <v>6.3</v>
      </c>
      <c r="AD707" s="14">
        <v>4.3</v>
      </c>
      <c r="AE707" s="6">
        <v>0.52</v>
      </c>
      <c r="AF707" s="14">
        <v>0.47299999999999998</v>
      </c>
    </row>
    <row r="708" spans="1:33" ht="15" thickBot="1" x14ac:dyDescent="0.25">
      <c r="A708">
        <v>1999</v>
      </c>
      <c r="B708" s="22" t="s">
        <v>151</v>
      </c>
      <c r="C708" s="6">
        <v>27.8</v>
      </c>
      <c r="D708" s="7">
        <v>4</v>
      </c>
      <c r="E708" s="7"/>
      <c r="F708" s="7">
        <v>960</v>
      </c>
      <c r="G708" s="7">
        <v>101</v>
      </c>
      <c r="H708" s="7">
        <v>320</v>
      </c>
      <c r="I708" s="7">
        <v>15</v>
      </c>
      <c r="J708" s="7">
        <v>64</v>
      </c>
      <c r="K708" s="7">
        <v>89</v>
      </c>
      <c r="L708" s="7">
        <v>111</v>
      </c>
      <c r="M708" s="7">
        <v>58</v>
      </c>
      <c r="N708" s="7">
        <v>111</v>
      </c>
      <c r="O708" s="7">
        <v>169</v>
      </c>
      <c r="P708" s="7">
        <v>44</v>
      </c>
      <c r="Q708" s="7">
        <v>36</v>
      </c>
      <c r="R708" s="7">
        <v>13</v>
      </c>
      <c r="S708" s="7">
        <v>51</v>
      </c>
      <c r="T708" s="7">
        <v>89</v>
      </c>
      <c r="U708" s="7">
        <v>306</v>
      </c>
      <c r="V708" s="7">
        <v>0.316</v>
      </c>
      <c r="W708" s="7">
        <v>0.23400000000000001</v>
      </c>
      <c r="X708" s="7">
        <v>0.80200000000000005</v>
      </c>
      <c r="Y708" s="7">
        <v>240</v>
      </c>
      <c r="Z708" s="7">
        <v>76.5</v>
      </c>
      <c r="AA708" s="7">
        <v>42.3</v>
      </c>
      <c r="AB708" s="7">
        <v>11</v>
      </c>
      <c r="AC708" s="7">
        <v>9</v>
      </c>
      <c r="AD708" s="14">
        <v>3.3</v>
      </c>
      <c r="AE708" s="6">
        <v>0.41499999999999998</v>
      </c>
      <c r="AF708" s="14">
        <v>0.33900000000000002</v>
      </c>
    </row>
    <row r="709" spans="1:33" ht="15" thickBot="1" x14ac:dyDescent="0.25">
      <c r="A709">
        <v>1999</v>
      </c>
      <c r="B709" s="11" t="s">
        <v>53</v>
      </c>
      <c r="C709" s="11"/>
      <c r="D709" s="11"/>
      <c r="E709" s="11"/>
      <c r="F709" s="11"/>
      <c r="G709" s="11">
        <f>G707-G708</f>
        <v>31</v>
      </c>
      <c r="H709" s="11">
        <f t="shared" ref="H709:AF709" si="235">H707-H708</f>
        <v>-29</v>
      </c>
      <c r="I709" s="11">
        <f t="shared" si="235"/>
        <v>-4</v>
      </c>
      <c r="J709" s="11">
        <f t="shared" si="235"/>
        <v>-19</v>
      </c>
      <c r="K709" s="11">
        <f t="shared" si="235"/>
        <v>-18</v>
      </c>
      <c r="L709" s="11">
        <f t="shared" si="235"/>
        <v>-16</v>
      </c>
      <c r="M709" s="11">
        <f t="shared" si="235"/>
        <v>-18</v>
      </c>
      <c r="N709" s="11">
        <f t="shared" si="235"/>
        <v>24</v>
      </c>
      <c r="O709" s="11">
        <f t="shared" si="235"/>
        <v>6</v>
      </c>
      <c r="P709" s="11">
        <f t="shared" si="235"/>
        <v>28</v>
      </c>
      <c r="Q709" s="11">
        <f t="shared" si="235"/>
        <v>-11</v>
      </c>
      <c r="R709" s="11">
        <f t="shared" si="235"/>
        <v>4</v>
      </c>
      <c r="S709" s="11">
        <f t="shared" si="235"/>
        <v>5</v>
      </c>
      <c r="T709" s="11">
        <f t="shared" si="235"/>
        <v>10</v>
      </c>
      <c r="U709" s="11">
        <f t="shared" si="235"/>
        <v>40</v>
      </c>
      <c r="V709" s="11">
        <f t="shared" si="235"/>
        <v>0.13800000000000001</v>
      </c>
      <c r="W709" s="11">
        <f t="shared" si="235"/>
        <v>9.9999999999999811E-3</v>
      </c>
      <c r="X709" s="11">
        <f t="shared" si="235"/>
        <v>-5.5000000000000049E-2</v>
      </c>
      <c r="Y709" s="11">
        <f t="shared" si="235"/>
        <v>0</v>
      </c>
      <c r="Z709" s="11">
        <f t="shared" si="235"/>
        <v>10</v>
      </c>
      <c r="AA709" s="11">
        <f t="shared" si="235"/>
        <v>1.5</v>
      </c>
      <c r="AB709" s="11">
        <f t="shared" si="235"/>
        <v>7</v>
      </c>
      <c r="AC709" s="11">
        <f t="shared" si="235"/>
        <v>-2.7</v>
      </c>
      <c r="AD709" s="11">
        <f t="shared" si="235"/>
        <v>1</v>
      </c>
      <c r="AE709" s="11">
        <f t="shared" si="235"/>
        <v>0.10500000000000004</v>
      </c>
      <c r="AF709" s="11">
        <f t="shared" si="235"/>
        <v>0.13399999999999995</v>
      </c>
      <c r="AG709" s="11"/>
    </row>
    <row r="710" spans="1:33" ht="15" thickBot="1" x14ac:dyDescent="0.25">
      <c r="A710">
        <v>1999</v>
      </c>
      <c r="B710" s="22" t="s">
        <v>163</v>
      </c>
      <c r="C710" s="6">
        <v>27.8</v>
      </c>
      <c r="D710" s="7">
        <v>4</v>
      </c>
      <c r="E710" s="7"/>
      <c r="F710" s="7">
        <v>960</v>
      </c>
      <c r="G710" s="7">
        <v>129</v>
      </c>
      <c r="H710" s="7">
        <v>296</v>
      </c>
      <c r="I710" s="7">
        <v>26</v>
      </c>
      <c r="J710" s="7">
        <v>77</v>
      </c>
      <c r="K710" s="7">
        <v>81</v>
      </c>
      <c r="L710" s="7">
        <v>108</v>
      </c>
      <c r="M710" s="7">
        <v>54</v>
      </c>
      <c r="N710" s="7">
        <v>125</v>
      </c>
      <c r="O710" s="7">
        <v>179</v>
      </c>
      <c r="P710" s="7">
        <v>85</v>
      </c>
      <c r="Q710" s="7">
        <v>24</v>
      </c>
      <c r="R710" s="7">
        <v>24</v>
      </c>
      <c r="S710" s="7">
        <v>57</v>
      </c>
      <c r="T710" s="7">
        <v>89</v>
      </c>
      <c r="U710" s="7">
        <v>365</v>
      </c>
      <c r="V710" s="7">
        <v>0.436</v>
      </c>
      <c r="W710" s="7">
        <v>0.33800000000000002</v>
      </c>
      <c r="X710" s="7">
        <v>0.75</v>
      </c>
      <c r="Y710" s="7">
        <v>240</v>
      </c>
      <c r="Z710" s="7">
        <v>91.3</v>
      </c>
      <c r="AA710" s="7">
        <v>44.8</v>
      </c>
      <c r="AB710" s="7">
        <v>21.3</v>
      </c>
      <c r="AC710" s="7">
        <v>6</v>
      </c>
      <c r="AD710" s="14">
        <v>6</v>
      </c>
      <c r="AE710" s="6">
        <v>0.53100000000000003</v>
      </c>
      <c r="AF710" s="14">
        <v>0.48</v>
      </c>
    </row>
    <row r="711" spans="1:33" ht="15" thickBot="1" x14ac:dyDescent="0.25">
      <c r="A711">
        <v>1999</v>
      </c>
      <c r="B711" s="22" t="s">
        <v>191</v>
      </c>
      <c r="C711" s="6">
        <v>27.8</v>
      </c>
      <c r="D711" s="7">
        <v>4</v>
      </c>
      <c r="E711" s="7"/>
      <c r="F711" s="7">
        <v>960</v>
      </c>
      <c r="G711" s="7">
        <v>138</v>
      </c>
      <c r="H711" s="7">
        <v>335</v>
      </c>
      <c r="I711" s="7">
        <v>7</v>
      </c>
      <c r="J711" s="7">
        <v>40</v>
      </c>
      <c r="K711" s="7">
        <v>61</v>
      </c>
      <c r="L711" s="7">
        <v>88</v>
      </c>
      <c r="M711" s="7">
        <v>63</v>
      </c>
      <c r="N711" s="7">
        <v>106</v>
      </c>
      <c r="O711" s="7">
        <v>169</v>
      </c>
      <c r="P711" s="7">
        <v>68</v>
      </c>
      <c r="Q711" s="7">
        <v>35</v>
      </c>
      <c r="R711" s="7">
        <v>14</v>
      </c>
      <c r="S711" s="7">
        <v>41</v>
      </c>
      <c r="T711" s="7">
        <v>97</v>
      </c>
      <c r="U711" s="7">
        <v>344</v>
      </c>
      <c r="V711" s="7">
        <v>0.41199999999999998</v>
      </c>
      <c r="W711" s="7">
        <v>0.17499999999999999</v>
      </c>
      <c r="X711" s="7">
        <v>0.69299999999999995</v>
      </c>
      <c r="Y711" s="7">
        <v>240</v>
      </c>
      <c r="Z711" s="7">
        <v>86</v>
      </c>
      <c r="AA711" s="7">
        <v>42.3</v>
      </c>
      <c r="AB711" s="7">
        <v>17</v>
      </c>
      <c r="AC711" s="7">
        <v>8.8000000000000007</v>
      </c>
      <c r="AD711" s="14">
        <v>3.5</v>
      </c>
      <c r="AE711" s="6">
        <v>0.46</v>
      </c>
      <c r="AF711" s="14">
        <v>0.42199999999999999</v>
      </c>
    </row>
    <row r="712" spans="1:33" ht="15" thickBot="1" x14ac:dyDescent="0.25">
      <c r="A712">
        <v>1999</v>
      </c>
      <c r="B712" s="11" t="s">
        <v>53</v>
      </c>
      <c r="C712" s="11"/>
      <c r="D712" s="11"/>
      <c r="E712" s="11"/>
      <c r="F712" s="11"/>
      <c r="G712" s="11">
        <f>G710-G711</f>
        <v>-9</v>
      </c>
      <c r="H712" s="11">
        <f t="shared" ref="H712:AF712" si="236">H710-H711</f>
        <v>-39</v>
      </c>
      <c r="I712" s="11">
        <f t="shared" si="236"/>
        <v>19</v>
      </c>
      <c r="J712" s="11">
        <f t="shared" si="236"/>
        <v>37</v>
      </c>
      <c r="K712" s="11">
        <f t="shared" si="236"/>
        <v>20</v>
      </c>
      <c r="L712" s="11">
        <f t="shared" si="236"/>
        <v>20</v>
      </c>
      <c r="M712" s="11">
        <f t="shared" si="236"/>
        <v>-9</v>
      </c>
      <c r="N712" s="11">
        <f t="shared" si="236"/>
        <v>19</v>
      </c>
      <c r="O712" s="11">
        <f t="shared" si="236"/>
        <v>10</v>
      </c>
      <c r="P712" s="11">
        <f t="shared" si="236"/>
        <v>17</v>
      </c>
      <c r="Q712" s="11">
        <f t="shared" si="236"/>
        <v>-11</v>
      </c>
      <c r="R712" s="11">
        <f t="shared" si="236"/>
        <v>10</v>
      </c>
      <c r="S712" s="11">
        <f t="shared" si="236"/>
        <v>16</v>
      </c>
      <c r="T712" s="11">
        <f t="shared" si="236"/>
        <v>-8</v>
      </c>
      <c r="U712" s="11">
        <f t="shared" si="236"/>
        <v>21</v>
      </c>
      <c r="V712" s="11">
        <f t="shared" si="236"/>
        <v>2.4000000000000021E-2</v>
      </c>
      <c r="W712" s="11">
        <f t="shared" si="236"/>
        <v>0.16300000000000003</v>
      </c>
      <c r="X712" s="11">
        <f t="shared" si="236"/>
        <v>5.7000000000000051E-2</v>
      </c>
      <c r="Y712" s="11">
        <f t="shared" si="236"/>
        <v>0</v>
      </c>
      <c r="Z712" s="11">
        <f t="shared" si="236"/>
        <v>5.2999999999999972</v>
      </c>
      <c r="AA712" s="11">
        <f t="shared" si="236"/>
        <v>2.5</v>
      </c>
      <c r="AB712" s="11">
        <f t="shared" si="236"/>
        <v>4.3000000000000007</v>
      </c>
      <c r="AC712" s="11">
        <f t="shared" si="236"/>
        <v>-2.8000000000000007</v>
      </c>
      <c r="AD712" s="11">
        <f t="shared" si="236"/>
        <v>2.5</v>
      </c>
      <c r="AE712" s="11">
        <f t="shared" si="236"/>
        <v>7.1000000000000008E-2</v>
      </c>
      <c r="AF712" s="11">
        <f t="shared" si="236"/>
        <v>5.7999999999999996E-2</v>
      </c>
      <c r="AG712" s="11"/>
    </row>
    <row r="713" spans="1:33" ht="15" thickBot="1" x14ac:dyDescent="0.25">
      <c r="A713">
        <v>1999</v>
      </c>
      <c r="B713" s="22" t="s">
        <v>168</v>
      </c>
      <c r="C713" s="6">
        <v>27.8</v>
      </c>
      <c r="D713" s="7">
        <v>4</v>
      </c>
      <c r="E713" s="7"/>
      <c r="F713" s="7">
        <v>960</v>
      </c>
      <c r="G713" s="7">
        <v>126</v>
      </c>
      <c r="H713" s="7">
        <v>283</v>
      </c>
      <c r="I713" s="7">
        <v>22</v>
      </c>
      <c r="J713" s="7">
        <v>59</v>
      </c>
      <c r="K713" s="7">
        <v>71</v>
      </c>
      <c r="L713" s="7">
        <v>95</v>
      </c>
      <c r="M713" s="7">
        <v>45</v>
      </c>
      <c r="N713" s="7">
        <v>107</v>
      </c>
      <c r="O713" s="7">
        <v>152</v>
      </c>
      <c r="P713" s="7">
        <v>90</v>
      </c>
      <c r="Q713" s="7">
        <v>28</v>
      </c>
      <c r="R713" s="7">
        <v>32</v>
      </c>
      <c r="S713" s="7">
        <v>50</v>
      </c>
      <c r="T713" s="7">
        <v>88</v>
      </c>
      <c r="U713" s="7">
        <v>345</v>
      </c>
      <c r="V713" s="7">
        <v>0.44500000000000001</v>
      </c>
      <c r="W713" s="7">
        <v>0.373</v>
      </c>
      <c r="X713" s="7">
        <v>0.747</v>
      </c>
      <c r="Y713" s="7">
        <v>240</v>
      </c>
      <c r="Z713" s="7">
        <v>86.3</v>
      </c>
      <c r="AA713" s="7">
        <v>38</v>
      </c>
      <c r="AB713" s="7">
        <v>22.5</v>
      </c>
      <c r="AC713" s="7">
        <v>7</v>
      </c>
      <c r="AD713" s="14">
        <v>8</v>
      </c>
      <c r="AE713" s="6">
        <v>0.53100000000000003</v>
      </c>
      <c r="AF713" s="14">
        <v>0.48399999999999999</v>
      </c>
    </row>
    <row r="714" spans="1:33" ht="15" thickBot="1" x14ac:dyDescent="0.25">
      <c r="A714">
        <v>1999</v>
      </c>
      <c r="B714" s="22" t="s">
        <v>30</v>
      </c>
      <c r="C714" s="6">
        <v>27.8</v>
      </c>
      <c r="D714" s="7">
        <v>4</v>
      </c>
      <c r="E714" s="7"/>
      <c r="F714" s="7">
        <v>960</v>
      </c>
      <c r="G714" s="7">
        <v>113</v>
      </c>
      <c r="H714" s="7">
        <v>288</v>
      </c>
      <c r="I714" s="7">
        <v>13</v>
      </c>
      <c r="J714" s="7">
        <v>38</v>
      </c>
      <c r="K714" s="7">
        <v>65</v>
      </c>
      <c r="L714" s="7">
        <v>85</v>
      </c>
      <c r="M714" s="7">
        <v>44</v>
      </c>
      <c r="N714" s="7">
        <v>104</v>
      </c>
      <c r="O714" s="7">
        <v>148</v>
      </c>
      <c r="P714" s="7">
        <v>75</v>
      </c>
      <c r="Q714" s="7">
        <v>26</v>
      </c>
      <c r="R714" s="7">
        <v>15</v>
      </c>
      <c r="S714" s="7">
        <v>53</v>
      </c>
      <c r="T714" s="7">
        <v>89</v>
      </c>
      <c r="U714" s="7">
        <v>304</v>
      </c>
      <c r="V714" s="7">
        <v>0.39200000000000002</v>
      </c>
      <c r="W714" s="7">
        <v>0.34200000000000003</v>
      </c>
      <c r="X714" s="7">
        <v>0.76500000000000001</v>
      </c>
      <c r="Y714" s="7">
        <v>240</v>
      </c>
      <c r="Z714" s="7">
        <v>76</v>
      </c>
      <c r="AA714" s="7">
        <v>37</v>
      </c>
      <c r="AB714" s="7">
        <v>18.8</v>
      </c>
      <c r="AC714" s="7">
        <v>6.5</v>
      </c>
      <c r="AD714" s="14">
        <v>3.8</v>
      </c>
      <c r="AE714" s="6">
        <v>0.46700000000000003</v>
      </c>
      <c r="AF714" s="14">
        <v>0.41499999999999998</v>
      </c>
    </row>
    <row r="715" spans="1:33" ht="15" thickBot="1" x14ac:dyDescent="0.25">
      <c r="A715">
        <v>1999</v>
      </c>
      <c r="B715" s="11" t="s">
        <v>53</v>
      </c>
      <c r="C715" s="11"/>
      <c r="D715" s="11"/>
      <c r="E715" s="11"/>
      <c r="F715" s="11"/>
      <c r="G715" s="11">
        <f>G713-G714</f>
        <v>13</v>
      </c>
      <c r="H715" s="11">
        <f t="shared" ref="H715:AF715" si="237">H713-H714</f>
        <v>-5</v>
      </c>
      <c r="I715" s="11">
        <f t="shared" si="237"/>
        <v>9</v>
      </c>
      <c r="J715" s="11">
        <f t="shared" si="237"/>
        <v>21</v>
      </c>
      <c r="K715" s="11">
        <f t="shared" si="237"/>
        <v>6</v>
      </c>
      <c r="L715" s="11">
        <f t="shared" si="237"/>
        <v>10</v>
      </c>
      <c r="M715" s="11">
        <f t="shared" si="237"/>
        <v>1</v>
      </c>
      <c r="N715" s="11">
        <f t="shared" si="237"/>
        <v>3</v>
      </c>
      <c r="O715" s="11">
        <f t="shared" si="237"/>
        <v>4</v>
      </c>
      <c r="P715" s="11">
        <f t="shared" si="237"/>
        <v>15</v>
      </c>
      <c r="Q715" s="11">
        <f t="shared" si="237"/>
        <v>2</v>
      </c>
      <c r="R715" s="11">
        <f t="shared" si="237"/>
        <v>17</v>
      </c>
      <c r="S715" s="11">
        <f t="shared" si="237"/>
        <v>-3</v>
      </c>
      <c r="T715" s="11">
        <f t="shared" si="237"/>
        <v>-1</v>
      </c>
      <c r="U715" s="11">
        <f t="shared" si="237"/>
        <v>41</v>
      </c>
      <c r="V715" s="11">
        <f t="shared" si="237"/>
        <v>5.2999999999999992E-2</v>
      </c>
      <c r="W715" s="11">
        <f t="shared" si="237"/>
        <v>3.0999999999999972E-2</v>
      </c>
      <c r="X715" s="11">
        <f t="shared" si="237"/>
        <v>-1.8000000000000016E-2</v>
      </c>
      <c r="Y715" s="11">
        <f t="shared" si="237"/>
        <v>0</v>
      </c>
      <c r="Z715" s="11">
        <f t="shared" si="237"/>
        <v>10.299999999999997</v>
      </c>
      <c r="AA715" s="11">
        <f t="shared" si="237"/>
        <v>1</v>
      </c>
      <c r="AB715" s="11">
        <f t="shared" si="237"/>
        <v>3.6999999999999993</v>
      </c>
      <c r="AC715" s="11">
        <f t="shared" si="237"/>
        <v>0.5</v>
      </c>
      <c r="AD715" s="11">
        <f t="shared" si="237"/>
        <v>4.2</v>
      </c>
      <c r="AE715" s="11">
        <f t="shared" si="237"/>
        <v>6.4000000000000001E-2</v>
      </c>
      <c r="AF715" s="11">
        <f t="shared" si="237"/>
        <v>6.9000000000000006E-2</v>
      </c>
      <c r="AG715" s="11"/>
    </row>
    <row r="716" spans="1:33" ht="15" thickBot="1" x14ac:dyDescent="0.25">
      <c r="A716">
        <v>1999</v>
      </c>
      <c r="B716" s="22" t="s">
        <v>192</v>
      </c>
      <c r="C716" s="6">
        <v>27.8</v>
      </c>
      <c r="D716" s="7">
        <v>6</v>
      </c>
      <c r="E716" s="7"/>
      <c r="F716" s="7">
        <v>1440</v>
      </c>
      <c r="G716" s="7">
        <v>195</v>
      </c>
      <c r="H716" s="7">
        <v>445</v>
      </c>
      <c r="I716" s="7">
        <v>19</v>
      </c>
      <c r="J716" s="7">
        <v>59</v>
      </c>
      <c r="K716" s="7">
        <v>131</v>
      </c>
      <c r="L716" s="7">
        <v>173</v>
      </c>
      <c r="M716" s="7">
        <v>58</v>
      </c>
      <c r="N716" s="7">
        <v>159</v>
      </c>
      <c r="O716" s="7">
        <v>217</v>
      </c>
      <c r="P716" s="7">
        <v>93</v>
      </c>
      <c r="Q716" s="7">
        <v>47</v>
      </c>
      <c r="R716" s="7">
        <v>29</v>
      </c>
      <c r="S716" s="7">
        <v>76</v>
      </c>
      <c r="T716" s="7">
        <v>168</v>
      </c>
      <c r="U716" s="7">
        <v>540</v>
      </c>
      <c r="V716" s="7">
        <v>0.438</v>
      </c>
      <c r="W716" s="7">
        <v>0.32200000000000001</v>
      </c>
      <c r="X716" s="7">
        <v>0.75700000000000001</v>
      </c>
      <c r="Y716" s="7">
        <v>240</v>
      </c>
      <c r="Z716" s="7">
        <v>90</v>
      </c>
      <c r="AA716" s="7">
        <v>36.200000000000003</v>
      </c>
      <c r="AB716" s="7">
        <v>15.5</v>
      </c>
      <c r="AC716" s="7">
        <v>7.8</v>
      </c>
      <c r="AD716" s="14">
        <v>4.8</v>
      </c>
      <c r="AE716" s="6">
        <v>0.51800000000000002</v>
      </c>
      <c r="AF716" s="14">
        <v>0.46</v>
      </c>
    </row>
    <row r="717" spans="1:33" ht="15" thickBot="1" x14ac:dyDescent="0.25">
      <c r="A717">
        <v>1999</v>
      </c>
      <c r="B717" s="22" t="s">
        <v>137</v>
      </c>
      <c r="C717" s="6">
        <v>27.8</v>
      </c>
      <c r="D717" s="7">
        <v>6</v>
      </c>
      <c r="E717" s="7"/>
      <c r="F717" s="7">
        <v>1440</v>
      </c>
      <c r="G717" s="7">
        <v>192</v>
      </c>
      <c r="H717" s="7">
        <v>430</v>
      </c>
      <c r="I717" s="7">
        <v>26</v>
      </c>
      <c r="J717" s="7">
        <v>72</v>
      </c>
      <c r="K717" s="7">
        <v>125</v>
      </c>
      <c r="L717" s="7">
        <v>169</v>
      </c>
      <c r="M717" s="7">
        <v>54</v>
      </c>
      <c r="N717" s="7">
        <v>174</v>
      </c>
      <c r="O717" s="7">
        <v>228</v>
      </c>
      <c r="P717" s="7">
        <v>109</v>
      </c>
      <c r="Q717" s="7">
        <v>34</v>
      </c>
      <c r="R717" s="7">
        <v>28</v>
      </c>
      <c r="S717" s="7">
        <v>93</v>
      </c>
      <c r="T717" s="7">
        <v>168</v>
      </c>
      <c r="U717" s="7">
        <v>535</v>
      </c>
      <c r="V717" s="7">
        <v>0.44700000000000001</v>
      </c>
      <c r="W717" s="7">
        <v>0.36099999999999999</v>
      </c>
      <c r="X717" s="7">
        <v>0.74</v>
      </c>
      <c r="Y717" s="7">
        <v>240</v>
      </c>
      <c r="Z717" s="7">
        <v>89.2</v>
      </c>
      <c r="AA717" s="7">
        <v>38</v>
      </c>
      <c r="AB717" s="7">
        <v>18.2</v>
      </c>
      <c r="AC717" s="7">
        <v>5.7</v>
      </c>
      <c r="AD717" s="14">
        <v>4.7</v>
      </c>
      <c r="AE717" s="6">
        <v>0.53</v>
      </c>
      <c r="AF717" s="14">
        <v>0.47699999999999998</v>
      </c>
    </row>
    <row r="718" spans="1:33" ht="15" thickBot="1" x14ac:dyDescent="0.25">
      <c r="A718">
        <v>1999</v>
      </c>
      <c r="B718" s="11" t="s">
        <v>53</v>
      </c>
      <c r="C718" s="11"/>
      <c r="D718" s="11"/>
      <c r="E718" s="11"/>
      <c r="F718" s="11"/>
      <c r="G718" s="11">
        <f>G716-G717</f>
        <v>3</v>
      </c>
      <c r="H718" s="11">
        <f t="shared" ref="H718:AF718" si="238">H716-H717</f>
        <v>15</v>
      </c>
      <c r="I718" s="11">
        <f t="shared" si="238"/>
        <v>-7</v>
      </c>
      <c r="J718" s="11">
        <f t="shared" si="238"/>
        <v>-13</v>
      </c>
      <c r="K718" s="11">
        <f t="shared" si="238"/>
        <v>6</v>
      </c>
      <c r="L718" s="11">
        <f t="shared" si="238"/>
        <v>4</v>
      </c>
      <c r="M718" s="11">
        <f t="shared" si="238"/>
        <v>4</v>
      </c>
      <c r="N718" s="11">
        <f t="shared" si="238"/>
        <v>-15</v>
      </c>
      <c r="O718" s="11">
        <f t="shared" si="238"/>
        <v>-11</v>
      </c>
      <c r="P718" s="11">
        <f t="shared" si="238"/>
        <v>-16</v>
      </c>
      <c r="Q718" s="11">
        <f t="shared" si="238"/>
        <v>13</v>
      </c>
      <c r="R718" s="11">
        <f t="shared" si="238"/>
        <v>1</v>
      </c>
      <c r="S718" s="11">
        <f t="shared" si="238"/>
        <v>-17</v>
      </c>
      <c r="T718" s="11">
        <f t="shared" si="238"/>
        <v>0</v>
      </c>
      <c r="U718" s="11">
        <f t="shared" si="238"/>
        <v>5</v>
      </c>
      <c r="V718" s="11">
        <f t="shared" si="238"/>
        <v>-9.000000000000008E-3</v>
      </c>
      <c r="W718" s="11">
        <f t="shared" si="238"/>
        <v>-3.8999999999999979E-2</v>
      </c>
      <c r="X718" s="11">
        <f t="shared" si="238"/>
        <v>1.7000000000000015E-2</v>
      </c>
      <c r="Y718" s="11">
        <f t="shared" si="238"/>
        <v>0</v>
      </c>
      <c r="Z718" s="11">
        <f t="shared" si="238"/>
        <v>0.79999999999999716</v>
      </c>
      <c r="AA718" s="11">
        <f t="shared" si="238"/>
        <v>-1.7999999999999972</v>
      </c>
      <c r="AB718" s="11">
        <f t="shared" si="238"/>
        <v>-2.6999999999999993</v>
      </c>
      <c r="AC718" s="11">
        <f t="shared" si="238"/>
        <v>2.0999999999999996</v>
      </c>
      <c r="AD718" s="11">
        <f t="shared" si="238"/>
        <v>9.9999999999999645E-2</v>
      </c>
      <c r="AE718" s="11">
        <f t="shared" si="238"/>
        <v>-1.2000000000000011E-2</v>
      </c>
      <c r="AF718" s="11">
        <f t="shared" si="238"/>
        <v>-1.699999999999996E-2</v>
      </c>
      <c r="AG718" s="11"/>
    </row>
    <row r="719" spans="1:33" ht="15" thickBot="1" x14ac:dyDescent="0.25">
      <c r="A719">
        <v>1999</v>
      </c>
      <c r="B719" s="22" t="s">
        <v>168</v>
      </c>
      <c r="C719" s="6">
        <v>27.8</v>
      </c>
      <c r="D719" s="7">
        <v>5</v>
      </c>
      <c r="E719" s="7"/>
      <c r="F719" s="7">
        <v>1200</v>
      </c>
      <c r="G719" s="7">
        <v>150</v>
      </c>
      <c r="H719" s="7">
        <v>337</v>
      </c>
      <c r="I719" s="7">
        <v>21</v>
      </c>
      <c r="J719" s="7">
        <v>62</v>
      </c>
      <c r="K719" s="7">
        <v>103</v>
      </c>
      <c r="L719" s="7">
        <v>141</v>
      </c>
      <c r="M719" s="7">
        <v>42</v>
      </c>
      <c r="N719" s="7">
        <v>161</v>
      </c>
      <c r="O719" s="7">
        <v>203</v>
      </c>
      <c r="P719" s="7">
        <v>101</v>
      </c>
      <c r="Q719" s="7">
        <v>32</v>
      </c>
      <c r="R719" s="7">
        <v>29</v>
      </c>
      <c r="S719" s="7">
        <v>77</v>
      </c>
      <c r="T719" s="7">
        <v>100</v>
      </c>
      <c r="U719" s="7">
        <v>424</v>
      </c>
      <c r="V719" s="7">
        <v>0.44500000000000001</v>
      </c>
      <c r="W719" s="7">
        <v>0.33900000000000002</v>
      </c>
      <c r="X719" s="7">
        <v>0.73</v>
      </c>
      <c r="Y719" s="7">
        <v>240</v>
      </c>
      <c r="Z719" s="7">
        <v>84.8</v>
      </c>
      <c r="AA719" s="7">
        <v>40.6</v>
      </c>
      <c r="AB719" s="7">
        <v>20.2</v>
      </c>
      <c r="AC719" s="7">
        <v>6.4</v>
      </c>
      <c r="AD719" s="14">
        <v>5.8</v>
      </c>
      <c r="AE719" s="6">
        <v>0.53100000000000003</v>
      </c>
      <c r="AF719" s="14">
        <v>0.47599999999999998</v>
      </c>
    </row>
    <row r="720" spans="1:33" ht="15" thickBot="1" x14ac:dyDescent="0.25">
      <c r="A720">
        <v>1999</v>
      </c>
      <c r="B720" s="22" t="s">
        <v>107</v>
      </c>
      <c r="C720" s="6">
        <v>27.8</v>
      </c>
      <c r="D720" s="7">
        <v>5</v>
      </c>
      <c r="E720" s="7"/>
      <c r="F720" s="7">
        <v>1200</v>
      </c>
      <c r="G720" s="7">
        <v>154</v>
      </c>
      <c r="H720" s="7">
        <v>393</v>
      </c>
      <c r="I720" s="7">
        <v>11</v>
      </c>
      <c r="J720" s="7">
        <v>54</v>
      </c>
      <c r="K720" s="7">
        <v>80</v>
      </c>
      <c r="L720" s="7">
        <v>105</v>
      </c>
      <c r="M720" s="7">
        <v>49</v>
      </c>
      <c r="N720" s="7">
        <v>142</v>
      </c>
      <c r="O720" s="7">
        <v>191</v>
      </c>
      <c r="P720" s="7">
        <v>70</v>
      </c>
      <c r="Q720" s="7">
        <v>40</v>
      </c>
      <c r="R720" s="7">
        <v>17</v>
      </c>
      <c r="S720" s="7">
        <v>58</v>
      </c>
      <c r="T720" s="7">
        <v>123</v>
      </c>
      <c r="U720" s="7">
        <v>399</v>
      </c>
      <c r="V720" s="7">
        <v>0.39200000000000002</v>
      </c>
      <c r="W720" s="7">
        <v>0.20399999999999999</v>
      </c>
      <c r="X720" s="7">
        <v>0.76200000000000001</v>
      </c>
      <c r="Y720" s="7">
        <v>240</v>
      </c>
      <c r="Z720" s="7">
        <v>79.8</v>
      </c>
      <c r="AA720" s="7">
        <v>38.200000000000003</v>
      </c>
      <c r="AB720" s="7">
        <v>14</v>
      </c>
      <c r="AC720" s="7">
        <v>8</v>
      </c>
      <c r="AD720" s="14">
        <v>3.4</v>
      </c>
      <c r="AE720" s="6">
        <v>0.45400000000000001</v>
      </c>
      <c r="AF720" s="14">
        <v>0.40600000000000003</v>
      </c>
    </row>
    <row r="721" spans="1:33" ht="15" thickBot="1" x14ac:dyDescent="0.25">
      <c r="A721">
        <v>1999</v>
      </c>
      <c r="B721" s="11" t="s">
        <v>53</v>
      </c>
      <c r="C721" s="11"/>
      <c r="D721" s="11"/>
      <c r="E721" s="11"/>
      <c r="F721" s="11"/>
      <c r="G721" s="11">
        <f>G719-G720</f>
        <v>-4</v>
      </c>
      <c r="H721" s="11">
        <f t="shared" ref="H721:AF721" si="239">H719-H720</f>
        <v>-56</v>
      </c>
      <c r="I721" s="11">
        <f t="shared" si="239"/>
        <v>10</v>
      </c>
      <c r="J721" s="11">
        <f t="shared" si="239"/>
        <v>8</v>
      </c>
      <c r="K721" s="11">
        <f t="shared" si="239"/>
        <v>23</v>
      </c>
      <c r="L721" s="11">
        <f t="shared" si="239"/>
        <v>36</v>
      </c>
      <c r="M721" s="11">
        <f t="shared" si="239"/>
        <v>-7</v>
      </c>
      <c r="N721" s="11">
        <f t="shared" si="239"/>
        <v>19</v>
      </c>
      <c r="O721" s="11">
        <f t="shared" si="239"/>
        <v>12</v>
      </c>
      <c r="P721" s="11">
        <f t="shared" si="239"/>
        <v>31</v>
      </c>
      <c r="Q721" s="11">
        <f t="shared" si="239"/>
        <v>-8</v>
      </c>
      <c r="R721" s="11">
        <f t="shared" si="239"/>
        <v>12</v>
      </c>
      <c r="S721" s="11">
        <f t="shared" si="239"/>
        <v>19</v>
      </c>
      <c r="T721" s="11">
        <f t="shared" si="239"/>
        <v>-23</v>
      </c>
      <c r="U721" s="11">
        <f t="shared" si="239"/>
        <v>25</v>
      </c>
      <c r="V721" s="11">
        <f t="shared" si="239"/>
        <v>5.2999999999999992E-2</v>
      </c>
      <c r="W721" s="11">
        <f t="shared" si="239"/>
        <v>0.13500000000000004</v>
      </c>
      <c r="X721" s="11">
        <f t="shared" si="239"/>
        <v>-3.2000000000000028E-2</v>
      </c>
      <c r="Y721" s="11">
        <f t="shared" si="239"/>
        <v>0</v>
      </c>
      <c r="Z721" s="11">
        <f t="shared" si="239"/>
        <v>5</v>
      </c>
      <c r="AA721" s="11">
        <f t="shared" si="239"/>
        <v>2.3999999999999986</v>
      </c>
      <c r="AB721" s="11">
        <f t="shared" si="239"/>
        <v>6.1999999999999993</v>
      </c>
      <c r="AC721" s="11">
        <f t="shared" si="239"/>
        <v>-1.5999999999999996</v>
      </c>
      <c r="AD721" s="11">
        <f t="shared" si="239"/>
        <v>2.4</v>
      </c>
      <c r="AE721" s="11">
        <f t="shared" si="239"/>
        <v>7.7000000000000013E-2</v>
      </c>
      <c r="AF721" s="11">
        <f t="shared" si="239"/>
        <v>6.9999999999999951E-2</v>
      </c>
      <c r="AG721" s="11"/>
    </row>
    <row r="722" spans="1:33" ht="15" thickBot="1" x14ac:dyDescent="0.25">
      <c r="A722">
        <v>2000</v>
      </c>
      <c r="B722" s="22" t="s">
        <v>26</v>
      </c>
      <c r="C722" s="6">
        <v>27.8</v>
      </c>
      <c r="D722" s="7">
        <v>5</v>
      </c>
      <c r="E722" s="7"/>
      <c r="F722" s="7">
        <v>1200</v>
      </c>
      <c r="G722" s="7">
        <v>180</v>
      </c>
      <c r="H722" s="7">
        <v>384</v>
      </c>
      <c r="I722" s="7">
        <v>30</v>
      </c>
      <c r="J722" s="7">
        <v>65</v>
      </c>
      <c r="K722" s="7">
        <v>82</v>
      </c>
      <c r="L722" s="7">
        <v>105</v>
      </c>
      <c r="M722" s="7">
        <v>56</v>
      </c>
      <c r="N722" s="7">
        <v>154</v>
      </c>
      <c r="O722" s="7">
        <v>210</v>
      </c>
      <c r="P722" s="7">
        <v>126</v>
      </c>
      <c r="Q722" s="7">
        <v>41</v>
      </c>
      <c r="R722" s="7">
        <v>29</v>
      </c>
      <c r="S722" s="7">
        <v>77</v>
      </c>
      <c r="T722" s="7">
        <v>111</v>
      </c>
      <c r="U722" s="7">
        <v>472</v>
      </c>
      <c r="V722" s="7">
        <v>0.46899999999999997</v>
      </c>
      <c r="W722" s="7">
        <v>0.46200000000000002</v>
      </c>
      <c r="X722" s="7">
        <v>0.78100000000000003</v>
      </c>
      <c r="Y722" s="7">
        <v>240</v>
      </c>
      <c r="Z722" s="7">
        <v>94.4</v>
      </c>
      <c r="AA722" s="7">
        <v>42</v>
      </c>
      <c r="AB722" s="7">
        <v>25.2</v>
      </c>
      <c r="AC722" s="7">
        <v>8.1999999999999993</v>
      </c>
      <c r="AD722" s="14">
        <v>5.8</v>
      </c>
      <c r="AE722" s="6">
        <v>0.54900000000000004</v>
      </c>
      <c r="AF722" s="14">
        <v>0.50800000000000001</v>
      </c>
    </row>
    <row r="723" spans="1:33" ht="15" thickBot="1" x14ac:dyDescent="0.25">
      <c r="A723">
        <v>2000</v>
      </c>
      <c r="B723" s="22" t="s">
        <v>34</v>
      </c>
      <c r="C723" s="6">
        <v>27.8</v>
      </c>
      <c r="D723" s="7">
        <v>5</v>
      </c>
      <c r="E723" s="7"/>
      <c r="F723" s="7">
        <v>1200</v>
      </c>
      <c r="G723" s="7">
        <v>174</v>
      </c>
      <c r="H723" s="7">
        <v>398</v>
      </c>
      <c r="I723" s="7">
        <v>35</v>
      </c>
      <c r="J723" s="7">
        <v>82</v>
      </c>
      <c r="K723" s="7">
        <v>83</v>
      </c>
      <c r="L723" s="7">
        <v>116</v>
      </c>
      <c r="M723" s="7">
        <v>62</v>
      </c>
      <c r="N723" s="7">
        <v>143</v>
      </c>
      <c r="O723" s="7">
        <v>205</v>
      </c>
      <c r="P723" s="7">
        <v>99</v>
      </c>
      <c r="Q723" s="7">
        <v>41</v>
      </c>
      <c r="R723" s="7">
        <v>17</v>
      </c>
      <c r="S723" s="7">
        <v>72</v>
      </c>
      <c r="T723" s="7">
        <v>109</v>
      </c>
      <c r="U723" s="7">
        <v>466</v>
      </c>
      <c r="V723" s="7">
        <v>0.437</v>
      </c>
      <c r="W723" s="7">
        <v>0.42699999999999999</v>
      </c>
      <c r="X723" s="7">
        <v>0.71599999999999997</v>
      </c>
      <c r="Y723" s="7">
        <v>240</v>
      </c>
      <c r="Z723" s="7">
        <v>93.2</v>
      </c>
      <c r="AA723" s="7">
        <v>41</v>
      </c>
      <c r="AB723" s="7">
        <v>19.8</v>
      </c>
      <c r="AC723" s="7">
        <v>8.1999999999999993</v>
      </c>
      <c r="AD723" s="14">
        <v>3.4</v>
      </c>
      <c r="AE723" s="6">
        <v>0.51900000000000002</v>
      </c>
      <c r="AF723" s="14">
        <v>0.48099999999999998</v>
      </c>
    </row>
    <row r="724" spans="1:33" ht="15" thickBot="1" x14ac:dyDescent="0.25">
      <c r="A724">
        <v>2000</v>
      </c>
      <c r="B724" s="11" t="s">
        <v>53</v>
      </c>
      <c r="C724" s="11"/>
      <c r="D724" s="11"/>
      <c r="E724" s="11"/>
      <c r="F724" s="11"/>
      <c r="G724" s="11">
        <f>G722-G723</f>
        <v>6</v>
      </c>
      <c r="H724" s="11">
        <f t="shared" ref="H724:AF724" si="240">H722-H723</f>
        <v>-14</v>
      </c>
      <c r="I724" s="11">
        <f t="shared" si="240"/>
        <v>-5</v>
      </c>
      <c r="J724" s="11">
        <f t="shared" si="240"/>
        <v>-17</v>
      </c>
      <c r="K724" s="11">
        <f t="shared" si="240"/>
        <v>-1</v>
      </c>
      <c r="L724" s="11">
        <f t="shared" si="240"/>
        <v>-11</v>
      </c>
      <c r="M724" s="11">
        <f t="shared" si="240"/>
        <v>-6</v>
      </c>
      <c r="N724" s="11">
        <f t="shared" si="240"/>
        <v>11</v>
      </c>
      <c r="O724" s="11">
        <f t="shared" si="240"/>
        <v>5</v>
      </c>
      <c r="P724" s="11">
        <f t="shared" si="240"/>
        <v>27</v>
      </c>
      <c r="Q724" s="11">
        <f t="shared" si="240"/>
        <v>0</v>
      </c>
      <c r="R724" s="11">
        <f t="shared" si="240"/>
        <v>12</v>
      </c>
      <c r="S724" s="11">
        <f t="shared" si="240"/>
        <v>5</v>
      </c>
      <c r="T724" s="11">
        <f t="shared" si="240"/>
        <v>2</v>
      </c>
      <c r="U724" s="11">
        <f t="shared" si="240"/>
        <v>6</v>
      </c>
      <c r="V724" s="11">
        <f t="shared" si="240"/>
        <v>3.1999999999999973E-2</v>
      </c>
      <c r="W724" s="11">
        <f t="shared" si="240"/>
        <v>3.5000000000000031E-2</v>
      </c>
      <c r="X724" s="11">
        <f t="shared" si="240"/>
        <v>6.5000000000000058E-2</v>
      </c>
      <c r="Y724" s="11">
        <f t="shared" si="240"/>
        <v>0</v>
      </c>
      <c r="Z724" s="11">
        <f t="shared" si="240"/>
        <v>1.2000000000000028</v>
      </c>
      <c r="AA724" s="11">
        <f t="shared" si="240"/>
        <v>1</v>
      </c>
      <c r="AB724" s="11">
        <f t="shared" si="240"/>
        <v>5.3999999999999986</v>
      </c>
      <c r="AC724" s="11">
        <f t="shared" si="240"/>
        <v>0</v>
      </c>
      <c r="AD724" s="11">
        <f t="shared" si="240"/>
        <v>2.4</v>
      </c>
      <c r="AE724" s="11">
        <f t="shared" si="240"/>
        <v>3.0000000000000027E-2</v>
      </c>
      <c r="AF724" s="11">
        <f t="shared" si="240"/>
        <v>2.7000000000000024E-2</v>
      </c>
      <c r="AG724" s="11"/>
    </row>
    <row r="725" spans="1:33" ht="15" thickBot="1" x14ac:dyDescent="0.25">
      <c r="A725">
        <v>2000</v>
      </c>
      <c r="B725" s="22" t="s">
        <v>55</v>
      </c>
      <c r="C725" s="6">
        <v>27.8</v>
      </c>
      <c r="D725" s="7">
        <v>4</v>
      </c>
      <c r="E725" s="7"/>
      <c r="F725" s="7">
        <v>960</v>
      </c>
      <c r="G725" s="7">
        <v>125</v>
      </c>
      <c r="H725" s="7">
        <v>287</v>
      </c>
      <c r="I725" s="7">
        <v>23</v>
      </c>
      <c r="J725" s="7">
        <v>62</v>
      </c>
      <c r="K725" s="7">
        <v>76</v>
      </c>
      <c r="L725" s="7">
        <v>91</v>
      </c>
      <c r="M725" s="7">
        <v>35</v>
      </c>
      <c r="N725" s="7">
        <v>106</v>
      </c>
      <c r="O725" s="7">
        <v>141</v>
      </c>
      <c r="P725" s="7">
        <v>78</v>
      </c>
      <c r="Q725" s="7">
        <v>21</v>
      </c>
      <c r="R725" s="7">
        <v>15</v>
      </c>
      <c r="S725" s="7">
        <v>45</v>
      </c>
      <c r="T725" s="7">
        <v>84</v>
      </c>
      <c r="U725" s="7">
        <v>349</v>
      </c>
      <c r="V725" s="7">
        <v>0.436</v>
      </c>
      <c r="W725" s="7">
        <v>0.371</v>
      </c>
      <c r="X725" s="7">
        <v>0.83499999999999996</v>
      </c>
      <c r="Y725" s="7">
        <v>240</v>
      </c>
      <c r="Z725" s="7">
        <v>87.3</v>
      </c>
      <c r="AA725" s="7">
        <v>35.299999999999997</v>
      </c>
      <c r="AB725" s="7">
        <v>19.5</v>
      </c>
      <c r="AC725" s="7">
        <v>5.3</v>
      </c>
      <c r="AD725" s="14">
        <v>3.8</v>
      </c>
      <c r="AE725" s="6">
        <v>0.53400000000000003</v>
      </c>
      <c r="AF725" s="14">
        <v>0.47599999999999998</v>
      </c>
    </row>
    <row r="726" spans="1:33" ht="15" thickBot="1" x14ac:dyDescent="0.25">
      <c r="A726">
        <v>2000</v>
      </c>
      <c r="B726" s="22" t="s">
        <v>193</v>
      </c>
      <c r="C726" s="6">
        <v>27.8</v>
      </c>
      <c r="D726" s="7">
        <v>4</v>
      </c>
      <c r="E726" s="7"/>
      <c r="F726" s="7">
        <v>960</v>
      </c>
      <c r="G726" s="7">
        <v>137</v>
      </c>
      <c r="H726" s="7">
        <v>306</v>
      </c>
      <c r="I726" s="7">
        <v>12</v>
      </c>
      <c r="J726" s="7">
        <v>39</v>
      </c>
      <c r="K726" s="7">
        <v>55</v>
      </c>
      <c r="L726" s="7">
        <v>70</v>
      </c>
      <c r="M726" s="7">
        <v>41</v>
      </c>
      <c r="N726" s="7">
        <v>99</v>
      </c>
      <c r="O726" s="7">
        <v>140</v>
      </c>
      <c r="P726" s="7">
        <v>94</v>
      </c>
      <c r="Q726" s="7">
        <v>24</v>
      </c>
      <c r="R726" s="7">
        <v>16</v>
      </c>
      <c r="S726" s="7">
        <v>43</v>
      </c>
      <c r="T726" s="7">
        <v>95</v>
      </c>
      <c r="U726" s="7">
        <v>341</v>
      </c>
      <c r="V726" s="7">
        <v>0.44800000000000001</v>
      </c>
      <c r="W726" s="7">
        <v>0.308</v>
      </c>
      <c r="X726" s="7">
        <v>0.78600000000000003</v>
      </c>
      <c r="Y726" s="7">
        <v>240</v>
      </c>
      <c r="Z726" s="7">
        <v>85.3</v>
      </c>
      <c r="AA726" s="7">
        <v>35</v>
      </c>
      <c r="AB726" s="7">
        <v>23.5</v>
      </c>
      <c r="AC726" s="7">
        <v>6</v>
      </c>
      <c r="AD726" s="14">
        <v>4</v>
      </c>
      <c r="AE726" s="6">
        <v>0.50600000000000001</v>
      </c>
      <c r="AF726" s="14">
        <v>0.46700000000000003</v>
      </c>
    </row>
    <row r="727" spans="1:33" ht="15" thickBot="1" x14ac:dyDescent="0.25">
      <c r="A727">
        <v>2000</v>
      </c>
      <c r="B727" s="11" t="s">
        <v>53</v>
      </c>
      <c r="C727" s="11"/>
      <c r="D727" s="11"/>
      <c r="E727" s="11"/>
      <c r="F727" s="11"/>
      <c r="G727" s="11">
        <f>G725-G726</f>
        <v>-12</v>
      </c>
      <c r="H727" s="11">
        <f t="shared" ref="H727:AF727" si="241">H725-H726</f>
        <v>-19</v>
      </c>
      <c r="I727" s="11">
        <f t="shared" si="241"/>
        <v>11</v>
      </c>
      <c r="J727" s="11">
        <f t="shared" si="241"/>
        <v>23</v>
      </c>
      <c r="K727" s="11">
        <f t="shared" si="241"/>
        <v>21</v>
      </c>
      <c r="L727" s="11">
        <f t="shared" si="241"/>
        <v>21</v>
      </c>
      <c r="M727" s="11">
        <f t="shared" si="241"/>
        <v>-6</v>
      </c>
      <c r="N727" s="11">
        <f t="shared" si="241"/>
        <v>7</v>
      </c>
      <c r="O727" s="11">
        <f t="shared" si="241"/>
        <v>1</v>
      </c>
      <c r="P727" s="11">
        <f t="shared" si="241"/>
        <v>-16</v>
      </c>
      <c r="Q727" s="11">
        <f t="shared" si="241"/>
        <v>-3</v>
      </c>
      <c r="R727" s="11">
        <f t="shared" si="241"/>
        <v>-1</v>
      </c>
      <c r="S727" s="11">
        <f t="shared" si="241"/>
        <v>2</v>
      </c>
      <c r="T727" s="11">
        <f t="shared" si="241"/>
        <v>-11</v>
      </c>
      <c r="U727" s="11">
        <f t="shared" si="241"/>
        <v>8</v>
      </c>
      <c r="V727" s="11">
        <f t="shared" si="241"/>
        <v>-1.2000000000000011E-2</v>
      </c>
      <c r="W727" s="11">
        <f t="shared" si="241"/>
        <v>6.3E-2</v>
      </c>
      <c r="X727" s="11">
        <f t="shared" si="241"/>
        <v>4.8999999999999932E-2</v>
      </c>
      <c r="Y727" s="11">
        <f t="shared" si="241"/>
        <v>0</v>
      </c>
      <c r="Z727" s="11">
        <f t="shared" si="241"/>
        <v>2</v>
      </c>
      <c r="AA727" s="11">
        <f t="shared" si="241"/>
        <v>0.29999999999999716</v>
      </c>
      <c r="AB727" s="11">
        <f t="shared" si="241"/>
        <v>-4</v>
      </c>
      <c r="AC727" s="11">
        <f t="shared" si="241"/>
        <v>-0.70000000000000018</v>
      </c>
      <c r="AD727" s="11">
        <f t="shared" si="241"/>
        <v>-0.20000000000000018</v>
      </c>
      <c r="AE727" s="11">
        <f t="shared" si="241"/>
        <v>2.8000000000000025E-2</v>
      </c>
      <c r="AF727" s="11">
        <f t="shared" si="241"/>
        <v>8.9999999999999525E-3</v>
      </c>
      <c r="AG727" s="11"/>
    </row>
    <row r="728" spans="1:33" ht="15" thickBot="1" x14ac:dyDescent="0.25">
      <c r="A728">
        <v>2000</v>
      </c>
      <c r="B728" s="22" t="s">
        <v>29</v>
      </c>
      <c r="C728" s="6">
        <v>27.8</v>
      </c>
      <c r="D728" s="7">
        <v>4</v>
      </c>
      <c r="E728" s="7"/>
      <c r="F728" s="7">
        <v>960</v>
      </c>
      <c r="G728" s="7">
        <v>133</v>
      </c>
      <c r="H728" s="7">
        <v>335</v>
      </c>
      <c r="I728" s="7">
        <v>16</v>
      </c>
      <c r="J728" s="7">
        <v>59</v>
      </c>
      <c r="K728" s="7">
        <v>50</v>
      </c>
      <c r="L728" s="7">
        <v>72</v>
      </c>
      <c r="M728" s="7">
        <v>56</v>
      </c>
      <c r="N728" s="7">
        <v>136</v>
      </c>
      <c r="O728" s="7">
        <v>192</v>
      </c>
      <c r="P728" s="7">
        <v>83</v>
      </c>
      <c r="Q728" s="7">
        <v>37</v>
      </c>
      <c r="R728" s="7">
        <v>39</v>
      </c>
      <c r="S728" s="7">
        <v>60</v>
      </c>
      <c r="T728" s="7">
        <v>101</v>
      </c>
      <c r="U728" s="7">
        <v>332</v>
      </c>
      <c r="V728" s="7">
        <v>0.39700000000000002</v>
      </c>
      <c r="W728" s="7">
        <v>0.27100000000000002</v>
      </c>
      <c r="X728" s="7">
        <v>0.69399999999999995</v>
      </c>
      <c r="Y728" s="7">
        <v>240</v>
      </c>
      <c r="Z728" s="7">
        <v>83</v>
      </c>
      <c r="AA728" s="7">
        <v>48</v>
      </c>
      <c r="AB728" s="7">
        <v>20.8</v>
      </c>
      <c r="AC728" s="7">
        <v>9.3000000000000007</v>
      </c>
      <c r="AD728" s="14">
        <v>9.8000000000000007</v>
      </c>
      <c r="AE728" s="6">
        <v>0.45300000000000001</v>
      </c>
      <c r="AF728" s="14">
        <v>0.42099999999999999</v>
      </c>
    </row>
    <row r="729" spans="1:33" ht="15" thickBot="1" x14ac:dyDescent="0.25">
      <c r="A729">
        <v>2000</v>
      </c>
      <c r="B729" s="22" t="s">
        <v>135</v>
      </c>
      <c r="C729" s="6">
        <v>27.8</v>
      </c>
      <c r="D729" s="7">
        <v>4</v>
      </c>
      <c r="E729" s="7"/>
      <c r="F729" s="7">
        <v>960</v>
      </c>
      <c r="G729" s="7">
        <v>113</v>
      </c>
      <c r="H729" s="7">
        <v>304</v>
      </c>
      <c r="I729" s="7">
        <v>12</v>
      </c>
      <c r="J729" s="7">
        <v>44</v>
      </c>
      <c r="K729" s="7">
        <v>89</v>
      </c>
      <c r="L729" s="7">
        <v>122</v>
      </c>
      <c r="M729" s="7">
        <v>49</v>
      </c>
      <c r="N729" s="7">
        <v>136</v>
      </c>
      <c r="O729" s="7">
        <v>185</v>
      </c>
      <c r="P729" s="7">
        <v>60</v>
      </c>
      <c r="Q729" s="7">
        <v>35</v>
      </c>
      <c r="R729" s="7">
        <v>30</v>
      </c>
      <c r="S729" s="7">
        <v>63</v>
      </c>
      <c r="T729" s="7">
        <v>83</v>
      </c>
      <c r="U729" s="7">
        <v>327</v>
      </c>
      <c r="V729" s="7">
        <v>0.372</v>
      </c>
      <c r="W729" s="7">
        <v>0.27300000000000002</v>
      </c>
      <c r="X729" s="7">
        <v>0.73</v>
      </c>
      <c r="Y729" s="7">
        <v>240</v>
      </c>
      <c r="Z729" s="7">
        <v>81.8</v>
      </c>
      <c r="AA729" s="7">
        <v>46.3</v>
      </c>
      <c r="AB729" s="7">
        <v>15</v>
      </c>
      <c r="AC729" s="7">
        <v>8.8000000000000007</v>
      </c>
      <c r="AD729" s="14">
        <v>7.5</v>
      </c>
      <c r="AE729" s="6">
        <v>0.45700000000000002</v>
      </c>
      <c r="AF729" s="14">
        <v>0.39100000000000001</v>
      </c>
    </row>
    <row r="730" spans="1:33" ht="15" thickBot="1" x14ac:dyDescent="0.25">
      <c r="A730">
        <v>2000</v>
      </c>
      <c r="B730" s="11" t="s">
        <v>53</v>
      </c>
      <c r="C730" s="11"/>
      <c r="D730" s="11"/>
      <c r="E730" s="11"/>
      <c r="F730" s="11"/>
      <c r="G730" s="11">
        <f>G728-G729</f>
        <v>20</v>
      </c>
      <c r="H730" s="11">
        <f t="shared" ref="H730:AF730" si="242">H728-H729</f>
        <v>31</v>
      </c>
      <c r="I730" s="11">
        <f t="shared" si="242"/>
        <v>4</v>
      </c>
      <c r="J730" s="11">
        <f t="shared" si="242"/>
        <v>15</v>
      </c>
      <c r="K730" s="11">
        <f t="shared" si="242"/>
        <v>-39</v>
      </c>
      <c r="L730" s="11">
        <f t="shared" si="242"/>
        <v>-50</v>
      </c>
      <c r="M730" s="11">
        <f t="shared" si="242"/>
        <v>7</v>
      </c>
      <c r="N730" s="11">
        <f t="shared" si="242"/>
        <v>0</v>
      </c>
      <c r="O730" s="11">
        <f t="shared" si="242"/>
        <v>7</v>
      </c>
      <c r="P730" s="11">
        <f t="shared" si="242"/>
        <v>23</v>
      </c>
      <c r="Q730" s="11">
        <f t="shared" si="242"/>
        <v>2</v>
      </c>
      <c r="R730" s="11">
        <f t="shared" si="242"/>
        <v>9</v>
      </c>
      <c r="S730" s="11">
        <f t="shared" si="242"/>
        <v>-3</v>
      </c>
      <c r="T730" s="11">
        <f t="shared" si="242"/>
        <v>18</v>
      </c>
      <c r="U730" s="11">
        <f t="shared" si="242"/>
        <v>5</v>
      </c>
      <c r="V730" s="11">
        <f t="shared" si="242"/>
        <v>2.5000000000000022E-2</v>
      </c>
      <c r="W730" s="11">
        <f t="shared" si="242"/>
        <v>-2.0000000000000018E-3</v>
      </c>
      <c r="X730" s="11">
        <f t="shared" si="242"/>
        <v>-3.6000000000000032E-2</v>
      </c>
      <c r="Y730" s="11">
        <f t="shared" si="242"/>
        <v>0</v>
      </c>
      <c r="Z730" s="11">
        <f t="shared" si="242"/>
        <v>1.2000000000000028</v>
      </c>
      <c r="AA730" s="11">
        <f t="shared" si="242"/>
        <v>1.7000000000000028</v>
      </c>
      <c r="AB730" s="11">
        <f t="shared" si="242"/>
        <v>5.8000000000000007</v>
      </c>
      <c r="AC730" s="11">
        <f t="shared" si="242"/>
        <v>0.5</v>
      </c>
      <c r="AD730" s="11">
        <f t="shared" si="242"/>
        <v>2.3000000000000007</v>
      </c>
      <c r="AE730" s="11">
        <f t="shared" si="242"/>
        <v>-4.0000000000000036E-3</v>
      </c>
      <c r="AF730" s="11">
        <f t="shared" si="242"/>
        <v>2.9999999999999971E-2</v>
      </c>
      <c r="AG730" s="11"/>
    </row>
    <row r="731" spans="1:33" ht="15" thickBot="1" x14ac:dyDescent="0.25">
      <c r="A731">
        <v>2000</v>
      </c>
      <c r="B731" s="22" t="s">
        <v>31</v>
      </c>
      <c r="C731" s="6">
        <v>27.8</v>
      </c>
      <c r="D731" s="7">
        <v>5</v>
      </c>
      <c r="E731" s="7"/>
      <c r="F731" s="7">
        <v>1200</v>
      </c>
      <c r="G731" s="7">
        <v>208</v>
      </c>
      <c r="H731" s="7">
        <v>446</v>
      </c>
      <c r="I731" s="7">
        <v>19</v>
      </c>
      <c r="J731" s="7">
        <v>63</v>
      </c>
      <c r="K731" s="7">
        <v>87</v>
      </c>
      <c r="L731" s="7">
        <v>136</v>
      </c>
      <c r="M731" s="7">
        <v>90</v>
      </c>
      <c r="N731" s="7">
        <v>165</v>
      </c>
      <c r="O731" s="7">
        <v>255</v>
      </c>
      <c r="P731" s="7">
        <v>109</v>
      </c>
      <c r="Q731" s="7">
        <v>33</v>
      </c>
      <c r="R731" s="7">
        <v>32</v>
      </c>
      <c r="S731" s="7">
        <v>54</v>
      </c>
      <c r="T731" s="7">
        <v>117</v>
      </c>
      <c r="U731" s="7">
        <v>522</v>
      </c>
      <c r="V731" s="7">
        <v>0.46600000000000003</v>
      </c>
      <c r="W731" s="7">
        <v>0.30199999999999999</v>
      </c>
      <c r="X731" s="7">
        <v>0.64</v>
      </c>
      <c r="Y731" s="7">
        <v>240</v>
      </c>
      <c r="Z731" s="7">
        <v>104.4</v>
      </c>
      <c r="AA731" s="7">
        <v>51</v>
      </c>
      <c r="AB731" s="7">
        <v>21.8</v>
      </c>
      <c r="AC731" s="7">
        <v>6.6</v>
      </c>
      <c r="AD731" s="14">
        <v>6.4</v>
      </c>
      <c r="AE731" s="6">
        <v>0.51600000000000001</v>
      </c>
      <c r="AF731" s="14">
        <v>0.48799999999999999</v>
      </c>
    </row>
    <row r="732" spans="1:33" ht="15" thickBot="1" x14ac:dyDescent="0.25">
      <c r="A732">
        <v>2000</v>
      </c>
      <c r="B732" s="22" t="s">
        <v>186</v>
      </c>
      <c r="C732" s="6">
        <v>27.8</v>
      </c>
      <c r="D732" s="7">
        <v>5</v>
      </c>
      <c r="E732" s="7"/>
      <c r="F732" s="7">
        <v>1200</v>
      </c>
      <c r="G732" s="7">
        <v>168</v>
      </c>
      <c r="H732" s="7">
        <v>405</v>
      </c>
      <c r="I732" s="7">
        <v>33</v>
      </c>
      <c r="J732" s="7">
        <v>87</v>
      </c>
      <c r="K732" s="7">
        <v>113</v>
      </c>
      <c r="L732" s="7">
        <v>150</v>
      </c>
      <c r="M732" s="7">
        <v>59</v>
      </c>
      <c r="N732" s="7">
        <v>147</v>
      </c>
      <c r="O732" s="7">
        <v>206</v>
      </c>
      <c r="P732" s="7">
        <v>84</v>
      </c>
      <c r="Q732" s="7">
        <v>34</v>
      </c>
      <c r="R732" s="7">
        <v>18</v>
      </c>
      <c r="S732" s="7">
        <v>57</v>
      </c>
      <c r="T732" s="7">
        <v>110</v>
      </c>
      <c r="U732" s="7">
        <v>482</v>
      </c>
      <c r="V732" s="7">
        <v>0.41499999999999998</v>
      </c>
      <c r="W732" s="7">
        <v>0.379</v>
      </c>
      <c r="X732" s="7">
        <v>0.753</v>
      </c>
      <c r="Y732" s="7">
        <v>240</v>
      </c>
      <c r="Z732" s="7">
        <v>96.4</v>
      </c>
      <c r="AA732" s="7">
        <v>41.2</v>
      </c>
      <c r="AB732" s="7">
        <v>16.8</v>
      </c>
      <c r="AC732" s="7">
        <v>6.8</v>
      </c>
      <c r="AD732" s="14">
        <v>3.6</v>
      </c>
      <c r="AE732" s="6">
        <v>0.51200000000000001</v>
      </c>
      <c r="AF732" s="14">
        <v>0.45600000000000002</v>
      </c>
    </row>
    <row r="733" spans="1:33" ht="15" thickBot="1" x14ac:dyDescent="0.25">
      <c r="A733">
        <v>2000</v>
      </c>
      <c r="B733" s="11" t="s">
        <v>53</v>
      </c>
      <c r="C733" s="11"/>
      <c r="D733" s="11"/>
      <c r="E733" s="11"/>
      <c r="F733" s="11"/>
      <c r="G733" s="11">
        <f>G731-G732</f>
        <v>40</v>
      </c>
      <c r="H733" s="11">
        <f t="shared" ref="H733:AF733" si="243">H731-H732</f>
        <v>41</v>
      </c>
      <c r="I733" s="11">
        <f t="shared" si="243"/>
        <v>-14</v>
      </c>
      <c r="J733" s="11">
        <f t="shared" si="243"/>
        <v>-24</v>
      </c>
      <c r="K733" s="11">
        <f t="shared" si="243"/>
        <v>-26</v>
      </c>
      <c r="L733" s="11">
        <f t="shared" si="243"/>
        <v>-14</v>
      </c>
      <c r="M733" s="11">
        <f t="shared" si="243"/>
        <v>31</v>
      </c>
      <c r="N733" s="11">
        <f t="shared" si="243"/>
        <v>18</v>
      </c>
      <c r="O733" s="11">
        <f t="shared" si="243"/>
        <v>49</v>
      </c>
      <c r="P733" s="11">
        <f t="shared" si="243"/>
        <v>25</v>
      </c>
      <c r="Q733" s="11">
        <f t="shared" si="243"/>
        <v>-1</v>
      </c>
      <c r="R733" s="11">
        <f t="shared" si="243"/>
        <v>14</v>
      </c>
      <c r="S733" s="11">
        <f t="shared" si="243"/>
        <v>-3</v>
      </c>
      <c r="T733" s="11">
        <f t="shared" si="243"/>
        <v>7</v>
      </c>
      <c r="U733" s="11">
        <f t="shared" si="243"/>
        <v>40</v>
      </c>
      <c r="V733" s="11">
        <f t="shared" si="243"/>
        <v>5.1000000000000045E-2</v>
      </c>
      <c r="W733" s="11">
        <f t="shared" si="243"/>
        <v>-7.7000000000000013E-2</v>
      </c>
      <c r="X733" s="11">
        <f t="shared" si="243"/>
        <v>-0.11299999999999999</v>
      </c>
      <c r="Y733" s="11">
        <f t="shared" si="243"/>
        <v>0</v>
      </c>
      <c r="Z733" s="11">
        <f t="shared" si="243"/>
        <v>8</v>
      </c>
      <c r="AA733" s="11">
        <f t="shared" si="243"/>
        <v>9.7999999999999972</v>
      </c>
      <c r="AB733" s="11">
        <f t="shared" si="243"/>
        <v>5</v>
      </c>
      <c r="AC733" s="11">
        <f t="shared" si="243"/>
        <v>-0.20000000000000018</v>
      </c>
      <c r="AD733" s="11">
        <f t="shared" si="243"/>
        <v>2.8000000000000003</v>
      </c>
      <c r="AE733" s="11">
        <f t="shared" si="243"/>
        <v>4.0000000000000036E-3</v>
      </c>
      <c r="AF733" s="11">
        <f t="shared" si="243"/>
        <v>3.1999999999999973E-2</v>
      </c>
      <c r="AG733" s="11"/>
    </row>
    <row r="734" spans="1:33" ht="15" thickBot="1" x14ac:dyDescent="0.25">
      <c r="A734">
        <v>2000</v>
      </c>
      <c r="B734" s="22" t="s">
        <v>60</v>
      </c>
      <c r="C734" s="6">
        <v>27.8</v>
      </c>
      <c r="D734" s="7">
        <v>4</v>
      </c>
      <c r="E734" s="7"/>
      <c r="F734" s="7">
        <v>985</v>
      </c>
      <c r="G734" s="7">
        <v>137</v>
      </c>
      <c r="H734" s="7">
        <v>320</v>
      </c>
      <c r="I734" s="7">
        <v>24</v>
      </c>
      <c r="J734" s="7">
        <v>60</v>
      </c>
      <c r="K734" s="7">
        <v>78</v>
      </c>
      <c r="L734" s="7">
        <v>101</v>
      </c>
      <c r="M734" s="7">
        <v>52</v>
      </c>
      <c r="N734" s="7">
        <v>110</v>
      </c>
      <c r="O734" s="7">
        <v>162</v>
      </c>
      <c r="P734" s="7">
        <v>85</v>
      </c>
      <c r="Q734" s="7">
        <v>28</v>
      </c>
      <c r="R734" s="7">
        <v>24</v>
      </c>
      <c r="S734" s="7">
        <v>47</v>
      </c>
      <c r="T734" s="7">
        <v>97</v>
      </c>
      <c r="U734" s="7">
        <v>376</v>
      </c>
      <c r="V734" s="7">
        <v>0.42799999999999999</v>
      </c>
      <c r="W734" s="7">
        <v>0.4</v>
      </c>
      <c r="X734" s="7">
        <v>0.77200000000000002</v>
      </c>
      <c r="Y734" s="7">
        <v>246.3</v>
      </c>
      <c r="Z734" s="7">
        <v>94</v>
      </c>
      <c r="AA734" s="7">
        <v>40.5</v>
      </c>
      <c r="AB734" s="7">
        <v>21.3</v>
      </c>
      <c r="AC734" s="7">
        <v>7</v>
      </c>
      <c r="AD734" s="14">
        <v>6</v>
      </c>
      <c r="AE734" s="6">
        <v>0.51600000000000001</v>
      </c>
      <c r="AF734" s="14">
        <v>0.46600000000000003</v>
      </c>
    </row>
    <row r="735" spans="1:33" ht="15" thickBot="1" x14ac:dyDescent="0.25">
      <c r="A735">
        <v>2000</v>
      </c>
      <c r="B735" s="22" t="s">
        <v>155</v>
      </c>
      <c r="C735" s="6">
        <v>27.8</v>
      </c>
      <c r="D735" s="7">
        <v>4</v>
      </c>
      <c r="E735" s="7"/>
      <c r="F735" s="7">
        <v>985</v>
      </c>
      <c r="G735" s="7">
        <v>129</v>
      </c>
      <c r="H735" s="7">
        <v>300</v>
      </c>
      <c r="I735" s="7">
        <v>18</v>
      </c>
      <c r="J735" s="7">
        <v>60</v>
      </c>
      <c r="K735" s="7">
        <v>89</v>
      </c>
      <c r="L735" s="7">
        <v>108</v>
      </c>
      <c r="M735" s="7">
        <v>54</v>
      </c>
      <c r="N735" s="7">
        <v>122</v>
      </c>
      <c r="O735" s="7">
        <v>176</v>
      </c>
      <c r="P735" s="7">
        <v>91</v>
      </c>
      <c r="Q735" s="7">
        <v>33</v>
      </c>
      <c r="R735" s="7">
        <v>23</v>
      </c>
      <c r="S735" s="7">
        <v>58</v>
      </c>
      <c r="T735" s="7">
        <v>88</v>
      </c>
      <c r="U735" s="7">
        <v>365</v>
      </c>
      <c r="V735" s="7">
        <v>0.43</v>
      </c>
      <c r="W735" s="7">
        <v>0.3</v>
      </c>
      <c r="X735" s="7">
        <v>0.82399999999999995</v>
      </c>
      <c r="Y735" s="7">
        <v>246.3</v>
      </c>
      <c r="Z735" s="7">
        <v>91.3</v>
      </c>
      <c r="AA735" s="7">
        <v>44</v>
      </c>
      <c r="AB735" s="7">
        <v>22.8</v>
      </c>
      <c r="AC735" s="7">
        <v>8.3000000000000007</v>
      </c>
      <c r="AD735" s="14">
        <v>5.8</v>
      </c>
      <c r="AE735" s="6">
        <v>0.52500000000000002</v>
      </c>
      <c r="AF735" s="14">
        <v>0.46</v>
      </c>
    </row>
    <row r="736" spans="1:33" ht="15" thickBot="1" x14ac:dyDescent="0.25">
      <c r="A736">
        <v>2000</v>
      </c>
      <c r="B736" s="11" t="s">
        <v>53</v>
      </c>
      <c r="C736" s="11"/>
      <c r="D736" s="11"/>
      <c r="E736" s="11"/>
      <c r="F736" s="11"/>
      <c r="G736" s="11">
        <f>G734-G735</f>
        <v>8</v>
      </c>
      <c r="H736" s="11">
        <f t="shared" ref="H736:AF736" si="244">H734-H735</f>
        <v>20</v>
      </c>
      <c r="I736" s="11">
        <f t="shared" si="244"/>
        <v>6</v>
      </c>
      <c r="J736" s="11">
        <f t="shared" si="244"/>
        <v>0</v>
      </c>
      <c r="K736" s="11">
        <f t="shared" si="244"/>
        <v>-11</v>
      </c>
      <c r="L736" s="11">
        <f t="shared" si="244"/>
        <v>-7</v>
      </c>
      <c r="M736" s="11">
        <f t="shared" si="244"/>
        <v>-2</v>
      </c>
      <c r="N736" s="11">
        <f t="shared" si="244"/>
        <v>-12</v>
      </c>
      <c r="O736" s="11">
        <f t="shared" si="244"/>
        <v>-14</v>
      </c>
      <c r="P736" s="11">
        <f t="shared" si="244"/>
        <v>-6</v>
      </c>
      <c r="Q736" s="11">
        <f t="shared" si="244"/>
        <v>-5</v>
      </c>
      <c r="R736" s="11">
        <f t="shared" si="244"/>
        <v>1</v>
      </c>
      <c r="S736" s="11">
        <f t="shared" si="244"/>
        <v>-11</v>
      </c>
      <c r="T736" s="11">
        <f t="shared" si="244"/>
        <v>9</v>
      </c>
      <c r="U736" s="11">
        <f t="shared" si="244"/>
        <v>11</v>
      </c>
      <c r="V736" s="11">
        <f t="shared" si="244"/>
        <v>-2.0000000000000018E-3</v>
      </c>
      <c r="W736" s="11">
        <f t="shared" si="244"/>
        <v>0.10000000000000003</v>
      </c>
      <c r="X736" s="11">
        <f t="shared" si="244"/>
        <v>-5.1999999999999935E-2</v>
      </c>
      <c r="Y736" s="11">
        <f t="shared" si="244"/>
        <v>0</v>
      </c>
      <c r="Z736" s="11">
        <f t="shared" si="244"/>
        <v>2.7000000000000028</v>
      </c>
      <c r="AA736" s="11">
        <f t="shared" si="244"/>
        <v>-3.5</v>
      </c>
      <c r="AB736" s="11">
        <f t="shared" si="244"/>
        <v>-1.5</v>
      </c>
      <c r="AC736" s="11">
        <f t="shared" si="244"/>
        <v>-1.3000000000000007</v>
      </c>
      <c r="AD736" s="11">
        <f t="shared" si="244"/>
        <v>0.20000000000000018</v>
      </c>
      <c r="AE736" s="11">
        <f t="shared" si="244"/>
        <v>-9.000000000000008E-3</v>
      </c>
      <c r="AF736" s="11">
        <f t="shared" si="244"/>
        <v>6.0000000000000053E-3</v>
      </c>
      <c r="AG736" s="11"/>
    </row>
    <row r="737" spans="1:33" ht="15" thickBot="1" x14ac:dyDescent="0.25">
      <c r="A737">
        <v>2000</v>
      </c>
      <c r="B737" s="22" t="s">
        <v>50</v>
      </c>
      <c r="C737" s="6">
        <v>27.8</v>
      </c>
      <c r="D737" s="7">
        <v>3</v>
      </c>
      <c r="E737" s="7"/>
      <c r="F737" s="7">
        <v>720</v>
      </c>
      <c r="G737" s="7">
        <v>91</v>
      </c>
      <c r="H737" s="7">
        <v>201</v>
      </c>
      <c r="I737" s="7">
        <v>16</v>
      </c>
      <c r="J737" s="7">
        <v>34</v>
      </c>
      <c r="K737" s="7">
        <v>65</v>
      </c>
      <c r="L737" s="7">
        <v>87</v>
      </c>
      <c r="M737" s="7">
        <v>23</v>
      </c>
      <c r="N737" s="7">
        <v>88</v>
      </c>
      <c r="O737" s="7">
        <v>111</v>
      </c>
      <c r="P737" s="7">
        <v>36</v>
      </c>
      <c r="Q737" s="7">
        <v>24</v>
      </c>
      <c r="R737" s="7">
        <v>15</v>
      </c>
      <c r="S737" s="7">
        <v>47</v>
      </c>
      <c r="T737" s="7">
        <v>72</v>
      </c>
      <c r="U737" s="7">
        <v>263</v>
      </c>
      <c r="V737" s="7">
        <v>0.45300000000000001</v>
      </c>
      <c r="W737" s="7">
        <v>0.47099999999999997</v>
      </c>
      <c r="X737" s="7">
        <v>0.747</v>
      </c>
      <c r="Y737" s="7">
        <v>240</v>
      </c>
      <c r="Z737" s="7">
        <v>87.7</v>
      </c>
      <c r="AA737" s="7">
        <v>37</v>
      </c>
      <c r="AB737" s="7">
        <v>12</v>
      </c>
      <c r="AC737" s="7">
        <v>8</v>
      </c>
      <c r="AD737" s="14">
        <v>5</v>
      </c>
      <c r="AE737" s="6">
        <v>0.55000000000000004</v>
      </c>
      <c r="AF737" s="14">
        <v>0.49299999999999999</v>
      </c>
    </row>
    <row r="738" spans="1:33" ht="15" thickBot="1" x14ac:dyDescent="0.25">
      <c r="A738">
        <v>2000</v>
      </c>
      <c r="B738" s="22" t="s">
        <v>194</v>
      </c>
      <c r="C738" s="6">
        <v>27.8</v>
      </c>
      <c r="D738" s="7">
        <v>3</v>
      </c>
      <c r="E738" s="7"/>
      <c r="F738" s="7">
        <v>720</v>
      </c>
      <c r="G738" s="7">
        <v>83</v>
      </c>
      <c r="H738" s="7">
        <v>222</v>
      </c>
      <c r="I738" s="7">
        <v>13</v>
      </c>
      <c r="J738" s="7">
        <v>47</v>
      </c>
      <c r="K738" s="7">
        <v>72</v>
      </c>
      <c r="L738" s="7">
        <v>93</v>
      </c>
      <c r="M738" s="7">
        <v>39</v>
      </c>
      <c r="N738" s="7">
        <v>89</v>
      </c>
      <c r="O738" s="7">
        <v>128</v>
      </c>
      <c r="P738" s="7">
        <v>57</v>
      </c>
      <c r="Q738" s="7">
        <v>27</v>
      </c>
      <c r="R738" s="7">
        <v>13</v>
      </c>
      <c r="S738" s="7">
        <v>40</v>
      </c>
      <c r="T738" s="7">
        <v>78</v>
      </c>
      <c r="U738" s="7">
        <v>251</v>
      </c>
      <c r="V738" s="7">
        <v>0.374</v>
      </c>
      <c r="W738" s="7">
        <v>0.27700000000000002</v>
      </c>
      <c r="X738" s="7">
        <v>0.77400000000000002</v>
      </c>
      <c r="Y738" s="7">
        <v>240</v>
      </c>
      <c r="Z738" s="7">
        <v>83.7</v>
      </c>
      <c r="AA738" s="7">
        <v>42.7</v>
      </c>
      <c r="AB738" s="7">
        <v>19</v>
      </c>
      <c r="AC738" s="7">
        <v>9</v>
      </c>
      <c r="AD738" s="14">
        <v>4.3</v>
      </c>
      <c r="AE738" s="6">
        <v>0.47699999999999998</v>
      </c>
      <c r="AF738" s="14">
        <v>0.40300000000000002</v>
      </c>
    </row>
    <row r="739" spans="1:33" ht="15" thickBot="1" x14ac:dyDescent="0.25">
      <c r="A739">
        <v>2000</v>
      </c>
      <c r="B739" s="11" t="s">
        <v>53</v>
      </c>
      <c r="C739" s="11"/>
      <c r="D739" s="11"/>
      <c r="E739" s="11"/>
      <c r="F739" s="11"/>
      <c r="G739" s="11">
        <f>G737-G738</f>
        <v>8</v>
      </c>
      <c r="H739" s="11">
        <f t="shared" ref="H739:AF739" si="245">H737-H738</f>
        <v>-21</v>
      </c>
      <c r="I739" s="11">
        <f t="shared" si="245"/>
        <v>3</v>
      </c>
      <c r="J739" s="11">
        <f t="shared" si="245"/>
        <v>-13</v>
      </c>
      <c r="K739" s="11">
        <f t="shared" si="245"/>
        <v>-7</v>
      </c>
      <c r="L739" s="11">
        <f t="shared" si="245"/>
        <v>-6</v>
      </c>
      <c r="M739" s="11">
        <f t="shared" si="245"/>
        <v>-16</v>
      </c>
      <c r="N739" s="11">
        <f t="shared" si="245"/>
        <v>-1</v>
      </c>
      <c r="O739" s="11">
        <f t="shared" si="245"/>
        <v>-17</v>
      </c>
      <c r="P739" s="11">
        <f t="shared" si="245"/>
        <v>-21</v>
      </c>
      <c r="Q739" s="11">
        <f t="shared" si="245"/>
        <v>-3</v>
      </c>
      <c r="R739" s="11">
        <f t="shared" si="245"/>
        <v>2</v>
      </c>
      <c r="S739" s="11">
        <f t="shared" si="245"/>
        <v>7</v>
      </c>
      <c r="T739" s="11">
        <f t="shared" si="245"/>
        <v>-6</v>
      </c>
      <c r="U739" s="11">
        <f t="shared" si="245"/>
        <v>12</v>
      </c>
      <c r="V739" s="11">
        <f t="shared" si="245"/>
        <v>7.9000000000000015E-2</v>
      </c>
      <c r="W739" s="11">
        <f t="shared" si="245"/>
        <v>0.19399999999999995</v>
      </c>
      <c r="X739" s="11">
        <f t="shared" si="245"/>
        <v>-2.7000000000000024E-2</v>
      </c>
      <c r="Y739" s="11">
        <f t="shared" si="245"/>
        <v>0</v>
      </c>
      <c r="Z739" s="11">
        <f t="shared" si="245"/>
        <v>4</v>
      </c>
      <c r="AA739" s="11">
        <f t="shared" si="245"/>
        <v>-5.7000000000000028</v>
      </c>
      <c r="AB739" s="11">
        <f t="shared" si="245"/>
        <v>-7</v>
      </c>
      <c r="AC739" s="11">
        <f t="shared" si="245"/>
        <v>-1</v>
      </c>
      <c r="AD739" s="11">
        <f t="shared" si="245"/>
        <v>0.70000000000000018</v>
      </c>
      <c r="AE739" s="11">
        <f t="shared" si="245"/>
        <v>7.3000000000000065E-2</v>
      </c>
      <c r="AF739" s="11">
        <f t="shared" si="245"/>
        <v>8.9999999999999969E-2</v>
      </c>
      <c r="AG739" s="11"/>
    </row>
    <row r="740" spans="1:33" ht="15" thickBot="1" x14ac:dyDescent="0.25">
      <c r="A740">
        <v>2000</v>
      </c>
      <c r="B740" s="22" t="s">
        <v>179</v>
      </c>
      <c r="C740" s="6">
        <v>27.8</v>
      </c>
      <c r="D740" s="7">
        <v>3</v>
      </c>
      <c r="E740" s="7"/>
      <c r="F740" s="7">
        <v>720</v>
      </c>
      <c r="G740" s="7">
        <v>103</v>
      </c>
      <c r="H740" s="7">
        <v>215</v>
      </c>
      <c r="I740" s="7">
        <v>14</v>
      </c>
      <c r="J740" s="7">
        <v>34</v>
      </c>
      <c r="K740" s="7">
        <v>50</v>
      </c>
      <c r="L740" s="7">
        <v>73</v>
      </c>
      <c r="M740" s="7">
        <v>25</v>
      </c>
      <c r="N740" s="7">
        <v>99</v>
      </c>
      <c r="O740" s="7">
        <v>124</v>
      </c>
      <c r="P740" s="7">
        <v>64</v>
      </c>
      <c r="Q740" s="7">
        <v>28</v>
      </c>
      <c r="R740" s="7">
        <v>22</v>
      </c>
      <c r="S740" s="7">
        <v>51</v>
      </c>
      <c r="T740" s="7">
        <v>89</v>
      </c>
      <c r="U740" s="7">
        <v>270</v>
      </c>
      <c r="V740" s="7">
        <v>0.47899999999999998</v>
      </c>
      <c r="W740" s="7">
        <v>0.41199999999999998</v>
      </c>
      <c r="X740" s="7">
        <v>0.68500000000000005</v>
      </c>
      <c r="Y740" s="7">
        <v>240</v>
      </c>
      <c r="Z740" s="7">
        <v>90</v>
      </c>
      <c r="AA740" s="7">
        <v>41.3</v>
      </c>
      <c r="AB740" s="7">
        <v>21.3</v>
      </c>
      <c r="AC740" s="7">
        <v>9.3000000000000007</v>
      </c>
      <c r="AD740" s="14">
        <v>7</v>
      </c>
      <c r="AE740" s="6">
        <v>0.54600000000000004</v>
      </c>
      <c r="AF740" s="14">
        <v>0.51200000000000001</v>
      </c>
    </row>
    <row r="741" spans="1:33" ht="15" thickBot="1" x14ac:dyDescent="0.25">
      <c r="A741">
        <v>2000</v>
      </c>
      <c r="B741" s="22" t="s">
        <v>139</v>
      </c>
      <c r="C741" s="6">
        <v>27.8</v>
      </c>
      <c r="D741" s="7">
        <v>3</v>
      </c>
      <c r="E741" s="7"/>
      <c r="F741" s="7">
        <v>720</v>
      </c>
      <c r="G741" s="7">
        <v>84</v>
      </c>
      <c r="H741" s="7">
        <v>208</v>
      </c>
      <c r="I741" s="7">
        <v>13</v>
      </c>
      <c r="J741" s="7">
        <v>35</v>
      </c>
      <c r="K741" s="7">
        <v>58</v>
      </c>
      <c r="L741" s="7">
        <v>81</v>
      </c>
      <c r="M741" s="7">
        <v>18</v>
      </c>
      <c r="N741" s="7">
        <v>85</v>
      </c>
      <c r="O741" s="7">
        <v>103</v>
      </c>
      <c r="P741" s="7">
        <v>44</v>
      </c>
      <c r="Q741" s="7">
        <v>18</v>
      </c>
      <c r="R741" s="7">
        <v>5</v>
      </c>
      <c r="S741" s="7">
        <v>48</v>
      </c>
      <c r="T741" s="7">
        <v>74</v>
      </c>
      <c r="U741" s="7">
        <v>239</v>
      </c>
      <c r="V741" s="7">
        <v>0.40400000000000003</v>
      </c>
      <c r="W741" s="7">
        <v>0.371</v>
      </c>
      <c r="X741" s="7">
        <v>0.71599999999999997</v>
      </c>
      <c r="Y741" s="7">
        <v>240</v>
      </c>
      <c r="Z741" s="7">
        <v>79.7</v>
      </c>
      <c r="AA741" s="7">
        <v>34.299999999999997</v>
      </c>
      <c r="AB741" s="7">
        <v>14.7</v>
      </c>
      <c r="AC741" s="7">
        <v>6</v>
      </c>
      <c r="AD741" s="14">
        <v>1.7</v>
      </c>
      <c r="AE741" s="6">
        <v>0.49</v>
      </c>
      <c r="AF741" s="14">
        <v>0.435</v>
      </c>
    </row>
    <row r="742" spans="1:33" ht="15" thickBot="1" x14ac:dyDescent="0.25">
      <c r="A742">
        <v>2000</v>
      </c>
      <c r="B742" s="11" t="s">
        <v>53</v>
      </c>
      <c r="C742" s="11"/>
      <c r="D742" s="11"/>
      <c r="E742" s="11"/>
      <c r="F742" s="11"/>
      <c r="G742" s="11">
        <f>G740-G741</f>
        <v>19</v>
      </c>
      <c r="H742" s="11">
        <f t="shared" ref="H742:AF742" si="246">H740-H741</f>
        <v>7</v>
      </c>
      <c r="I742" s="11">
        <f t="shared" si="246"/>
        <v>1</v>
      </c>
      <c r="J742" s="11">
        <f t="shared" si="246"/>
        <v>-1</v>
      </c>
      <c r="K742" s="11">
        <f t="shared" si="246"/>
        <v>-8</v>
      </c>
      <c r="L742" s="11">
        <f t="shared" si="246"/>
        <v>-8</v>
      </c>
      <c r="M742" s="11">
        <f t="shared" si="246"/>
        <v>7</v>
      </c>
      <c r="N742" s="11">
        <f t="shared" si="246"/>
        <v>14</v>
      </c>
      <c r="O742" s="11">
        <f t="shared" si="246"/>
        <v>21</v>
      </c>
      <c r="P742" s="11">
        <f t="shared" si="246"/>
        <v>20</v>
      </c>
      <c r="Q742" s="11">
        <f t="shared" si="246"/>
        <v>10</v>
      </c>
      <c r="R742" s="11">
        <f t="shared" si="246"/>
        <v>17</v>
      </c>
      <c r="S742" s="11">
        <f t="shared" si="246"/>
        <v>3</v>
      </c>
      <c r="T742" s="11">
        <f t="shared" si="246"/>
        <v>15</v>
      </c>
      <c r="U742" s="11">
        <f t="shared" si="246"/>
        <v>31</v>
      </c>
      <c r="V742" s="11">
        <f t="shared" si="246"/>
        <v>7.4999999999999956E-2</v>
      </c>
      <c r="W742" s="11">
        <f t="shared" si="246"/>
        <v>4.0999999999999981E-2</v>
      </c>
      <c r="X742" s="11">
        <f t="shared" si="246"/>
        <v>-3.0999999999999917E-2</v>
      </c>
      <c r="Y742" s="11">
        <f t="shared" si="246"/>
        <v>0</v>
      </c>
      <c r="Z742" s="11">
        <f t="shared" si="246"/>
        <v>10.299999999999997</v>
      </c>
      <c r="AA742" s="11">
        <f t="shared" si="246"/>
        <v>7</v>
      </c>
      <c r="AB742" s="11">
        <f t="shared" si="246"/>
        <v>6.6000000000000014</v>
      </c>
      <c r="AC742" s="11">
        <f t="shared" si="246"/>
        <v>3.3000000000000007</v>
      </c>
      <c r="AD742" s="11">
        <f t="shared" si="246"/>
        <v>5.3</v>
      </c>
      <c r="AE742" s="11">
        <f t="shared" si="246"/>
        <v>5.600000000000005E-2</v>
      </c>
      <c r="AF742" s="11">
        <f t="shared" si="246"/>
        <v>7.7000000000000013E-2</v>
      </c>
      <c r="AG742" s="11"/>
    </row>
    <row r="743" spans="1:33" ht="15" thickBot="1" x14ac:dyDescent="0.25">
      <c r="A743">
        <v>2000</v>
      </c>
      <c r="B743" s="22" t="s">
        <v>160</v>
      </c>
      <c r="C743" s="6">
        <v>27.8</v>
      </c>
      <c r="D743" s="7">
        <v>5</v>
      </c>
      <c r="E743" s="7"/>
      <c r="F743" s="7">
        <v>1200</v>
      </c>
      <c r="G743" s="7">
        <v>170</v>
      </c>
      <c r="H743" s="7">
        <v>408</v>
      </c>
      <c r="I743" s="7">
        <v>24</v>
      </c>
      <c r="J743" s="7">
        <v>81</v>
      </c>
      <c r="K743" s="7">
        <v>107</v>
      </c>
      <c r="L743" s="7">
        <v>137</v>
      </c>
      <c r="M743" s="7">
        <v>66</v>
      </c>
      <c r="N743" s="7">
        <v>143</v>
      </c>
      <c r="O743" s="7">
        <v>209</v>
      </c>
      <c r="P743" s="7">
        <v>92</v>
      </c>
      <c r="Q743" s="7">
        <v>21</v>
      </c>
      <c r="R743" s="7">
        <v>17</v>
      </c>
      <c r="S743" s="7">
        <v>53</v>
      </c>
      <c r="T743" s="7">
        <v>109</v>
      </c>
      <c r="U743" s="7">
        <v>471</v>
      </c>
      <c r="V743" s="7">
        <v>0.41699999999999998</v>
      </c>
      <c r="W743" s="7">
        <v>0.29599999999999999</v>
      </c>
      <c r="X743" s="7">
        <v>0.78100000000000003</v>
      </c>
      <c r="Y743" s="7">
        <v>240</v>
      </c>
      <c r="Z743" s="7">
        <v>94.2</v>
      </c>
      <c r="AA743" s="7">
        <v>41.8</v>
      </c>
      <c r="AB743" s="7">
        <v>18.399999999999999</v>
      </c>
      <c r="AC743" s="7">
        <v>4.2</v>
      </c>
      <c r="AD743" s="14">
        <v>3.4</v>
      </c>
      <c r="AE743" s="6">
        <v>0.503</v>
      </c>
      <c r="AF743" s="14">
        <v>0.44600000000000001</v>
      </c>
    </row>
    <row r="744" spans="1:33" ht="15" thickBot="1" x14ac:dyDescent="0.25">
      <c r="A744">
        <v>2000</v>
      </c>
      <c r="B744" s="22" t="s">
        <v>108</v>
      </c>
      <c r="C744" s="6">
        <v>27.8</v>
      </c>
      <c r="D744" s="7">
        <v>5</v>
      </c>
      <c r="E744" s="7"/>
      <c r="F744" s="7">
        <v>1200</v>
      </c>
      <c r="G744" s="7">
        <v>189</v>
      </c>
      <c r="H744" s="7">
        <v>413</v>
      </c>
      <c r="I744" s="7">
        <v>18</v>
      </c>
      <c r="J744" s="7">
        <v>58</v>
      </c>
      <c r="K744" s="7">
        <v>84</v>
      </c>
      <c r="L744" s="7">
        <v>110</v>
      </c>
      <c r="M744" s="7">
        <v>57</v>
      </c>
      <c r="N744" s="7">
        <v>157</v>
      </c>
      <c r="O744" s="7">
        <v>214</v>
      </c>
      <c r="P744" s="7">
        <v>103</v>
      </c>
      <c r="Q744" s="7">
        <v>33</v>
      </c>
      <c r="R744" s="7">
        <v>28</v>
      </c>
      <c r="S744" s="7">
        <v>55</v>
      </c>
      <c r="T744" s="7">
        <v>124</v>
      </c>
      <c r="U744" s="7">
        <v>480</v>
      </c>
      <c r="V744" s="7">
        <v>0.45800000000000002</v>
      </c>
      <c r="W744" s="7">
        <v>0.31</v>
      </c>
      <c r="X744" s="7">
        <v>0.76400000000000001</v>
      </c>
      <c r="Y744" s="7">
        <v>240</v>
      </c>
      <c r="Z744" s="7">
        <v>96</v>
      </c>
      <c r="AA744" s="7">
        <v>42.8</v>
      </c>
      <c r="AB744" s="7">
        <v>20.6</v>
      </c>
      <c r="AC744" s="7">
        <v>6.6</v>
      </c>
      <c r="AD744" s="14">
        <v>5.6</v>
      </c>
      <c r="AE744" s="6">
        <v>0.52</v>
      </c>
      <c r="AF744" s="14">
        <v>0.47899999999999998</v>
      </c>
    </row>
    <row r="745" spans="1:33" ht="15" thickBot="1" x14ac:dyDescent="0.25">
      <c r="A745">
        <v>2000</v>
      </c>
      <c r="B745" s="11" t="s">
        <v>53</v>
      </c>
      <c r="C745" s="11"/>
      <c r="D745" s="11"/>
      <c r="E745" s="11"/>
      <c r="F745" s="11"/>
      <c r="G745" s="11">
        <f>G743-G744</f>
        <v>-19</v>
      </c>
      <c r="H745" s="11">
        <f t="shared" ref="H745:AF745" si="247">H743-H744</f>
        <v>-5</v>
      </c>
      <c r="I745" s="11">
        <f t="shared" si="247"/>
        <v>6</v>
      </c>
      <c r="J745" s="11">
        <f t="shared" si="247"/>
        <v>23</v>
      </c>
      <c r="K745" s="11">
        <f t="shared" si="247"/>
        <v>23</v>
      </c>
      <c r="L745" s="11">
        <f t="shared" si="247"/>
        <v>27</v>
      </c>
      <c r="M745" s="11">
        <f t="shared" si="247"/>
        <v>9</v>
      </c>
      <c r="N745" s="11">
        <f t="shared" si="247"/>
        <v>-14</v>
      </c>
      <c r="O745" s="11">
        <f t="shared" si="247"/>
        <v>-5</v>
      </c>
      <c r="P745" s="11">
        <f t="shared" si="247"/>
        <v>-11</v>
      </c>
      <c r="Q745" s="11">
        <f t="shared" si="247"/>
        <v>-12</v>
      </c>
      <c r="R745" s="11">
        <f t="shared" si="247"/>
        <v>-11</v>
      </c>
      <c r="S745" s="11">
        <f t="shared" si="247"/>
        <v>-2</v>
      </c>
      <c r="T745" s="11">
        <f t="shared" si="247"/>
        <v>-15</v>
      </c>
      <c r="U745" s="11">
        <f t="shared" si="247"/>
        <v>-9</v>
      </c>
      <c r="V745" s="11">
        <f t="shared" si="247"/>
        <v>-4.1000000000000036E-2</v>
      </c>
      <c r="W745" s="11">
        <f t="shared" si="247"/>
        <v>-1.4000000000000012E-2</v>
      </c>
      <c r="X745" s="11">
        <f t="shared" si="247"/>
        <v>1.7000000000000015E-2</v>
      </c>
      <c r="Y745" s="11">
        <f t="shared" si="247"/>
        <v>0</v>
      </c>
      <c r="Z745" s="11">
        <f t="shared" si="247"/>
        <v>-1.7999999999999972</v>
      </c>
      <c r="AA745" s="11">
        <f t="shared" si="247"/>
        <v>-1</v>
      </c>
      <c r="AB745" s="11">
        <f t="shared" si="247"/>
        <v>-2.2000000000000028</v>
      </c>
      <c r="AC745" s="11">
        <f t="shared" si="247"/>
        <v>-2.3999999999999995</v>
      </c>
      <c r="AD745" s="11">
        <f t="shared" si="247"/>
        <v>-2.1999999999999997</v>
      </c>
      <c r="AE745" s="11">
        <f t="shared" si="247"/>
        <v>-1.7000000000000015E-2</v>
      </c>
      <c r="AF745" s="11">
        <f t="shared" si="247"/>
        <v>-3.2999999999999974E-2</v>
      </c>
      <c r="AG745" s="11"/>
    </row>
    <row r="746" spans="1:33" ht="15" thickBot="1" x14ac:dyDescent="0.25">
      <c r="A746">
        <v>2000</v>
      </c>
      <c r="B746" s="22" t="s">
        <v>130</v>
      </c>
      <c r="C746" s="6">
        <v>27.8</v>
      </c>
      <c r="D746" s="7">
        <v>5</v>
      </c>
      <c r="E746" s="7"/>
      <c r="F746" s="7">
        <v>1200</v>
      </c>
      <c r="G746" s="7">
        <v>162</v>
      </c>
      <c r="H746" s="7">
        <v>360</v>
      </c>
      <c r="I746" s="7">
        <v>25</v>
      </c>
      <c r="J746" s="7">
        <v>69</v>
      </c>
      <c r="K746" s="7">
        <v>117</v>
      </c>
      <c r="L746" s="7">
        <v>157</v>
      </c>
      <c r="M746" s="7">
        <v>54</v>
      </c>
      <c r="N746" s="7">
        <v>144</v>
      </c>
      <c r="O746" s="7">
        <v>198</v>
      </c>
      <c r="P746" s="7">
        <v>104</v>
      </c>
      <c r="Q746" s="7">
        <v>43</v>
      </c>
      <c r="R746" s="7">
        <v>21</v>
      </c>
      <c r="S746" s="7">
        <v>68</v>
      </c>
      <c r="T746" s="7">
        <v>124</v>
      </c>
      <c r="U746" s="7">
        <v>466</v>
      </c>
      <c r="V746" s="7">
        <v>0.45</v>
      </c>
      <c r="W746" s="7">
        <v>0.36199999999999999</v>
      </c>
      <c r="X746" s="7">
        <v>0.745</v>
      </c>
      <c r="Y746" s="7">
        <v>240</v>
      </c>
      <c r="Z746" s="7">
        <v>93.2</v>
      </c>
      <c r="AA746" s="7">
        <v>39.6</v>
      </c>
      <c r="AB746" s="7">
        <v>20.8</v>
      </c>
      <c r="AC746" s="7">
        <v>8.6</v>
      </c>
      <c r="AD746" s="14">
        <v>4.2</v>
      </c>
      <c r="AE746" s="6">
        <v>0.54300000000000004</v>
      </c>
      <c r="AF746" s="14">
        <v>0.48499999999999999</v>
      </c>
    </row>
    <row r="747" spans="1:33" ht="15" thickBot="1" x14ac:dyDescent="0.25">
      <c r="A747">
        <v>2000</v>
      </c>
      <c r="B747" s="22" t="s">
        <v>67</v>
      </c>
      <c r="C747" s="6">
        <v>27.8</v>
      </c>
      <c r="D747" s="7">
        <v>5</v>
      </c>
      <c r="E747" s="7"/>
      <c r="F747" s="7">
        <v>1200</v>
      </c>
      <c r="G747" s="7">
        <v>151</v>
      </c>
      <c r="H747" s="7">
        <v>362</v>
      </c>
      <c r="I747" s="7">
        <v>16</v>
      </c>
      <c r="J747" s="7">
        <v>58</v>
      </c>
      <c r="K747" s="7">
        <v>93</v>
      </c>
      <c r="L747" s="7">
        <v>132</v>
      </c>
      <c r="M747" s="7">
        <v>47</v>
      </c>
      <c r="N747" s="7">
        <v>146</v>
      </c>
      <c r="O747" s="7">
        <v>193</v>
      </c>
      <c r="P747" s="7">
        <v>110</v>
      </c>
      <c r="Q747" s="7">
        <v>28</v>
      </c>
      <c r="R747" s="7">
        <v>25</v>
      </c>
      <c r="S747" s="7">
        <v>67</v>
      </c>
      <c r="T747" s="7">
        <v>139</v>
      </c>
      <c r="U747" s="7">
        <v>411</v>
      </c>
      <c r="V747" s="7">
        <v>0.41699999999999998</v>
      </c>
      <c r="W747" s="7">
        <v>0.27600000000000002</v>
      </c>
      <c r="X747" s="7">
        <v>0.70499999999999996</v>
      </c>
      <c r="Y747" s="7">
        <v>240</v>
      </c>
      <c r="Z747" s="7">
        <v>82.2</v>
      </c>
      <c r="AA747" s="7">
        <v>38.6</v>
      </c>
      <c r="AB747" s="7">
        <v>22</v>
      </c>
      <c r="AC747" s="7">
        <v>5.6</v>
      </c>
      <c r="AD747" s="14">
        <v>5</v>
      </c>
      <c r="AE747" s="6">
        <v>0.48899999999999999</v>
      </c>
      <c r="AF747" s="14">
        <v>0.439</v>
      </c>
    </row>
    <row r="748" spans="1:33" ht="15" thickBot="1" x14ac:dyDescent="0.25">
      <c r="A748">
        <v>2000</v>
      </c>
      <c r="B748" s="11" t="s">
        <v>53</v>
      </c>
      <c r="C748" s="11"/>
      <c r="D748" s="11"/>
      <c r="E748" s="11"/>
      <c r="F748" s="11"/>
      <c r="G748" s="11">
        <f>G746-G747</f>
        <v>11</v>
      </c>
      <c r="H748" s="11">
        <f t="shared" ref="H748:AF748" si="248">H746-H747</f>
        <v>-2</v>
      </c>
      <c r="I748" s="11">
        <f t="shared" si="248"/>
        <v>9</v>
      </c>
      <c r="J748" s="11">
        <f t="shared" si="248"/>
        <v>11</v>
      </c>
      <c r="K748" s="11">
        <f t="shared" si="248"/>
        <v>24</v>
      </c>
      <c r="L748" s="11">
        <f t="shared" si="248"/>
        <v>25</v>
      </c>
      <c r="M748" s="11">
        <f t="shared" si="248"/>
        <v>7</v>
      </c>
      <c r="N748" s="11">
        <f t="shared" si="248"/>
        <v>-2</v>
      </c>
      <c r="O748" s="11">
        <f t="shared" si="248"/>
        <v>5</v>
      </c>
      <c r="P748" s="11">
        <f t="shared" si="248"/>
        <v>-6</v>
      </c>
      <c r="Q748" s="11">
        <f t="shared" si="248"/>
        <v>15</v>
      </c>
      <c r="R748" s="11">
        <f t="shared" si="248"/>
        <v>-4</v>
      </c>
      <c r="S748" s="11">
        <f t="shared" si="248"/>
        <v>1</v>
      </c>
      <c r="T748" s="11">
        <f t="shared" si="248"/>
        <v>-15</v>
      </c>
      <c r="U748" s="11">
        <f t="shared" si="248"/>
        <v>55</v>
      </c>
      <c r="V748" s="11">
        <f t="shared" si="248"/>
        <v>3.3000000000000029E-2</v>
      </c>
      <c r="W748" s="11">
        <f t="shared" si="248"/>
        <v>8.5999999999999965E-2</v>
      </c>
      <c r="X748" s="11">
        <f t="shared" si="248"/>
        <v>4.0000000000000036E-2</v>
      </c>
      <c r="Y748" s="11">
        <f t="shared" si="248"/>
        <v>0</v>
      </c>
      <c r="Z748" s="11">
        <f t="shared" si="248"/>
        <v>11</v>
      </c>
      <c r="AA748" s="11">
        <f t="shared" si="248"/>
        <v>1</v>
      </c>
      <c r="AB748" s="11">
        <f t="shared" si="248"/>
        <v>-1.1999999999999993</v>
      </c>
      <c r="AC748" s="11">
        <f t="shared" si="248"/>
        <v>3</v>
      </c>
      <c r="AD748" s="11">
        <f t="shared" si="248"/>
        <v>-0.79999999999999982</v>
      </c>
      <c r="AE748" s="11">
        <f t="shared" si="248"/>
        <v>5.4000000000000048E-2</v>
      </c>
      <c r="AF748" s="11">
        <f t="shared" si="248"/>
        <v>4.5999999999999985E-2</v>
      </c>
      <c r="AG748" s="11"/>
    </row>
    <row r="749" spans="1:33" ht="15" thickBot="1" x14ac:dyDescent="0.25">
      <c r="A749">
        <v>2000</v>
      </c>
      <c r="B749" s="22" t="s">
        <v>45</v>
      </c>
      <c r="C749" s="6">
        <v>27.8</v>
      </c>
      <c r="D749" s="7">
        <v>5</v>
      </c>
      <c r="E749" s="7"/>
      <c r="F749" s="7">
        <v>1200</v>
      </c>
      <c r="G749" s="7">
        <v>174</v>
      </c>
      <c r="H749" s="7">
        <v>392</v>
      </c>
      <c r="I749" s="7">
        <v>21</v>
      </c>
      <c r="J749" s="7">
        <v>67</v>
      </c>
      <c r="K749" s="7">
        <v>123</v>
      </c>
      <c r="L749" s="7">
        <v>187</v>
      </c>
      <c r="M749" s="7">
        <v>77</v>
      </c>
      <c r="N749" s="7">
        <v>151</v>
      </c>
      <c r="O749" s="7">
        <v>228</v>
      </c>
      <c r="P749" s="7">
        <v>95</v>
      </c>
      <c r="Q749" s="7">
        <v>40</v>
      </c>
      <c r="R749" s="7">
        <v>32</v>
      </c>
      <c r="S749" s="7">
        <v>61</v>
      </c>
      <c r="T749" s="7">
        <v>112</v>
      </c>
      <c r="U749" s="7">
        <v>492</v>
      </c>
      <c r="V749" s="7">
        <v>0.44400000000000001</v>
      </c>
      <c r="W749" s="7">
        <v>0.313</v>
      </c>
      <c r="X749" s="7">
        <v>0.65800000000000003</v>
      </c>
      <c r="Y749" s="7">
        <v>240</v>
      </c>
      <c r="Z749" s="7">
        <v>98.4</v>
      </c>
      <c r="AA749" s="7">
        <v>45.6</v>
      </c>
      <c r="AB749" s="7">
        <v>19</v>
      </c>
      <c r="AC749" s="7">
        <v>8</v>
      </c>
      <c r="AD749" s="14">
        <v>6.4</v>
      </c>
      <c r="AE749" s="6">
        <v>0.51900000000000002</v>
      </c>
      <c r="AF749" s="14">
        <v>0.47099999999999997</v>
      </c>
    </row>
    <row r="750" spans="1:33" ht="15" thickBot="1" x14ac:dyDescent="0.25">
      <c r="A750">
        <v>2000</v>
      </c>
      <c r="B750" s="22" t="s">
        <v>132</v>
      </c>
      <c r="C750" s="6">
        <v>27.8</v>
      </c>
      <c r="D750" s="7">
        <v>5</v>
      </c>
      <c r="E750" s="7"/>
      <c r="F750" s="7">
        <v>1200</v>
      </c>
      <c r="G750" s="7">
        <v>168</v>
      </c>
      <c r="H750" s="7">
        <v>405</v>
      </c>
      <c r="I750" s="7">
        <v>26</v>
      </c>
      <c r="J750" s="7">
        <v>92</v>
      </c>
      <c r="K750" s="7">
        <v>92</v>
      </c>
      <c r="L750" s="7">
        <v>131</v>
      </c>
      <c r="M750" s="7">
        <v>69</v>
      </c>
      <c r="N750" s="7">
        <v>143</v>
      </c>
      <c r="O750" s="7">
        <v>212</v>
      </c>
      <c r="P750" s="7">
        <v>106</v>
      </c>
      <c r="Q750" s="7">
        <v>36</v>
      </c>
      <c r="R750" s="7">
        <v>17</v>
      </c>
      <c r="S750" s="7">
        <v>74</v>
      </c>
      <c r="T750" s="7">
        <v>146</v>
      </c>
      <c r="U750" s="7">
        <v>454</v>
      </c>
      <c r="V750" s="7">
        <v>0.41499999999999998</v>
      </c>
      <c r="W750" s="7">
        <v>0.28299999999999997</v>
      </c>
      <c r="X750" s="7">
        <v>0.70199999999999996</v>
      </c>
      <c r="Y750" s="7">
        <v>240</v>
      </c>
      <c r="Z750" s="7">
        <v>90.8</v>
      </c>
      <c r="AA750" s="7">
        <v>42.4</v>
      </c>
      <c r="AB750" s="7">
        <v>21.2</v>
      </c>
      <c r="AC750" s="7">
        <v>7.2</v>
      </c>
      <c r="AD750" s="14">
        <v>3.4</v>
      </c>
      <c r="AE750" s="6">
        <v>0.49099999999999999</v>
      </c>
      <c r="AF750" s="14">
        <v>0.44700000000000001</v>
      </c>
    </row>
    <row r="751" spans="1:33" ht="15" thickBot="1" x14ac:dyDescent="0.25">
      <c r="A751">
        <v>2000</v>
      </c>
      <c r="B751" s="11" t="s">
        <v>53</v>
      </c>
      <c r="C751" s="11"/>
      <c r="D751" s="11"/>
      <c r="E751" s="11"/>
      <c r="F751" s="11"/>
      <c r="G751" s="11">
        <f>G749-G750</f>
        <v>6</v>
      </c>
      <c r="H751" s="11">
        <f t="shared" ref="H751:AF751" si="249">H749-H750</f>
        <v>-13</v>
      </c>
      <c r="I751" s="11">
        <f t="shared" si="249"/>
        <v>-5</v>
      </c>
      <c r="J751" s="11">
        <f t="shared" si="249"/>
        <v>-25</v>
      </c>
      <c r="K751" s="11">
        <f t="shared" si="249"/>
        <v>31</v>
      </c>
      <c r="L751" s="11">
        <f t="shared" si="249"/>
        <v>56</v>
      </c>
      <c r="M751" s="11">
        <f t="shared" si="249"/>
        <v>8</v>
      </c>
      <c r="N751" s="11">
        <f t="shared" si="249"/>
        <v>8</v>
      </c>
      <c r="O751" s="11">
        <f t="shared" si="249"/>
        <v>16</v>
      </c>
      <c r="P751" s="11">
        <f t="shared" si="249"/>
        <v>-11</v>
      </c>
      <c r="Q751" s="11">
        <f t="shared" si="249"/>
        <v>4</v>
      </c>
      <c r="R751" s="11">
        <f t="shared" si="249"/>
        <v>15</v>
      </c>
      <c r="S751" s="11">
        <f t="shared" si="249"/>
        <v>-13</v>
      </c>
      <c r="T751" s="11">
        <f t="shared" si="249"/>
        <v>-34</v>
      </c>
      <c r="U751" s="11">
        <f t="shared" si="249"/>
        <v>38</v>
      </c>
      <c r="V751" s="11">
        <f t="shared" si="249"/>
        <v>2.9000000000000026E-2</v>
      </c>
      <c r="W751" s="11">
        <f t="shared" si="249"/>
        <v>3.0000000000000027E-2</v>
      </c>
      <c r="X751" s="11">
        <f t="shared" si="249"/>
        <v>-4.3999999999999928E-2</v>
      </c>
      <c r="Y751" s="11">
        <f t="shared" si="249"/>
        <v>0</v>
      </c>
      <c r="Z751" s="11">
        <f t="shared" si="249"/>
        <v>7.6000000000000085</v>
      </c>
      <c r="AA751" s="11">
        <f t="shared" si="249"/>
        <v>3.2000000000000028</v>
      </c>
      <c r="AB751" s="11">
        <f t="shared" si="249"/>
        <v>-2.1999999999999993</v>
      </c>
      <c r="AC751" s="11">
        <f t="shared" si="249"/>
        <v>0.79999999999999982</v>
      </c>
      <c r="AD751" s="11">
        <f t="shared" si="249"/>
        <v>3.0000000000000004</v>
      </c>
      <c r="AE751" s="11">
        <f t="shared" si="249"/>
        <v>2.8000000000000025E-2</v>
      </c>
      <c r="AF751" s="11">
        <f t="shared" si="249"/>
        <v>2.3999999999999966E-2</v>
      </c>
      <c r="AG751" s="11"/>
    </row>
    <row r="752" spans="1:33" ht="15" thickBot="1" x14ac:dyDescent="0.25">
      <c r="A752">
        <v>2000</v>
      </c>
      <c r="B752" s="22" t="s">
        <v>154</v>
      </c>
      <c r="C752" s="6">
        <v>27.8</v>
      </c>
      <c r="D752" s="7">
        <v>7</v>
      </c>
      <c r="E752" s="7"/>
      <c r="F752" s="7">
        <v>1705</v>
      </c>
      <c r="G752" s="7">
        <v>204</v>
      </c>
      <c r="H752" s="7">
        <v>505</v>
      </c>
      <c r="I752" s="7">
        <v>26</v>
      </c>
      <c r="J752" s="7">
        <v>79</v>
      </c>
      <c r="K752" s="7">
        <v>134</v>
      </c>
      <c r="L752" s="7">
        <v>170</v>
      </c>
      <c r="M752" s="7">
        <v>60</v>
      </c>
      <c r="N752" s="7">
        <v>218</v>
      </c>
      <c r="O752" s="7">
        <v>278</v>
      </c>
      <c r="P752" s="7">
        <v>95</v>
      </c>
      <c r="Q752" s="7">
        <v>49</v>
      </c>
      <c r="R752" s="7">
        <v>28</v>
      </c>
      <c r="S752" s="7">
        <v>77</v>
      </c>
      <c r="T752" s="7">
        <v>159</v>
      </c>
      <c r="U752" s="7">
        <v>568</v>
      </c>
      <c r="V752" s="7">
        <v>0.40400000000000003</v>
      </c>
      <c r="W752" s="7">
        <v>0.32900000000000001</v>
      </c>
      <c r="X752" s="7">
        <v>0.78800000000000003</v>
      </c>
      <c r="Y752" s="7">
        <v>243.6</v>
      </c>
      <c r="Z752" s="7">
        <v>81.099999999999994</v>
      </c>
      <c r="AA752" s="7">
        <v>39.700000000000003</v>
      </c>
      <c r="AB752" s="7">
        <v>13.6</v>
      </c>
      <c r="AC752" s="7">
        <v>7</v>
      </c>
      <c r="AD752" s="14">
        <v>4</v>
      </c>
      <c r="AE752" s="6">
        <v>0.49</v>
      </c>
      <c r="AF752" s="14">
        <v>0.43</v>
      </c>
    </row>
    <row r="753" spans="1:33" ht="15" thickBot="1" x14ac:dyDescent="0.25">
      <c r="A753">
        <v>2000</v>
      </c>
      <c r="B753" s="22" t="s">
        <v>179</v>
      </c>
      <c r="C753" s="6">
        <v>27.8</v>
      </c>
      <c r="D753" s="7">
        <v>7</v>
      </c>
      <c r="E753" s="7"/>
      <c r="F753" s="7">
        <v>1705</v>
      </c>
      <c r="G753" s="7">
        <v>206</v>
      </c>
      <c r="H753" s="7">
        <v>522</v>
      </c>
      <c r="I753" s="7">
        <v>33</v>
      </c>
      <c r="J753" s="7">
        <v>115</v>
      </c>
      <c r="K753" s="7">
        <v>117</v>
      </c>
      <c r="L753" s="7">
        <v>169</v>
      </c>
      <c r="M753" s="7">
        <v>80</v>
      </c>
      <c r="N753" s="7">
        <v>230</v>
      </c>
      <c r="O753" s="7">
        <v>310</v>
      </c>
      <c r="P753" s="7">
        <v>127</v>
      </c>
      <c r="Q753" s="7">
        <v>44</v>
      </c>
      <c r="R753" s="7">
        <v>29</v>
      </c>
      <c r="S753" s="7">
        <v>79</v>
      </c>
      <c r="T753" s="7">
        <v>171</v>
      </c>
      <c r="U753" s="7">
        <v>562</v>
      </c>
      <c r="V753" s="7">
        <v>0.39500000000000002</v>
      </c>
      <c r="W753" s="7">
        <v>0.28699999999999998</v>
      </c>
      <c r="X753" s="7">
        <v>0.69199999999999995</v>
      </c>
      <c r="Y753" s="7">
        <v>243.6</v>
      </c>
      <c r="Z753" s="7">
        <v>80.3</v>
      </c>
      <c r="AA753" s="7">
        <v>44.3</v>
      </c>
      <c r="AB753" s="7">
        <v>18.100000000000001</v>
      </c>
      <c r="AC753" s="7">
        <v>6.3</v>
      </c>
      <c r="AD753" s="14">
        <v>4.0999999999999996</v>
      </c>
      <c r="AE753" s="6">
        <v>0.47099999999999997</v>
      </c>
      <c r="AF753" s="14">
        <v>0.42599999999999999</v>
      </c>
    </row>
    <row r="754" spans="1:33" ht="15" thickBot="1" x14ac:dyDescent="0.25">
      <c r="A754">
        <v>2000</v>
      </c>
      <c r="B754" s="11" t="s">
        <v>53</v>
      </c>
      <c r="C754" s="11"/>
      <c r="D754" s="11"/>
      <c r="E754" s="11"/>
      <c r="F754" s="11"/>
      <c r="G754" s="11">
        <f>G752-G753</f>
        <v>-2</v>
      </c>
      <c r="H754" s="11">
        <f t="shared" ref="H754:AF754" si="250">H752-H753</f>
        <v>-17</v>
      </c>
      <c r="I754" s="11">
        <f t="shared" si="250"/>
        <v>-7</v>
      </c>
      <c r="J754" s="11">
        <f t="shared" si="250"/>
        <v>-36</v>
      </c>
      <c r="K754" s="11">
        <f t="shared" si="250"/>
        <v>17</v>
      </c>
      <c r="L754" s="11">
        <f t="shared" si="250"/>
        <v>1</v>
      </c>
      <c r="M754" s="11">
        <f t="shared" si="250"/>
        <v>-20</v>
      </c>
      <c r="N754" s="11">
        <f t="shared" si="250"/>
        <v>-12</v>
      </c>
      <c r="O754" s="11">
        <f t="shared" si="250"/>
        <v>-32</v>
      </c>
      <c r="P754" s="11">
        <f t="shared" si="250"/>
        <v>-32</v>
      </c>
      <c r="Q754" s="11">
        <f t="shared" si="250"/>
        <v>5</v>
      </c>
      <c r="R754" s="11">
        <f t="shared" si="250"/>
        <v>-1</v>
      </c>
      <c r="S754" s="11">
        <f t="shared" si="250"/>
        <v>-2</v>
      </c>
      <c r="T754" s="11">
        <f t="shared" si="250"/>
        <v>-12</v>
      </c>
      <c r="U754" s="11">
        <f t="shared" si="250"/>
        <v>6</v>
      </c>
      <c r="V754" s="11">
        <f t="shared" si="250"/>
        <v>9.000000000000008E-3</v>
      </c>
      <c r="W754" s="11">
        <f t="shared" si="250"/>
        <v>4.2000000000000037E-2</v>
      </c>
      <c r="X754" s="11">
        <f t="shared" si="250"/>
        <v>9.6000000000000085E-2</v>
      </c>
      <c r="Y754" s="11">
        <f t="shared" si="250"/>
        <v>0</v>
      </c>
      <c r="Z754" s="11">
        <f t="shared" si="250"/>
        <v>0.79999999999999716</v>
      </c>
      <c r="AA754" s="11">
        <f t="shared" si="250"/>
        <v>-4.5999999999999943</v>
      </c>
      <c r="AB754" s="11">
        <f t="shared" si="250"/>
        <v>-4.5000000000000018</v>
      </c>
      <c r="AC754" s="11">
        <f t="shared" si="250"/>
        <v>0.70000000000000018</v>
      </c>
      <c r="AD754" s="11">
        <f t="shared" si="250"/>
        <v>-9.9999999999999645E-2</v>
      </c>
      <c r="AE754" s="11">
        <f t="shared" si="250"/>
        <v>1.9000000000000017E-2</v>
      </c>
      <c r="AF754" s="11">
        <f t="shared" si="250"/>
        <v>4.0000000000000036E-3</v>
      </c>
      <c r="AG754" s="11"/>
    </row>
    <row r="755" spans="1:33" ht="15" thickBot="1" x14ac:dyDescent="0.25">
      <c r="A755">
        <v>2000</v>
      </c>
      <c r="B755" s="22" t="s">
        <v>163</v>
      </c>
      <c r="C755" s="6">
        <v>27.8</v>
      </c>
      <c r="D755" s="7">
        <v>6</v>
      </c>
      <c r="E755" s="7"/>
      <c r="F755" s="7">
        <v>1440</v>
      </c>
      <c r="G755" s="7">
        <v>218</v>
      </c>
      <c r="H755" s="7">
        <v>473</v>
      </c>
      <c r="I755" s="7">
        <v>45</v>
      </c>
      <c r="J755" s="7">
        <v>120</v>
      </c>
      <c r="K755" s="7">
        <v>109</v>
      </c>
      <c r="L755" s="7">
        <v>132</v>
      </c>
      <c r="M755" s="7">
        <v>56</v>
      </c>
      <c r="N755" s="7">
        <v>176</v>
      </c>
      <c r="O755" s="7">
        <v>232</v>
      </c>
      <c r="P755" s="7">
        <v>140</v>
      </c>
      <c r="Q755" s="7">
        <v>41</v>
      </c>
      <c r="R755" s="7">
        <v>38</v>
      </c>
      <c r="S755" s="7">
        <v>69</v>
      </c>
      <c r="T755" s="7">
        <v>151</v>
      </c>
      <c r="U755" s="7">
        <v>590</v>
      </c>
      <c r="V755" s="7">
        <v>0.46100000000000002</v>
      </c>
      <c r="W755" s="7">
        <v>0.375</v>
      </c>
      <c r="X755" s="7">
        <v>0.82599999999999996</v>
      </c>
      <c r="Y755" s="7">
        <v>240</v>
      </c>
      <c r="Z755" s="7">
        <v>98.3</v>
      </c>
      <c r="AA755" s="7">
        <v>38.700000000000003</v>
      </c>
      <c r="AB755" s="7">
        <v>23.3</v>
      </c>
      <c r="AC755" s="7">
        <v>6.8</v>
      </c>
      <c r="AD755" s="14">
        <v>6.3</v>
      </c>
      <c r="AE755" s="6">
        <v>0.55500000000000005</v>
      </c>
      <c r="AF755" s="14">
        <v>0.50800000000000001</v>
      </c>
    </row>
    <row r="756" spans="1:33" ht="15" thickBot="1" x14ac:dyDescent="0.25">
      <c r="A756">
        <v>2000</v>
      </c>
      <c r="B756" s="22" t="s">
        <v>38</v>
      </c>
      <c r="C756" s="6">
        <v>27.8</v>
      </c>
      <c r="D756" s="7">
        <v>6</v>
      </c>
      <c r="E756" s="7"/>
      <c r="F756" s="7">
        <v>1440</v>
      </c>
      <c r="G756" s="7">
        <v>205</v>
      </c>
      <c r="H756" s="7">
        <v>480</v>
      </c>
      <c r="I756" s="7">
        <v>15</v>
      </c>
      <c r="J756" s="7">
        <v>63</v>
      </c>
      <c r="K756" s="7">
        <v>141</v>
      </c>
      <c r="L756" s="7">
        <v>194</v>
      </c>
      <c r="M756" s="7">
        <v>83</v>
      </c>
      <c r="N756" s="7">
        <v>179</v>
      </c>
      <c r="O756" s="7">
        <v>262</v>
      </c>
      <c r="P756" s="7">
        <v>106</v>
      </c>
      <c r="Q756" s="7">
        <v>37</v>
      </c>
      <c r="R756" s="7">
        <v>21</v>
      </c>
      <c r="S756" s="7">
        <v>68</v>
      </c>
      <c r="T756" s="7">
        <v>129</v>
      </c>
      <c r="U756" s="7">
        <v>566</v>
      </c>
      <c r="V756" s="7">
        <v>0.42699999999999999</v>
      </c>
      <c r="W756" s="7">
        <v>0.23799999999999999</v>
      </c>
      <c r="X756" s="7">
        <v>0.72699999999999998</v>
      </c>
      <c r="Y756" s="7">
        <v>240</v>
      </c>
      <c r="Z756" s="7">
        <v>94.3</v>
      </c>
      <c r="AA756" s="7">
        <v>43.7</v>
      </c>
      <c r="AB756" s="7">
        <v>17.7</v>
      </c>
      <c r="AC756" s="7">
        <v>6.2</v>
      </c>
      <c r="AD756" s="14">
        <v>3.5</v>
      </c>
      <c r="AE756" s="6">
        <v>0.501</v>
      </c>
      <c r="AF756" s="14">
        <v>0.443</v>
      </c>
    </row>
    <row r="757" spans="1:33" ht="15" thickBot="1" x14ac:dyDescent="0.25">
      <c r="A757">
        <v>2000</v>
      </c>
      <c r="B757" s="11" t="s">
        <v>53</v>
      </c>
      <c r="C757" s="11"/>
      <c r="D757" s="11"/>
      <c r="E757" s="11"/>
      <c r="F757" s="11"/>
      <c r="G757" s="11">
        <f>G755-G756</f>
        <v>13</v>
      </c>
      <c r="H757" s="11">
        <f t="shared" ref="H757:AF757" si="251">H755-H756</f>
        <v>-7</v>
      </c>
      <c r="I757" s="11">
        <f t="shared" si="251"/>
        <v>30</v>
      </c>
      <c r="J757" s="11">
        <f t="shared" si="251"/>
        <v>57</v>
      </c>
      <c r="K757" s="11">
        <f t="shared" si="251"/>
        <v>-32</v>
      </c>
      <c r="L757" s="11">
        <f t="shared" si="251"/>
        <v>-62</v>
      </c>
      <c r="M757" s="11">
        <f t="shared" si="251"/>
        <v>-27</v>
      </c>
      <c r="N757" s="11">
        <f t="shared" si="251"/>
        <v>-3</v>
      </c>
      <c r="O757" s="11">
        <f t="shared" si="251"/>
        <v>-30</v>
      </c>
      <c r="P757" s="11">
        <f t="shared" si="251"/>
        <v>34</v>
      </c>
      <c r="Q757" s="11">
        <f t="shared" si="251"/>
        <v>4</v>
      </c>
      <c r="R757" s="11">
        <f t="shared" si="251"/>
        <v>17</v>
      </c>
      <c r="S757" s="11">
        <f t="shared" si="251"/>
        <v>1</v>
      </c>
      <c r="T757" s="11">
        <f t="shared" si="251"/>
        <v>22</v>
      </c>
      <c r="U757" s="11">
        <f t="shared" si="251"/>
        <v>24</v>
      </c>
      <c r="V757" s="11">
        <f t="shared" si="251"/>
        <v>3.400000000000003E-2</v>
      </c>
      <c r="W757" s="11">
        <f t="shared" si="251"/>
        <v>0.13700000000000001</v>
      </c>
      <c r="X757" s="11">
        <f t="shared" si="251"/>
        <v>9.8999999999999977E-2</v>
      </c>
      <c r="Y757" s="11">
        <f t="shared" si="251"/>
        <v>0</v>
      </c>
      <c r="Z757" s="11">
        <f t="shared" si="251"/>
        <v>4</v>
      </c>
      <c r="AA757" s="11">
        <f t="shared" si="251"/>
        <v>-5</v>
      </c>
      <c r="AB757" s="11">
        <f t="shared" si="251"/>
        <v>5.6000000000000014</v>
      </c>
      <c r="AC757" s="11">
        <f t="shared" si="251"/>
        <v>0.59999999999999964</v>
      </c>
      <c r="AD757" s="11">
        <f t="shared" si="251"/>
        <v>2.8</v>
      </c>
      <c r="AE757" s="11">
        <f t="shared" si="251"/>
        <v>5.4000000000000048E-2</v>
      </c>
      <c r="AF757" s="11">
        <f t="shared" si="251"/>
        <v>6.5000000000000002E-2</v>
      </c>
      <c r="AG757" s="11"/>
    </row>
    <row r="758" spans="1:33" ht="15" thickBot="1" x14ac:dyDescent="0.25">
      <c r="A758">
        <v>2000</v>
      </c>
      <c r="B758" s="22" t="s">
        <v>45</v>
      </c>
      <c r="C758" s="6">
        <v>27.8</v>
      </c>
      <c r="D758" s="7">
        <v>7</v>
      </c>
      <c r="E758" s="7"/>
      <c r="F758" s="7">
        <v>1680</v>
      </c>
      <c r="G758" s="7">
        <v>231</v>
      </c>
      <c r="H758" s="7">
        <v>499</v>
      </c>
      <c r="I758" s="7">
        <v>49</v>
      </c>
      <c r="J758" s="7">
        <v>133</v>
      </c>
      <c r="K758" s="7">
        <v>141</v>
      </c>
      <c r="L758" s="7">
        <v>225</v>
      </c>
      <c r="M758" s="7">
        <v>64</v>
      </c>
      <c r="N758" s="7">
        <v>202</v>
      </c>
      <c r="O758" s="7">
        <v>266</v>
      </c>
      <c r="P758" s="7">
        <v>158</v>
      </c>
      <c r="Q758" s="7">
        <v>37</v>
      </c>
      <c r="R758" s="7">
        <v>45</v>
      </c>
      <c r="S758" s="7">
        <v>88</v>
      </c>
      <c r="T758" s="7">
        <v>192</v>
      </c>
      <c r="U758" s="7">
        <v>652</v>
      </c>
      <c r="V758" s="7">
        <v>0.46300000000000002</v>
      </c>
      <c r="W758" s="7">
        <v>0.36799999999999999</v>
      </c>
      <c r="X758" s="7">
        <v>0.627</v>
      </c>
      <c r="Y758" s="7">
        <v>240</v>
      </c>
      <c r="Z758" s="7">
        <v>93.1</v>
      </c>
      <c r="AA758" s="7">
        <v>38</v>
      </c>
      <c r="AB758" s="7">
        <v>22.6</v>
      </c>
      <c r="AC758" s="7">
        <v>5.3</v>
      </c>
      <c r="AD758" s="14">
        <v>6.4</v>
      </c>
      <c r="AE758" s="6">
        <v>0.54500000000000004</v>
      </c>
      <c r="AF758" s="14">
        <v>0.51200000000000001</v>
      </c>
    </row>
    <row r="759" spans="1:33" ht="15" thickBot="1" x14ac:dyDescent="0.25">
      <c r="A759">
        <v>2000</v>
      </c>
      <c r="B759" s="22" t="s">
        <v>55</v>
      </c>
      <c r="C759" s="6">
        <v>27.8</v>
      </c>
      <c r="D759" s="7">
        <v>7</v>
      </c>
      <c r="E759" s="7"/>
      <c r="F759" s="7">
        <v>1680</v>
      </c>
      <c r="G759" s="7">
        <v>232</v>
      </c>
      <c r="H759" s="7">
        <v>523</v>
      </c>
      <c r="I759" s="7">
        <v>39</v>
      </c>
      <c r="J759" s="7">
        <v>103</v>
      </c>
      <c r="K759" s="7">
        <v>162</v>
      </c>
      <c r="L759" s="7">
        <v>204</v>
      </c>
      <c r="M759" s="7">
        <v>67</v>
      </c>
      <c r="N759" s="7">
        <v>205</v>
      </c>
      <c r="O759" s="7">
        <v>272</v>
      </c>
      <c r="P759" s="7">
        <v>126</v>
      </c>
      <c r="Q759" s="7">
        <v>54</v>
      </c>
      <c r="R759" s="7">
        <v>25</v>
      </c>
      <c r="S759" s="7">
        <v>79</v>
      </c>
      <c r="T759" s="7">
        <v>195</v>
      </c>
      <c r="U759" s="7">
        <v>665</v>
      </c>
      <c r="V759" s="7">
        <v>0.44400000000000001</v>
      </c>
      <c r="W759" s="7">
        <v>0.379</v>
      </c>
      <c r="X759" s="7">
        <v>0.79400000000000004</v>
      </c>
      <c r="Y759" s="7">
        <v>240</v>
      </c>
      <c r="Z759" s="7">
        <v>95</v>
      </c>
      <c r="AA759" s="7">
        <v>38.9</v>
      </c>
      <c r="AB759" s="7">
        <v>18</v>
      </c>
      <c r="AC759" s="7">
        <v>7.7</v>
      </c>
      <c r="AD759" s="14">
        <v>3.6</v>
      </c>
      <c r="AE759" s="6">
        <v>0.54300000000000004</v>
      </c>
      <c r="AF759" s="14">
        <v>0.48099999999999998</v>
      </c>
    </row>
    <row r="760" spans="1:33" ht="15" thickBot="1" x14ac:dyDescent="0.25">
      <c r="A760">
        <v>2000</v>
      </c>
      <c r="B760" s="11" t="s">
        <v>53</v>
      </c>
      <c r="C760" s="11"/>
      <c r="D760" s="11"/>
      <c r="E760" s="11"/>
      <c r="F760" s="11"/>
      <c r="G760" s="11">
        <f>G758-G759</f>
        <v>-1</v>
      </c>
      <c r="H760" s="11">
        <f t="shared" ref="H760:AF760" si="252">H758-H759</f>
        <v>-24</v>
      </c>
      <c r="I760" s="11">
        <f t="shared" si="252"/>
        <v>10</v>
      </c>
      <c r="J760" s="11">
        <f t="shared" si="252"/>
        <v>30</v>
      </c>
      <c r="K760" s="11">
        <f t="shared" si="252"/>
        <v>-21</v>
      </c>
      <c r="L760" s="11">
        <f t="shared" si="252"/>
        <v>21</v>
      </c>
      <c r="M760" s="11">
        <f t="shared" si="252"/>
        <v>-3</v>
      </c>
      <c r="N760" s="11">
        <f t="shared" si="252"/>
        <v>-3</v>
      </c>
      <c r="O760" s="11">
        <f t="shared" si="252"/>
        <v>-6</v>
      </c>
      <c r="P760" s="11">
        <f t="shared" si="252"/>
        <v>32</v>
      </c>
      <c r="Q760" s="11">
        <f t="shared" si="252"/>
        <v>-17</v>
      </c>
      <c r="R760" s="11">
        <f t="shared" si="252"/>
        <v>20</v>
      </c>
      <c r="S760" s="11">
        <f t="shared" si="252"/>
        <v>9</v>
      </c>
      <c r="T760" s="11">
        <f t="shared" si="252"/>
        <v>-3</v>
      </c>
      <c r="U760" s="11">
        <f t="shared" si="252"/>
        <v>-13</v>
      </c>
      <c r="V760" s="11">
        <f t="shared" si="252"/>
        <v>1.9000000000000017E-2</v>
      </c>
      <c r="W760" s="11">
        <f t="shared" si="252"/>
        <v>-1.100000000000001E-2</v>
      </c>
      <c r="X760" s="11">
        <f t="shared" si="252"/>
        <v>-0.16700000000000004</v>
      </c>
      <c r="Y760" s="11">
        <f t="shared" si="252"/>
        <v>0</v>
      </c>
      <c r="Z760" s="11">
        <f t="shared" si="252"/>
        <v>-1.9000000000000057</v>
      </c>
      <c r="AA760" s="11">
        <f t="shared" si="252"/>
        <v>-0.89999999999999858</v>
      </c>
      <c r="AB760" s="11">
        <f t="shared" si="252"/>
        <v>4.6000000000000014</v>
      </c>
      <c r="AC760" s="11">
        <f t="shared" si="252"/>
        <v>-2.4000000000000004</v>
      </c>
      <c r="AD760" s="11">
        <f t="shared" si="252"/>
        <v>2.8000000000000003</v>
      </c>
      <c r="AE760" s="11">
        <f t="shared" si="252"/>
        <v>2.0000000000000018E-3</v>
      </c>
      <c r="AF760" s="11">
        <f t="shared" si="252"/>
        <v>3.1000000000000028E-2</v>
      </c>
      <c r="AG760" s="11"/>
    </row>
    <row r="761" spans="1:33" ht="15" thickBot="1" x14ac:dyDescent="0.25">
      <c r="A761">
        <v>2000</v>
      </c>
      <c r="B761" s="22" t="s">
        <v>163</v>
      </c>
      <c r="C761" s="6">
        <v>27.8</v>
      </c>
      <c r="D761" s="7">
        <v>6</v>
      </c>
      <c r="E761" s="7"/>
      <c r="F761" s="7">
        <v>1440</v>
      </c>
      <c r="G761" s="7">
        <v>198</v>
      </c>
      <c r="H761" s="7">
        <v>462</v>
      </c>
      <c r="I761" s="7">
        <v>46</v>
      </c>
      <c r="J761" s="7">
        <v>116</v>
      </c>
      <c r="K761" s="7">
        <v>113</v>
      </c>
      <c r="L761" s="7">
        <v>134</v>
      </c>
      <c r="M761" s="7">
        <v>58</v>
      </c>
      <c r="N761" s="7">
        <v>186</v>
      </c>
      <c r="O761" s="7">
        <v>244</v>
      </c>
      <c r="P761" s="7">
        <v>115</v>
      </c>
      <c r="Q761" s="7">
        <v>30</v>
      </c>
      <c r="R761" s="7">
        <v>26</v>
      </c>
      <c r="S761" s="7">
        <v>61</v>
      </c>
      <c r="T761" s="7">
        <v>120</v>
      </c>
      <c r="U761" s="7">
        <v>555</v>
      </c>
      <c r="V761" s="7">
        <v>0.42899999999999999</v>
      </c>
      <c r="W761" s="7">
        <v>0.39700000000000002</v>
      </c>
      <c r="X761" s="7">
        <v>0.84299999999999997</v>
      </c>
      <c r="Y761" s="7">
        <v>240</v>
      </c>
      <c r="Z761" s="7">
        <v>92.5</v>
      </c>
      <c r="AA761" s="7">
        <v>40.700000000000003</v>
      </c>
      <c r="AB761" s="7">
        <v>19.2</v>
      </c>
      <c r="AC761" s="7">
        <v>5</v>
      </c>
      <c r="AD761" s="14">
        <v>4.3</v>
      </c>
      <c r="AE761" s="6">
        <v>0.53300000000000003</v>
      </c>
      <c r="AF761" s="14">
        <v>0.47799999999999998</v>
      </c>
    </row>
    <row r="762" spans="1:33" ht="15" thickBot="1" x14ac:dyDescent="0.25">
      <c r="A762">
        <v>2000</v>
      </c>
      <c r="B762" s="22" t="s">
        <v>157</v>
      </c>
      <c r="C762" s="6">
        <v>27.8</v>
      </c>
      <c r="D762" s="7">
        <v>6</v>
      </c>
      <c r="E762" s="7"/>
      <c r="F762" s="7">
        <v>1440</v>
      </c>
      <c r="G762" s="7">
        <v>204</v>
      </c>
      <c r="H762" s="7">
        <v>452</v>
      </c>
      <c r="I762" s="7">
        <v>30</v>
      </c>
      <c r="J762" s="7">
        <v>70</v>
      </c>
      <c r="K762" s="7">
        <v>82</v>
      </c>
      <c r="L762" s="7">
        <v>111</v>
      </c>
      <c r="M762" s="7">
        <v>46</v>
      </c>
      <c r="N762" s="7">
        <v>180</v>
      </c>
      <c r="O762" s="7">
        <v>226</v>
      </c>
      <c r="P762" s="7">
        <v>90</v>
      </c>
      <c r="Q762" s="7">
        <v>31</v>
      </c>
      <c r="R762" s="7">
        <v>22</v>
      </c>
      <c r="S762" s="7">
        <v>61</v>
      </c>
      <c r="T762" s="7">
        <v>136</v>
      </c>
      <c r="U762" s="7">
        <v>520</v>
      </c>
      <c r="V762" s="7">
        <v>0.45100000000000001</v>
      </c>
      <c r="W762" s="7">
        <v>0.42899999999999999</v>
      </c>
      <c r="X762" s="7">
        <v>0.73899999999999999</v>
      </c>
      <c r="Y762" s="7">
        <v>240</v>
      </c>
      <c r="Z762" s="7">
        <v>86.7</v>
      </c>
      <c r="AA762" s="7">
        <v>37.700000000000003</v>
      </c>
      <c r="AB762" s="7">
        <v>15</v>
      </c>
      <c r="AC762" s="7">
        <v>5.2</v>
      </c>
      <c r="AD762" s="14">
        <v>3.7</v>
      </c>
      <c r="AE762" s="6">
        <v>0.51900000000000002</v>
      </c>
      <c r="AF762" s="14">
        <v>0.48499999999999999</v>
      </c>
    </row>
    <row r="763" spans="1:33" ht="15" thickBot="1" x14ac:dyDescent="0.25">
      <c r="A763">
        <v>2000</v>
      </c>
      <c r="B763" s="11" t="s">
        <v>53</v>
      </c>
      <c r="C763" s="11"/>
      <c r="D763" s="11"/>
      <c r="E763" s="11"/>
      <c r="F763" s="11"/>
      <c r="G763" s="11">
        <f>G761-G762</f>
        <v>-6</v>
      </c>
      <c r="H763" s="11">
        <f t="shared" ref="H763:AF763" si="253">H761-H762</f>
        <v>10</v>
      </c>
      <c r="I763" s="11">
        <f t="shared" si="253"/>
        <v>16</v>
      </c>
      <c r="J763" s="11">
        <f t="shared" si="253"/>
        <v>46</v>
      </c>
      <c r="K763" s="11">
        <f t="shared" si="253"/>
        <v>31</v>
      </c>
      <c r="L763" s="11">
        <f t="shared" si="253"/>
        <v>23</v>
      </c>
      <c r="M763" s="11">
        <f t="shared" si="253"/>
        <v>12</v>
      </c>
      <c r="N763" s="11">
        <f t="shared" si="253"/>
        <v>6</v>
      </c>
      <c r="O763" s="11">
        <f t="shared" si="253"/>
        <v>18</v>
      </c>
      <c r="P763" s="11">
        <f t="shared" si="253"/>
        <v>25</v>
      </c>
      <c r="Q763" s="11">
        <f t="shared" si="253"/>
        <v>-1</v>
      </c>
      <c r="R763" s="11">
        <f t="shared" si="253"/>
        <v>4</v>
      </c>
      <c r="S763" s="11">
        <f t="shared" si="253"/>
        <v>0</v>
      </c>
      <c r="T763" s="11">
        <f t="shared" si="253"/>
        <v>-16</v>
      </c>
      <c r="U763" s="11">
        <f t="shared" si="253"/>
        <v>35</v>
      </c>
      <c r="V763" s="11">
        <f t="shared" si="253"/>
        <v>-2.200000000000002E-2</v>
      </c>
      <c r="W763" s="11">
        <f t="shared" si="253"/>
        <v>-3.1999999999999973E-2</v>
      </c>
      <c r="X763" s="11">
        <f t="shared" si="253"/>
        <v>0.10399999999999998</v>
      </c>
      <c r="Y763" s="11">
        <f t="shared" si="253"/>
        <v>0</v>
      </c>
      <c r="Z763" s="11">
        <f t="shared" si="253"/>
        <v>5.7999999999999972</v>
      </c>
      <c r="AA763" s="11">
        <f t="shared" si="253"/>
        <v>3</v>
      </c>
      <c r="AB763" s="11">
        <f t="shared" si="253"/>
        <v>4.1999999999999993</v>
      </c>
      <c r="AC763" s="11">
        <f t="shared" si="253"/>
        <v>-0.20000000000000018</v>
      </c>
      <c r="AD763" s="11">
        <f t="shared" si="253"/>
        <v>0.59999999999999964</v>
      </c>
      <c r="AE763" s="11">
        <f t="shared" si="253"/>
        <v>1.4000000000000012E-2</v>
      </c>
      <c r="AF763" s="11">
        <f t="shared" si="253"/>
        <v>-7.0000000000000062E-3</v>
      </c>
      <c r="AG763" s="11"/>
    </row>
    <row r="764" spans="1:33" ht="15" thickBot="1" x14ac:dyDescent="0.25">
      <c r="A764">
        <v>2000</v>
      </c>
      <c r="B764" s="22" t="s">
        <v>45</v>
      </c>
      <c r="C764" s="6">
        <v>27.8</v>
      </c>
      <c r="D764" s="7">
        <v>6</v>
      </c>
      <c r="E764" s="7"/>
      <c r="F764" s="7">
        <v>1465</v>
      </c>
      <c r="G764" s="7">
        <v>246</v>
      </c>
      <c r="H764" s="7">
        <v>512</v>
      </c>
      <c r="I764" s="7">
        <v>35</v>
      </c>
      <c r="J764" s="7">
        <v>92</v>
      </c>
      <c r="K764" s="7">
        <v>102</v>
      </c>
      <c r="L764" s="7">
        <v>179</v>
      </c>
      <c r="M764" s="7">
        <v>73</v>
      </c>
      <c r="N764" s="7">
        <v>175</v>
      </c>
      <c r="O764" s="7">
        <v>248</v>
      </c>
      <c r="P764" s="7">
        <v>140</v>
      </c>
      <c r="Q764" s="7">
        <v>41</v>
      </c>
      <c r="R764" s="7">
        <v>31</v>
      </c>
      <c r="S764" s="7">
        <v>65</v>
      </c>
      <c r="T764" s="7">
        <v>160</v>
      </c>
      <c r="U764" s="7">
        <v>629</v>
      </c>
      <c r="V764" s="7">
        <v>0.48</v>
      </c>
      <c r="W764" s="7">
        <v>0.38</v>
      </c>
      <c r="X764" s="7">
        <v>0.56999999999999995</v>
      </c>
      <c r="Y764" s="7">
        <v>244.2</v>
      </c>
      <c r="Z764" s="7">
        <v>104.8</v>
      </c>
      <c r="AA764" s="7">
        <v>41.3</v>
      </c>
      <c r="AB764" s="7">
        <v>23.3</v>
      </c>
      <c r="AC764" s="7">
        <v>6.8</v>
      </c>
      <c r="AD764" s="14">
        <v>5.2</v>
      </c>
      <c r="AE764" s="6">
        <v>0.53200000000000003</v>
      </c>
      <c r="AF764" s="14">
        <v>0.51500000000000001</v>
      </c>
    </row>
    <row r="765" spans="1:33" ht="15" thickBot="1" x14ac:dyDescent="0.25">
      <c r="A765">
        <v>2000</v>
      </c>
      <c r="B765" s="22" t="s">
        <v>137</v>
      </c>
      <c r="C765" s="6">
        <v>27.8</v>
      </c>
      <c r="D765" s="7">
        <v>6</v>
      </c>
      <c r="E765" s="7"/>
      <c r="F765" s="7">
        <v>1465</v>
      </c>
      <c r="G765" s="7">
        <v>218</v>
      </c>
      <c r="H765" s="7">
        <v>471</v>
      </c>
      <c r="I765" s="7">
        <v>49</v>
      </c>
      <c r="J765" s="7">
        <v>116</v>
      </c>
      <c r="K765" s="7">
        <v>155</v>
      </c>
      <c r="L765" s="7">
        <v>182</v>
      </c>
      <c r="M765" s="7">
        <v>52</v>
      </c>
      <c r="N765" s="7">
        <v>195</v>
      </c>
      <c r="O765" s="7">
        <v>247</v>
      </c>
      <c r="P765" s="7">
        <v>121</v>
      </c>
      <c r="Q765" s="7">
        <v>33</v>
      </c>
      <c r="R765" s="7">
        <v>26</v>
      </c>
      <c r="S765" s="7">
        <v>65</v>
      </c>
      <c r="T765" s="7">
        <v>159</v>
      </c>
      <c r="U765" s="7">
        <v>640</v>
      </c>
      <c r="V765" s="7">
        <v>0.46300000000000002</v>
      </c>
      <c r="W765" s="7">
        <v>0.42199999999999999</v>
      </c>
      <c r="X765" s="7">
        <v>0.85199999999999998</v>
      </c>
      <c r="Y765" s="7">
        <v>244.2</v>
      </c>
      <c r="Z765" s="7">
        <v>106.7</v>
      </c>
      <c r="AA765" s="7">
        <v>41.2</v>
      </c>
      <c r="AB765" s="7">
        <v>20.2</v>
      </c>
      <c r="AC765" s="7">
        <v>5.5</v>
      </c>
      <c r="AD765" s="14">
        <v>4.3</v>
      </c>
      <c r="AE765" s="6">
        <v>0.58099999999999996</v>
      </c>
      <c r="AF765" s="14">
        <v>0.51500000000000001</v>
      </c>
    </row>
    <row r="766" spans="1:33" ht="15" thickBot="1" x14ac:dyDescent="0.25">
      <c r="A766">
        <v>2000</v>
      </c>
      <c r="B766" s="11" t="s">
        <v>53</v>
      </c>
      <c r="C766" s="11"/>
      <c r="D766" s="11"/>
      <c r="E766" s="11"/>
      <c r="F766" s="11"/>
      <c r="G766" s="11">
        <f>G764-G765</f>
        <v>28</v>
      </c>
      <c r="H766" s="11">
        <f t="shared" ref="H766:AF766" si="254">H764-H765</f>
        <v>41</v>
      </c>
      <c r="I766" s="11">
        <f t="shared" si="254"/>
        <v>-14</v>
      </c>
      <c r="J766" s="11">
        <f t="shared" si="254"/>
        <v>-24</v>
      </c>
      <c r="K766" s="11">
        <f t="shared" si="254"/>
        <v>-53</v>
      </c>
      <c r="L766" s="11">
        <f t="shared" si="254"/>
        <v>-3</v>
      </c>
      <c r="M766" s="11">
        <f t="shared" si="254"/>
        <v>21</v>
      </c>
      <c r="N766" s="11">
        <f t="shared" si="254"/>
        <v>-20</v>
      </c>
      <c r="O766" s="11">
        <f t="shared" si="254"/>
        <v>1</v>
      </c>
      <c r="P766" s="11">
        <f t="shared" si="254"/>
        <v>19</v>
      </c>
      <c r="Q766" s="11">
        <f t="shared" si="254"/>
        <v>8</v>
      </c>
      <c r="R766" s="11">
        <f t="shared" si="254"/>
        <v>5</v>
      </c>
      <c r="S766" s="11">
        <f t="shared" si="254"/>
        <v>0</v>
      </c>
      <c r="T766" s="11">
        <f t="shared" si="254"/>
        <v>1</v>
      </c>
      <c r="U766" s="11">
        <f t="shared" si="254"/>
        <v>-11</v>
      </c>
      <c r="V766" s="11">
        <f t="shared" si="254"/>
        <v>1.699999999999996E-2</v>
      </c>
      <c r="W766" s="11">
        <f t="shared" si="254"/>
        <v>-4.1999999999999982E-2</v>
      </c>
      <c r="X766" s="11">
        <f t="shared" si="254"/>
        <v>-0.28200000000000003</v>
      </c>
      <c r="Y766" s="11">
        <f t="shared" si="254"/>
        <v>0</v>
      </c>
      <c r="Z766" s="11">
        <f t="shared" si="254"/>
        <v>-1.9000000000000057</v>
      </c>
      <c r="AA766" s="11">
        <f t="shared" si="254"/>
        <v>9.9999999999994316E-2</v>
      </c>
      <c r="AB766" s="11">
        <f t="shared" si="254"/>
        <v>3.1000000000000014</v>
      </c>
      <c r="AC766" s="11">
        <f t="shared" si="254"/>
        <v>1.2999999999999998</v>
      </c>
      <c r="AD766" s="11">
        <f t="shared" si="254"/>
        <v>0.90000000000000036</v>
      </c>
      <c r="AE766" s="11">
        <f t="shared" si="254"/>
        <v>-4.8999999999999932E-2</v>
      </c>
      <c r="AF766" s="11">
        <f t="shared" si="254"/>
        <v>0</v>
      </c>
      <c r="AG766" s="11"/>
    </row>
    <row r="767" spans="1:33" ht="15" thickBot="1" x14ac:dyDescent="0.25">
      <c r="A767">
        <v>2001</v>
      </c>
      <c r="B767" t="s">
        <v>125</v>
      </c>
      <c r="C767" s="6">
        <v>27.8</v>
      </c>
      <c r="D767" s="7">
        <v>4</v>
      </c>
      <c r="E767" s="7"/>
      <c r="F767" s="7">
        <v>960</v>
      </c>
      <c r="G767" s="7">
        <v>127</v>
      </c>
      <c r="H767" s="7">
        <v>296</v>
      </c>
      <c r="I767" s="7">
        <v>24</v>
      </c>
      <c r="J767" s="7">
        <v>58</v>
      </c>
      <c r="K767" s="7">
        <v>76</v>
      </c>
      <c r="L767" s="7">
        <v>105</v>
      </c>
      <c r="M767" s="7">
        <v>40</v>
      </c>
      <c r="N767" s="7">
        <v>132</v>
      </c>
      <c r="O767" s="7">
        <v>172</v>
      </c>
      <c r="P767" s="7">
        <v>76</v>
      </c>
      <c r="Q767" s="7">
        <v>21</v>
      </c>
      <c r="R767" s="7">
        <v>18</v>
      </c>
      <c r="S767" s="7">
        <v>53</v>
      </c>
      <c r="T767" s="7">
        <v>81</v>
      </c>
      <c r="U767" s="7">
        <v>354</v>
      </c>
      <c r="V767" s="7">
        <v>0.42899999999999999</v>
      </c>
      <c r="W767" s="7">
        <v>0.41399999999999998</v>
      </c>
      <c r="X767" s="7">
        <v>0.72399999999999998</v>
      </c>
      <c r="Y767" s="7">
        <v>240</v>
      </c>
      <c r="Z767" s="7">
        <v>88.5</v>
      </c>
      <c r="AA767" s="7">
        <v>43</v>
      </c>
      <c r="AB767" s="7">
        <v>19</v>
      </c>
      <c r="AC767" s="7">
        <v>5.3</v>
      </c>
      <c r="AD767" s="14">
        <v>4.5</v>
      </c>
      <c r="AE767" s="6">
        <v>0.51700000000000002</v>
      </c>
      <c r="AF767" s="14">
        <v>0.47</v>
      </c>
    </row>
    <row r="768" spans="1:33" ht="15" thickBot="1" x14ac:dyDescent="0.25">
      <c r="A768">
        <v>2001</v>
      </c>
      <c r="B768" t="s">
        <v>187</v>
      </c>
      <c r="C768" s="6">
        <v>7.8</v>
      </c>
      <c r="D768" s="7">
        <v>4</v>
      </c>
      <c r="E768" s="7"/>
      <c r="F768" s="7">
        <v>960</v>
      </c>
      <c r="G768" s="7">
        <v>123</v>
      </c>
      <c r="H768" s="7">
        <v>318</v>
      </c>
      <c r="I768" s="7">
        <v>12</v>
      </c>
      <c r="J768" s="7">
        <v>40</v>
      </c>
      <c r="K768" s="7">
        <v>70</v>
      </c>
      <c r="L768" s="7">
        <v>86</v>
      </c>
      <c r="M768" s="7">
        <v>44</v>
      </c>
      <c r="N768" s="7">
        <v>126</v>
      </c>
      <c r="O768" s="7">
        <v>170</v>
      </c>
      <c r="P768" s="7">
        <v>74</v>
      </c>
      <c r="Q768" s="7">
        <v>30</v>
      </c>
      <c r="R768" s="7">
        <v>23</v>
      </c>
      <c r="S768" s="7">
        <v>47</v>
      </c>
      <c r="T768" s="7">
        <v>97</v>
      </c>
      <c r="U768" s="7">
        <v>328</v>
      </c>
      <c r="V768" s="7">
        <v>0.38700000000000001</v>
      </c>
      <c r="W768" s="7">
        <v>0.3</v>
      </c>
      <c r="X768" s="7">
        <v>0.81399999999999995</v>
      </c>
      <c r="Y768" s="7">
        <v>240</v>
      </c>
      <c r="Z768" s="7">
        <v>82</v>
      </c>
      <c r="AA768" s="7">
        <v>42.5</v>
      </c>
      <c r="AB768" s="7">
        <v>18.5</v>
      </c>
      <c r="AC768" s="7">
        <v>7.5</v>
      </c>
      <c r="AD768" s="14">
        <v>5.8</v>
      </c>
      <c r="AE768" s="6">
        <v>0.46100000000000002</v>
      </c>
      <c r="AF768" s="14">
        <v>0.40600000000000003</v>
      </c>
    </row>
    <row r="769" spans="1:33" ht="15" thickBot="1" x14ac:dyDescent="0.25">
      <c r="A769">
        <v>2001</v>
      </c>
      <c r="B769" s="11" t="s">
        <v>53</v>
      </c>
      <c r="C769" s="11"/>
      <c r="D769" s="11"/>
      <c r="E769" s="11"/>
      <c r="F769" s="11"/>
      <c r="G769" s="11">
        <f>G767-G768</f>
        <v>4</v>
      </c>
      <c r="H769" s="11">
        <f t="shared" ref="H769:AF769" si="255">H767-H768</f>
        <v>-22</v>
      </c>
      <c r="I769" s="11">
        <f t="shared" si="255"/>
        <v>12</v>
      </c>
      <c r="J769" s="11">
        <f t="shared" si="255"/>
        <v>18</v>
      </c>
      <c r="K769" s="11">
        <f t="shared" si="255"/>
        <v>6</v>
      </c>
      <c r="L769" s="11">
        <f t="shared" si="255"/>
        <v>19</v>
      </c>
      <c r="M769" s="11">
        <f t="shared" si="255"/>
        <v>-4</v>
      </c>
      <c r="N769" s="11">
        <f t="shared" si="255"/>
        <v>6</v>
      </c>
      <c r="O769" s="11">
        <f t="shared" si="255"/>
        <v>2</v>
      </c>
      <c r="P769" s="11">
        <f t="shared" si="255"/>
        <v>2</v>
      </c>
      <c r="Q769" s="11">
        <f t="shared" si="255"/>
        <v>-9</v>
      </c>
      <c r="R769" s="11">
        <f t="shared" si="255"/>
        <v>-5</v>
      </c>
      <c r="S769" s="11">
        <f t="shared" si="255"/>
        <v>6</v>
      </c>
      <c r="T769" s="11">
        <f t="shared" si="255"/>
        <v>-16</v>
      </c>
      <c r="U769" s="11">
        <f t="shared" si="255"/>
        <v>26</v>
      </c>
      <c r="V769" s="11">
        <f t="shared" si="255"/>
        <v>4.1999999999999982E-2</v>
      </c>
      <c r="W769" s="11">
        <f t="shared" si="255"/>
        <v>0.11399999999999999</v>
      </c>
      <c r="X769" s="11">
        <f t="shared" si="255"/>
        <v>-8.9999999999999969E-2</v>
      </c>
      <c r="Y769" s="11">
        <f t="shared" si="255"/>
        <v>0</v>
      </c>
      <c r="Z769" s="11">
        <f t="shared" si="255"/>
        <v>6.5</v>
      </c>
      <c r="AA769" s="11">
        <f t="shared" si="255"/>
        <v>0.5</v>
      </c>
      <c r="AB769" s="11">
        <f t="shared" si="255"/>
        <v>0.5</v>
      </c>
      <c r="AC769" s="11">
        <f t="shared" si="255"/>
        <v>-2.2000000000000002</v>
      </c>
      <c r="AD769" s="11">
        <f t="shared" si="255"/>
        <v>-1.2999999999999998</v>
      </c>
      <c r="AE769" s="11">
        <f t="shared" si="255"/>
        <v>5.5999999999999994E-2</v>
      </c>
      <c r="AF769" s="11">
        <f t="shared" si="255"/>
        <v>6.3999999999999946E-2</v>
      </c>
      <c r="AG769" s="11"/>
    </row>
    <row r="770" spans="1:33" ht="15" thickBot="1" x14ac:dyDescent="0.25">
      <c r="A770">
        <v>2001</v>
      </c>
      <c r="B770" t="s">
        <v>195</v>
      </c>
      <c r="C770" s="6">
        <v>27.8</v>
      </c>
      <c r="D770" s="7">
        <v>4</v>
      </c>
      <c r="E770" s="7"/>
      <c r="F770" s="7">
        <v>960</v>
      </c>
      <c r="G770" s="7">
        <v>137</v>
      </c>
      <c r="H770" s="7">
        <v>341</v>
      </c>
      <c r="I770" s="7">
        <v>22</v>
      </c>
      <c r="J770" s="7">
        <v>57</v>
      </c>
      <c r="K770" s="7">
        <v>96</v>
      </c>
      <c r="L770" s="7">
        <v>120</v>
      </c>
      <c r="M770" s="7">
        <v>64</v>
      </c>
      <c r="N770" s="7">
        <v>141</v>
      </c>
      <c r="O770" s="7">
        <v>205</v>
      </c>
      <c r="P770" s="7">
        <v>71</v>
      </c>
      <c r="Q770" s="7">
        <v>30</v>
      </c>
      <c r="R770" s="7">
        <v>21</v>
      </c>
      <c r="S770" s="7">
        <v>69</v>
      </c>
      <c r="T770" s="7">
        <v>85</v>
      </c>
      <c r="U770" s="7">
        <v>392</v>
      </c>
      <c r="V770" s="7">
        <v>0.40200000000000002</v>
      </c>
      <c r="W770" s="7">
        <v>0.38600000000000001</v>
      </c>
      <c r="X770" s="7">
        <v>0.8</v>
      </c>
      <c r="Y770" s="7">
        <v>240</v>
      </c>
      <c r="Z770" s="7">
        <v>98</v>
      </c>
      <c r="AA770" s="7">
        <v>51.3</v>
      </c>
      <c r="AB770" s="7">
        <v>17.8</v>
      </c>
      <c r="AC770" s="7">
        <v>7.5</v>
      </c>
      <c r="AD770" s="14">
        <v>5.3</v>
      </c>
      <c r="AE770" s="6">
        <v>0.498</v>
      </c>
      <c r="AF770" s="14">
        <v>0.434</v>
      </c>
    </row>
    <row r="771" spans="1:33" ht="15" thickBot="1" x14ac:dyDescent="0.25">
      <c r="A771">
        <v>2001</v>
      </c>
      <c r="B771" t="s">
        <v>132</v>
      </c>
      <c r="C771" s="6">
        <v>27.8</v>
      </c>
      <c r="D771" s="7">
        <v>4</v>
      </c>
      <c r="E771" s="7"/>
      <c r="F771" s="7">
        <v>960</v>
      </c>
      <c r="G771" s="7">
        <v>136</v>
      </c>
      <c r="H771" s="7">
        <v>358</v>
      </c>
      <c r="I771" s="7">
        <v>17</v>
      </c>
      <c r="J771" s="7">
        <v>68</v>
      </c>
      <c r="K771" s="7">
        <v>65</v>
      </c>
      <c r="L771" s="7">
        <v>91</v>
      </c>
      <c r="M771" s="7">
        <v>54</v>
      </c>
      <c r="N771" s="7">
        <v>123</v>
      </c>
      <c r="O771" s="7">
        <v>177</v>
      </c>
      <c r="P771" s="7">
        <v>85</v>
      </c>
      <c r="Q771" s="7">
        <v>39</v>
      </c>
      <c r="R771" s="7">
        <v>23</v>
      </c>
      <c r="S771" s="7">
        <v>50</v>
      </c>
      <c r="T771" s="7">
        <v>94</v>
      </c>
      <c r="U771" s="7">
        <v>354</v>
      </c>
      <c r="V771" s="7">
        <v>0.38</v>
      </c>
      <c r="W771" s="7">
        <v>0.25</v>
      </c>
      <c r="X771" s="7">
        <v>0.71399999999999997</v>
      </c>
      <c r="Y771" s="7">
        <v>240</v>
      </c>
      <c r="Z771" s="7">
        <v>88.5</v>
      </c>
      <c r="AA771" s="7">
        <v>44.3</v>
      </c>
      <c r="AB771" s="7">
        <v>21.3</v>
      </c>
      <c r="AC771" s="7">
        <v>9.8000000000000007</v>
      </c>
      <c r="AD771" s="14">
        <v>5.8</v>
      </c>
      <c r="AE771" s="6">
        <v>0.44500000000000001</v>
      </c>
      <c r="AF771" s="14">
        <v>0.40400000000000003</v>
      </c>
    </row>
    <row r="772" spans="1:33" ht="15" thickBot="1" x14ac:dyDescent="0.25">
      <c r="A772">
        <v>2001</v>
      </c>
      <c r="B772" s="11" t="s">
        <v>53</v>
      </c>
      <c r="C772" s="11"/>
      <c r="D772" s="11"/>
      <c r="E772" s="11"/>
      <c r="F772" s="11"/>
      <c r="G772" s="11">
        <f>G770-G771</f>
        <v>1</v>
      </c>
      <c r="H772" s="11">
        <f t="shared" ref="H772:AF772" si="256">H770-H771</f>
        <v>-17</v>
      </c>
      <c r="I772" s="11">
        <f t="shared" si="256"/>
        <v>5</v>
      </c>
      <c r="J772" s="11">
        <f t="shared" si="256"/>
        <v>-11</v>
      </c>
      <c r="K772" s="11">
        <f t="shared" si="256"/>
        <v>31</v>
      </c>
      <c r="L772" s="11">
        <f t="shared" si="256"/>
        <v>29</v>
      </c>
      <c r="M772" s="11">
        <f t="shared" si="256"/>
        <v>10</v>
      </c>
      <c r="N772" s="11">
        <f t="shared" si="256"/>
        <v>18</v>
      </c>
      <c r="O772" s="11">
        <f t="shared" si="256"/>
        <v>28</v>
      </c>
      <c r="P772" s="11">
        <f t="shared" si="256"/>
        <v>-14</v>
      </c>
      <c r="Q772" s="11">
        <f t="shared" si="256"/>
        <v>-9</v>
      </c>
      <c r="R772" s="11">
        <f t="shared" si="256"/>
        <v>-2</v>
      </c>
      <c r="S772" s="11">
        <f t="shared" si="256"/>
        <v>19</v>
      </c>
      <c r="T772" s="11">
        <f t="shared" si="256"/>
        <v>-9</v>
      </c>
      <c r="U772" s="11">
        <f t="shared" si="256"/>
        <v>38</v>
      </c>
      <c r="V772" s="11">
        <f t="shared" si="256"/>
        <v>2.200000000000002E-2</v>
      </c>
      <c r="W772" s="11">
        <f t="shared" si="256"/>
        <v>0.13600000000000001</v>
      </c>
      <c r="X772" s="11">
        <f t="shared" si="256"/>
        <v>8.6000000000000076E-2</v>
      </c>
      <c r="Y772" s="11">
        <f t="shared" si="256"/>
        <v>0</v>
      </c>
      <c r="Z772" s="11">
        <f t="shared" si="256"/>
        <v>9.5</v>
      </c>
      <c r="AA772" s="11">
        <f t="shared" si="256"/>
        <v>7</v>
      </c>
      <c r="AB772" s="11">
        <f t="shared" si="256"/>
        <v>-3.5</v>
      </c>
      <c r="AC772" s="11">
        <f t="shared" si="256"/>
        <v>-2.3000000000000007</v>
      </c>
      <c r="AD772" s="11">
        <f t="shared" si="256"/>
        <v>-0.5</v>
      </c>
      <c r="AE772" s="11">
        <f t="shared" si="256"/>
        <v>5.2999999999999992E-2</v>
      </c>
      <c r="AF772" s="11">
        <f t="shared" si="256"/>
        <v>2.9999999999999971E-2</v>
      </c>
      <c r="AG772" s="11"/>
    </row>
    <row r="773" spans="1:33" ht="15" thickBot="1" x14ac:dyDescent="0.25">
      <c r="A773">
        <v>2001</v>
      </c>
      <c r="B773" t="s">
        <v>31</v>
      </c>
      <c r="C773" s="6">
        <v>7.8</v>
      </c>
      <c r="D773" s="7">
        <v>3</v>
      </c>
      <c r="E773" s="7"/>
      <c r="F773" s="7">
        <v>720</v>
      </c>
      <c r="G773" s="7">
        <v>117</v>
      </c>
      <c r="H773" s="7">
        <v>257</v>
      </c>
      <c r="I773" s="7">
        <v>16</v>
      </c>
      <c r="J773" s="7">
        <v>60</v>
      </c>
      <c r="K773" s="7">
        <v>61</v>
      </c>
      <c r="L773" s="7">
        <v>86</v>
      </c>
      <c r="M773" s="7">
        <v>44</v>
      </c>
      <c r="N773" s="7">
        <v>102</v>
      </c>
      <c r="O773" s="7">
        <v>146</v>
      </c>
      <c r="P773" s="7">
        <v>76</v>
      </c>
      <c r="Q773" s="7">
        <v>30</v>
      </c>
      <c r="R773" s="7">
        <v>6</v>
      </c>
      <c r="S773" s="7">
        <v>35</v>
      </c>
      <c r="T773" s="7">
        <v>68</v>
      </c>
      <c r="U773" s="7">
        <v>311</v>
      </c>
      <c r="V773" s="7">
        <v>0.45500000000000002</v>
      </c>
      <c r="W773" s="7">
        <v>0.26700000000000002</v>
      </c>
      <c r="X773" s="7">
        <v>0.70899999999999996</v>
      </c>
      <c r="Y773" s="7">
        <v>240</v>
      </c>
      <c r="Z773" s="7">
        <v>103.7</v>
      </c>
      <c r="AA773" s="7">
        <v>48.7</v>
      </c>
      <c r="AB773" s="7">
        <v>25.3</v>
      </c>
      <c r="AC773" s="7">
        <v>10</v>
      </c>
      <c r="AD773" s="14">
        <v>2</v>
      </c>
      <c r="AE773" s="6">
        <v>0.52700000000000002</v>
      </c>
      <c r="AF773" s="14">
        <v>0.48599999999999999</v>
      </c>
    </row>
    <row r="774" spans="1:33" ht="15" thickBot="1" x14ac:dyDescent="0.25">
      <c r="A774">
        <v>2001</v>
      </c>
      <c r="B774" t="s">
        <v>30</v>
      </c>
      <c r="C774" s="6">
        <v>27.8</v>
      </c>
      <c r="D774" s="7">
        <v>3</v>
      </c>
      <c r="E774" s="7"/>
      <c r="F774" s="7">
        <v>720</v>
      </c>
      <c r="G774" s="7">
        <v>96</v>
      </c>
      <c r="H774" s="7">
        <v>229</v>
      </c>
      <c r="I774" s="7">
        <v>16</v>
      </c>
      <c r="J774" s="7">
        <v>61</v>
      </c>
      <c r="K774" s="7">
        <v>59</v>
      </c>
      <c r="L774" s="7">
        <v>78</v>
      </c>
      <c r="M774" s="7">
        <v>29</v>
      </c>
      <c r="N774" s="7">
        <v>84</v>
      </c>
      <c r="O774" s="7">
        <v>113</v>
      </c>
      <c r="P774" s="7">
        <v>49</v>
      </c>
      <c r="Q774" s="7">
        <v>19</v>
      </c>
      <c r="R774" s="7">
        <v>14</v>
      </c>
      <c r="S774" s="7">
        <v>44</v>
      </c>
      <c r="T774" s="7">
        <v>64</v>
      </c>
      <c r="U774" s="7">
        <v>267</v>
      </c>
      <c r="V774" s="7">
        <v>0.41899999999999998</v>
      </c>
      <c r="W774" s="7">
        <v>0.26200000000000001</v>
      </c>
      <c r="X774" s="7">
        <v>0.75600000000000001</v>
      </c>
      <c r="Y774" s="7">
        <v>240</v>
      </c>
      <c r="Z774" s="7">
        <v>89</v>
      </c>
      <c r="AA774" s="7">
        <v>37.700000000000003</v>
      </c>
      <c r="AB774" s="7">
        <v>16.3</v>
      </c>
      <c r="AC774" s="7">
        <v>6.3</v>
      </c>
      <c r="AD774" s="14">
        <v>4.7</v>
      </c>
      <c r="AE774" s="6">
        <v>0.50700000000000001</v>
      </c>
      <c r="AF774" s="14">
        <v>0.45400000000000001</v>
      </c>
    </row>
    <row r="775" spans="1:33" ht="15" thickBot="1" x14ac:dyDescent="0.25">
      <c r="A775">
        <v>2001</v>
      </c>
      <c r="B775" s="11" t="s">
        <v>53</v>
      </c>
      <c r="C775" s="11"/>
      <c r="D775" s="11"/>
      <c r="E775" s="11"/>
      <c r="F775" s="11"/>
      <c r="G775" s="11">
        <f>G773-G774</f>
        <v>21</v>
      </c>
      <c r="H775" s="11">
        <f t="shared" ref="H775:AF775" si="257">H773-H774</f>
        <v>28</v>
      </c>
      <c r="I775" s="11">
        <f t="shared" si="257"/>
        <v>0</v>
      </c>
      <c r="J775" s="11">
        <f t="shared" si="257"/>
        <v>-1</v>
      </c>
      <c r="K775" s="11">
        <f t="shared" si="257"/>
        <v>2</v>
      </c>
      <c r="L775" s="11">
        <f t="shared" si="257"/>
        <v>8</v>
      </c>
      <c r="M775" s="11">
        <f t="shared" si="257"/>
        <v>15</v>
      </c>
      <c r="N775" s="11">
        <f t="shared" si="257"/>
        <v>18</v>
      </c>
      <c r="O775" s="11">
        <f t="shared" si="257"/>
        <v>33</v>
      </c>
      <c r="P775" s="11">
        <f t="shared" si="257"/>
        <v>27</v>
      </c>
      <c r="Q775" s="11">
        <f t="shared" si="257"/>
        <v>11</v>
      </c>
      <c r="R775" s="11">
        <f t="shared" si="257"/>
        <v>-8</v>
      </c>
      <c r="S775" s="11">
        <f t="shared" si="257"/>
        <v>-9</v>
      </c>
      <c r="T775" s="11">
        <f t="shared" si="257"/>
        <v>4</v>
      </c>
      <c r="U775" s="11">
        <f t="shared" si="257"/>
        <v>44</v>
      </c>
      <c r="V775" s="11">
        <f t="shared" si="257"/>
        <v>3.6000000000000032E-2</v>
      </c>
      <c r="W775" s="11">
        <f t="shared" si="257"/>
        <v>5.0000000000000044E-3</v>
      </c>
      <c r="X775" s="11">
        <f t="shared" si="257"/>
        <v>-4.7000000000000042E-2</v>
      </c>
      <c r="Y775" s="11">
        <f t="shared" si="257"/>
        <v>0</v>
      </c>
      <c r="Z775" s="11">
        <f t="shared" si="257"/>
        <v>14.700000000000003</v>
      </c>
      <c r="AA775" s="11">
        <f t="shared" si="257"/>
        <v>11</v>
      </c>
      <c r="AB775" s="11">
        <f t="shared" si="257"/>
        <v>9</v>
      </c>
      <c r="AC775" s="11">
        <f t="shared" si="257"/>
        <v>3.7</v>
      </c>
      <c r="AD775" s="11">
        <f t="shared" si="257"/>
        <v>-2.7</v>
      </c>
      <c r="AE775" s="11">
        <f t="shared" si="257"/>
        <v>2.0000000000000018E-2</v>
      </c>
      <c r="AF775" s="11">
        <f t="shared" si="257"/>
        <v>3.1999999999999973E-2</v>
      </c>
      <c r="AG775" s="11"/>
    </row>
    <row r="776" spans="1:33" ht="15" thickBot="1" x14ac:dyDescent="0.25">
      <c r="A776">
        <v>2001</v>
      </c>
      <c r="B776" t="s">
        <v>33</v>
      </c>
      <c r="C776" s="6">
        <v>27.8</v>
      </c>
      <c r="D776" s="7">
        <v>5</v>
      </c>
      <c r="E776" s="7"/>
      <c r="F776" s="7">
        <v>1200</v>
      </c>
      <c r="G776" s="7">
        <v>154</v>
      </c>
      <c r="H776" s="7">
        <v>370</v>
      </c>
      <c r="I776" s="7">
        <v>38</v>
      </c>
      <c r="J776" s="7">
        <v>103</v>
      </c>
      <c r="K776" s="7">
        <v>123</v>
      </c>
      <c r="L776" s="7">
        <v>143</v>
      </c>
      <c r="M776" s="7">
        <v>49</v>
      </c>
      <c r="N776" s="7">
        <v>145</v>
      </c>
      <c r="O776" s="7">
        <v>194</v>
      </c>
      <c r="P776" s="7">
        <v>75</v>
      </c>
      <c r="Q776" s="7">
        <v>19</v>
      </c>
      <c r="R776" s="7">
        <v>27</v>
      </c>
      <c r="S776" s="7">
        <v>61</v>
      </c>
      <c r="T776" s="7">
        <v>114</v>
      </c>
      <c r="U776" s="7">
        <v>469</v>
      </c>
      <c r="V776" s="7">
        <v>0.41599999999999998</v>
      </c>
      <c r="W776" s="7">
        <v>0.36899999999999999</v>
      </c>
      <c r="X776" s="7">
        <v>0.86</v>
      </c>
      <c r="Y776" s="7">
        <v>240</v>
      </c>
      <c r="Z776" s="7">
        <v>93.8</v>
      </c>
      <c r="AA776" s="7">
        <v>38.799999999999997</v>
      </c>
      <c r="AB776" s="7">
        <v>15</v>
      </c>
      <c r="AC776" s="7">
        <v>3.8</v>
      </c>
      <c r="AD776" s="14">
        <v>5.4</v>
      </c>
      <c r="AE776" s="6">
        <v>0.54200000000000004</v>
      </c>
      <c r="AF776" s="14">
        <v>0.46800000000000003</v>
      </c>
    </row>
    <row r="777" spans="1:33" ht="15" thickBot="1" x14ac:dyDescent="0.25">
      <c r="A777">
        <v>2001</v>
      </c>
      <c r="B777" t="s">
        <v>44</v>
      </c>
      <c r="C777" s="6">
        <v>27.8</v>
      </c>
      <c r="D777" s="7">
        <v>5</v>
      </c>
      <c r="E777" s="7"/>
      <c r="F777" s="7">
        <v>1200</v>
      </c>
      <c r="G777" s="7">
        <v>165</v>
      </c>
      <c r="H777" s="7">
        <v>389</v>
      </c>
      <c r="I777" s="7">
        <v>18</v>
      </c>
      <c r="J777" s="7">
        <v>55</v>
      </c>
      <c r="K777" s="7">
        <v>100</v>
      </c>
      <c r="L777" s="7">
        <v>129</v>
      </c>
      <c r="M777" s="7">
        <v>63</v>
      </c>
      <c r="N777" s="7">
        <v>147</v>
      </c>
      <c r="O777" s="7">
        <v>210</v>
      </c>
      <c r="P777" s="7">
        <v>116</v>
      </c>
      <c r="Q777" s="7">
        <v>26</v>
      </c>
      <c r="R777" s="7">
        <v>26</v>
      </c>
      <c r="S777" s="7">
        <v>58</v>
      </c>
      <c r="T777" s="7">
        <v>135</v>
      </c>
      <c r="U777" s="7">
        <v>448</v>
      </c>
      <c r="V777" s="7">
        <v>0.42399999999999999</v>
      </c>
      <c r="W777" s="7">
        <v>0.32700000000000001</v>
      </c>
      <c r="X777" s="7">
        <v>0.77500000000000002</v>
      </c>
      <c r="Y777" s="7">
        <v>240</v>
      </c>
      <c r="Z777" s="7">
        <v>89.6</v>
      </c>
      <c r="AA777" s="7">
        <v>42</v>
      </c>
      <c r="AB777" s="7">
        <v>23.2</v>
      </c>
      <c r="AC777" s="7">
        <v>5.2</v>
      </c>
      <c r="AD777" s="14">
        <v>5.2</v>
      </c>
      <c r="AE777" s="6">
        <v>0.503</v>
      </c>
      <c r="AF777" s="14">
        <v>0.44700000000000001</v>
      </c>
    </row>
    <row r="778" spans="1:33" ht="15" thickBot="1" x14ac:dyDescent="0.25">
      <c r="A778">
        <v>2001</v>
      </c>
      <c r="B778" s="11" t="s">
        <v>53</v>
      </c>
      <c r="C778" s="11"/>
      <c r="D778" s="11"/>
      <c r="E778" s="11"/>
      <c r="F778" s="11"/>
      <c r="G778" s="11">
        <f>G776-G777</f>
        <v>-11</v>
      </c>
      <c r="H778" s="11">
        <f t="shared" ref="H778:AF778" si="258">H776-H777</f>
        <v>-19</v>
      </c>
      <c r="I778" s="11">
        <f t="shared" si="258"/>
        <v>20</v>
      </c>
      <c r="J778" s="11">
        <f t="shared" si="258"/>
        <v>48</v>
      </c>
      <c r="K778" s="11">
        <f t="shared" si="258"/>
        <v>23</v>
      </c>
      <c r="L778" s="11">
        <f t="shared" si="258"/>
        <v>14</v>
      </c>
      <c r="M778" s="11">
        <f t="shared" si="258"/>
        <v>-14</v>
      </c>
      <c r="N778" s="11">
        <f t="shared" si="258"/>
        <v>-2</v>
      </c>
      <c r="O778" s="11">
        <f t="shared" si="258"/>
        <v>-16</v>
      </c>
      <c r="P778" s="11">
        <f t="shared" si="258"/>
        <v>-41</v>
      </c>
      <c r="Q778" s="11">
        <f t="shared" si="258"/>
        <v>-7</v>
      </c>
      <c r="R778" s="11">
        <f t="shared" si="258"/>
        <v>1</v>
      </c>
      <c r="S778" s="11">
        <f t="shared" si="258"/>
        <v>3</v>
      </c>
      <c r="T778" s="11">
        <f t="shared" si="258"/>
        <v>-21</v>
      </c>
      <c r="U778" s="11">
        <f t="shared" si="258"/>
        <v>21</v>
      </c>
      <c r="V778" s="11">
        <f t="shared" si="258"/>
        <v>-8.0000000000000071E-3</v>
      </c>
      <c r="W778" s="11">
        <f t="shared" si="258"/>
        <v>4.1999999999999982E-2</v>
      </c>
      <c r="X778" s="11">
        <f t="shared" si="258"/>
        <v>8.4999999999999964E-2</v>
      </c>
      <c r="Y778" s="11">
        <f t="shared" si="258"/>
        <v>0</v>
      </c>
      <c r="Z778" s="11">
        <f t="shared" si="258"/>
        <v>4.2000000000000028</v>
      </c>
      <c r="AA778" s="11">
        <f t="shared" si="258"/>
        <v>-3.2000000000000028</v>
      </c>
      <c r="AB778" s="11">
        <f t="shared" si="258"/>
        <v>-8.1999999999999993</v>
      </c>
      <c r="AC778" s="11">
        <f t="shared" si="258"/>
        <v>-1.4000000000000004</v>
      </c>
      <c r="AD778" s="11">
        <f t="shared" si="258"/>
        <v>0.20000000000000018</v>
      </c>
      <c r="AE778" s="11">
        <f t="shared" si="258"/>
        <v>3.9000000000000035E-2</v>
      </c>
      <c r="AF778" s="11">
        <f t="shared" si="258"/>
        <v>2.1000000000000019E-2</v>
      </c>
      <c r="AG778" s="11"/>
    </row>
    <row r="779" spans="1:33" ht="15" thickBot="1" x14ac:dyDescent="0.25">
      <c r="A779">
        <v>2001</v>
      </c>
      <c r="B779" t="s">
        <v>196</v>
      </c>
      <c r="C779" s="6">
        <v>27.8</v>
      </c>
      <c r="D779" s="7">
        <v>5</v>
      </c>
      <c r="E779" s="7"/>
      <c r="F779" s="7">
        <v>1200</v>
      </c>
      <c r="G779" s="7">
        <v>173</v>
      </c>
      <c r="H779" s="7">
        <v>399</v>
      </c>
      <c r="I779" s="7">
        <v>23</v>
      </c>
      <c r="J779" s="7">
        <v>57</v>
      </c>
      <c r="K779" s="7">
        <v>92</v>
      </c>
      <c r="L779" s="7">
        <v>126</v>
      </c>
      <c r="M779" s="7">
        <v>61</v>
      </c>
      <c r="N779" s="7">
        <v>135</v>
      </c>
      <c r="O779" s="7">
        <v>196</v>
      </c>
      <c r="P779" s="7">
        <v>98</v>
      </c>
      <c r="Q779" s="7">
        <v>41</v>
      </c>
      <c r="R779" s="7">
        <v>26</v>
      </c>
      <c r="S779" s="7">
        <v>69</v>
      </c>
      <c r="T779" s="7">
        <v>110</v>
      </c>
      <c r="U779" s="7">
        <v>461</v>
      </c>
      <c r="V779" s="7">
        <v>0.434</v>
      </c>
      <c r="W779" s="7">
        <v>0.40400000000000003</v>
      </c>
      <c r="X779" s="7">
        <v>0.73</v>
      </c>
      <c r="Y779" s="7">
        <v>240</v>
      </c>
      <c r="Z779" s="7">
        <v>92.2</v>
      </c>
      <c r="AA779" s="7">
        <v>39.200000000000003</v>
      </c>
      <c r="AB779" s="7">
        <v>19.600000000000001</v>
      </c>
      <c r="AC779" s="7">
        <v>8.1999999999999993</v>
      </c>
      <c r="AD779" s="14">
        <v>5.2</v>
      </c>
      <c r="AE779" s="6">
        <v>0.50700000000000001</v>
      </c>
      <c r="AF779" s="14">
        <v>0.46200000000000002</v>
      </c>
    </row>
    <row r="780" spans="1:33" ht="15" thickBot="1" x14ac:dyDescent="0.25">
      <c r="A780">
        <v>2001</v>
      </c>
      <c r="B780" t="s">
        <v>157</v>
      </c>
      <c r="C780" s="6">
        <v>27.8</v>
      </c>
      <c r="D780" s="7">
        <v>5</v>
      </c>
      <c r="E780" s="7"/>
      <c r="F780" s="7">
        <v>1200</v>
      </c>
      <c r="G780" s="7">
        <v>167</v>
      </c>
      <c r="H780" s="7">
        <v>357</v>
      </c>
      <c r="I780" s="7">
        <v>20</v>
      </c>
      <c r="J780" s="7">
        <v>59</v>
      </c>
      <c r="K780" s="7">
        <v>91</v>
      </c>
      <c r="L780" s="7">
        <v>117</v>
      </c>
      <c r="M780" s="7">
        <v>39</v>
      </c>
      <c r="N780" s="7">
        <v>143</v>
      </c>
      <c r="O780" s="7">
        <v>182</v>
      </c>
      <c r="P780" s="7">
        <v>78</v>
      </c>
      <c r="Q780" s="7">
        <v>31</v>
      </c>
      <c r="R780" s="7">
        <v>19</v>
      </c>
      <c r="S780" s="7">
        <v>70</v>
      </c>
      <c r="T780" s="7">
        <v>120</v>
      </c>
      <c r="U780" s="7">
        <v>445</v>
      </c>
      <c r="V780" s="7">
        <v>0.46800000000000003</v>
      </c>
      <c r="W780" s="7">
        <v>0.33900000000000002</v>
      </c>
      <c r="X780" s="7">
        <v>0.77800000000000002</v>
      </c>
      <c r="Y780" s="7">
        <v>240</v>
      </c>
      <c r="Z780" s="7">
        <v>89</v>
      </c>
      <c r="AA780" s="7">
        <v>36.4</v>
      </c>
      <c r="AB780" s="7">
        <v>15.6</v>
      </c>
      <c r="AC780" s="7">
        <v>6.2</v>
      </c>
      <c r="AD780" s="14">
        <v>3.8</v>
      </c>
      <c r="AE780" s="6">
        <v>0.54500000000000004</v>
      </c>
      <c r="AF780" s="14">
        <v>0.496</v>
      </c>
    </row>
    <row r="781" spans="1:33" ht="15" thickBot="1" x14ac:dyDescent="0.25">
      <c r="A781">
        <v>2001</v>
      </c>
      <c r="B781" s="11" t="s">
        <v>53</v>
      </c>
      <c r="C781" s="11"/>
      <c r="D781" s="11"/>
      <c r="E781" s="11"/>
      <c r="F781" s="11"/>
      <c r="G781" s="11">
        <f>G779-G780</f>
        <v>6</v>
      </c>
      <c r="H781" s="11">
        <f t="shared" ref="H781:AF781" si="259">H779-H780</f>
        <v>42</v>
      </c>
      <c r="I781" s="11">
        <f t="shared" si="259"/>
        <v>3</v>
      </c>
      <c r="J781" s="11">
        <f t="shared" si="259"/>
        <v>-2</v>
      </c>
      <c r="K781" s="11">
        <f t="shared" si="259"/>
        <v>1</v>
      </c>
      <c r="L781" s="11">
        <f t="shared" si="259"/>
        <v>9</v>
      </c>
      <c r="M781" s="11">
        <f t="shared" si="259"/>
        <v>22</v>
      </c>
      <c r="N781" s="11">
        <f t="shared" si="259"/>
        <v>-8</v>
      </c>
      <c r="O781" s="11">
        <f t="shared" si="259"/>
        <v>14</v>
      </c>
      <c r="P781" s="11">
        <f t="shared" si="259"/>
        <v>20</v>
      </c>
      <c r="Q781" s="11">
        <f t="shared" si="259"/>
        <v>10</v>
      </c>
      <c r="R781" s="11">
        <f t="shared" si="259"/>
        <v>7</v>
      </c>
      <c r="S781" s="11">
        <f t="shared" si="259"/>
        <v>-1</v>
      </c>
      <c r="T781" s="11">
        <f t="shared" si="259"/>
        <v>-10</v>
      </c>
      <c r="U781" s="11">
        <f t="shared" si="259"/>
        <v>16</v>
      </c>
      <c r="V781" s="11">
        <f t="shared" si="259"/>
        <v>-3.400000000000003E-2</v>
      </c>
      <c r="W781" s="11">
        <f t="shared" si="259"/>
        <v>6.5000000000000002E-2</v>
      </c>
      <c r="X781" s="11">
        <f t="shared" si="259"/>
        <v>-4.8000000000000043E-2</v>
      </c>
      <c r="Y781" s="11">
        <f t="shared" si="259"/>
        <v>0</v>
      </c>
      <c r="Z781" s="11">
        <f t="shared" si="259"/>
        <v>3.2000000000000028</v>
      </c>
      <c r="AA781" s="11">
        <f t="shared" si="259"/>
        <v>2.8000000000000043</v>
      </c>
      <c r="AB781" s="11">
        <f t="shared" si="259"/>
        <v>4.0000000000000018</v>
      </c>
      <c r="AC781" s="11">
        <f t="shared" si="259"/>
        <v>1.9999999999999991</v>
      </c>
      <c r="AD781" s="11">
        <f t="shared" si="259"/>
        <v>1.4000000000000004</v>
      </c>
      <c r="AE781" s="11">
        <f t="shared" si="259"/>
        <v>-3.8000000000000034E-2</v>
      </c>
      <c r="AF781" s="11">
        <f t="shared" si="259"/>
        <v>-3.3999999999999975E-2</v>
      </c>
      <c r="AG781" s="11"/>
    </row>
    <row r="782" spans="1:33" ht="15" thickBot="1" x14ac:dyDescent="0.25">
      <c r="A782">
        <v>2001</v>
      </c>
      <c r="B782" t="s">
        <v>60</v>
      </c>
      <c r="C782" s="6">
        <v>27.8</v>
      </c>
      <c r="D782" s="7">
        <v>4</v>
      </c>
      <c r="E782" s="7"/>
      <c r="F782" s="7">
        <v>960</v>
      </c>
      <c r="G782" s="7">
        <v>136</v>
      </c>
      <c r="H782" s="7">
        <v>321</v>
      </c>
      <c r="I782" s="7">
        <v>13</v>
      </c>
      <c r="J782" s="7">
        <v>44</v>
      </c>
      <c r="K782" s="7">
        <v>89</v>
      </c>
      <c r="L782" s="7">
        <v>113</v>
      </c>
      <c r="M782" s="7">
        <v>58</v>
      </c>
      <c r="N782" s="7">
        <v>131</v>
      </c>
      <c r="O782" s="7">
        <v>189</v>
      </c>
      <c r="P782" s="7">
        <v>84</v>
      </c>
      <c r="Q782" s="7">
        <v>30</v>
      </c>
      <c r="R782" s="7">
        <v>23</v>
      </c>
      <c r="S782" s="7">
        <v>44</v>
      </c>
      <c r="T782" s="7">
        <v>86</v>
      </c>
      <c r="U782" s="7">
        <v>374</v>
      </c>
      <c r="V782" s="7">
        <v>0.42399999999999999</v>
      </c>
      <c r="W782" s="7">
        <v>0.29499999999999998</v>
      </c>
      <c r="X782" s="7">
        <v>0.78800000000000003</v>
      </c>
      <c r="Y782" s="7">
        <v>240</v>
      </c>
      <c r="Z782" s="7">
        <v>93.5</v>
      </c>
      <c r="AA782" s="7">
        <v>47.3</v>
      </c>
      <c r="AB782" s="7">
        <v>21</v>
      </c>
      <c r="AC782" s="7">
        <v>7.5</v>
      </c>
      <c r="AD782" s="14">
        <v>5.8</v>
      </c>
      <c r="AE782" s="6">
        <v>0.504</v>
      </c>
      <c r="AF782" s="14">
        <v>0.44400000000000001</v>
      </c>
    </row>
    <row r="783" spans="1:33" ht="15" thickBot="1" x14ac:dyDescent="0.25">
      <c r="A783">
        <v>2001</v>
      </c>
      <c r="B783" t="s">
        <v>95</v>
      </c>
      <c r="C783" s="6">
        <v>27.8</v>
      </c>
      <c r="D783" s="7">
        <v>4</v>
      </c>
      <c r="E783" s="7"/>
      <c r="F783" s="7">
        <v>960</v>
      </c>
      <c r="G783" s="7">
        <v>131</v>
      </c>
      <c r="H783" s="7">
        <v>329</v>
      </c>
      <c r="I783" s="7">
        <v>25</v>
      </c>
      <c r="J783" s="7">
        <v>73</v>
      </c>
      <c r="K783" s="7">
        <v>62</v>
      </c>
      <c r="L783" s="7">
        <v>75</v>
      </c>
      <c r="M783" s="7">
        <v>47</v>
      </c>
      <c r="N783" s="7">
        <v>112</v>
      </c>
      <c r="O783" s="7">
        <v>159</v>
      </c>
      <c r="P783" s="7">
        <v>83</v>
      </c>
      <c r="Q783" s="7">
        <v>19</v>
      </c>
      <c r="R783" s="7">
        <v>18</v>
      </c>
      <c r="S783" s="7">
        <v>48</v>
      </c>
      <c r="T783" s="7">
        <v>95</v>
      </c>
      <c r="U783" s="7">
        <v>349</v>
      </c>
      <c r="V783" s="7">
        <v>0.39800000000000002</v>
      </c>
      <c r="W783" s="7">
        <v>0.34200000000000003</v>
      </c>
      <c r="X783" s="7">
        <v>0.82699999999999996</v>
      </c>
      <c r="Y783" s="7">
        <v>240</v>
      </c>
      <c r="Z783" s="7">
        <v>87.3</v>
      </c>
      <c r="AA783" s="7">
        <v>39.799999999999997</v>
      </c>
      <c r="AB783" s="7">
        <v>20.8</v>
      </c>
      <c r="AC783" s="7">
        <v>4.8</v>
      </c>
      <c r="AD783" s="14">
        <v>4.5</v>
      </c>
      <c r="AE783" s="6">
        <v>0.48199999999999998</v>
      </c>
      <c r="AF783" s="14">
        <v>0.436</v>
      </c>
    </row>
    <row r="784" spans="1:33" ht="15" thickBot="1" x14ac:dyDescent="0.25">
      <c r="A784">
        <v>2001</v>
      </c>
      <c r="B784" s="11" t="s">
        <v>53</v>
      </c>
      <c r="C784" s="11"/>
      <c r="D784" s="11"/>
      <c r="E784" s="11"/>
      <c r="F784" s="11"/>
      <c r="G784" s="11">
        <f>G782-G783</f>
        <v>5</v>
      </c>
      <c r="H784" s="11">
        <f t="shared" ref="H784:AF784" si="260">H782-H783</f>
        <v>-8</v>
      </c>
      <c r="I784" s="11">
        <f t="shared" si="260"/>
        <v>-12</v>
      </c>
      <c r="J784" s="11">
        <f t="shared" si="260"/>
        <v>-29</v>
      </c>
      <c r="K784" s="11">
        <f t="shared" si="260"/>
        <v>27</v>
      </c>
      <c r="L784" s="11">
        <f t="shared" si="260"/>
        <v>38</v>
      </c>
      <c r="M784" s="11">
        <f t="shared" si="260"/>
        <v>11</v>
      </c>
      <c r="N784" s="11">
        <f t="shared" si="260"/>
        <v>19</v>
      </c>
      <c r="O784" s="11">
        <f t="shared" si="260"/>
        <v>30</v>
      </c>
      <c r="P784" s="11">
        <f t="shared" si="260"/>
        <v>1</v>
      </c>
      <c r="Q784" s="11">
        <f t="shared" si="260"/>
        <v>11</v>
      </c>
      <c r="R784" s="11">
        <f t="shared" si="260"/>
        <v>5</v>
      </c>
      <c r="S784" s="11">
        <f t="shared" si="260"/>
        <v>-4</v>
      </c>
      <c r="T784" s="11">
        <f t="shared" si="260"/>
        <v>-9</v>
      </c>
      <c r="U784" s="11">
        <f t="shared" si="260"/>
        <v>25</v>
      </c>
      <c r="V784" s="11">
        <f t="shared" si="260"/>
        <v>2.5999999999999968E-2</v>
      </c>
      <c r="W784" s="11">
        <f t="shared" si="260"/>
        <v>-4.7000000000000042E-2</v>
      </c>
      <c r="X784" s="11">
        <f t="shared" si="260"/>
        <v>-3.8999999999999924E-2</v>
      </c>
      <c r="Y784" s="11">
        <f t="shared" si="260"/>
        <v>0</v>
      </c>
      <c r="Z784" s="11">
        <f t="shared" si="260"/>
        <v>6.2000000000000028</v>
      </c>
      <c r="AA784" s="11">
        <f t="shared" si="260"/>
        <v>7.5</v>
      </c>
      <c r="AB784" s="11">
        <f t="shared" si="260"/>
        <v>0.19999999999999929</v>
      </c>
      <c r="AC784" s="11">
        <f t="shared" si="260"/>
        <v>2.7</v>
      </c>
      <c r="AD784" s="11">
        <f t="shared" si="260"/>
        <v>1.2999999999999998</v>
      </c>
      <c r="AE784" s="11">
        <f t="shared" si="260"/>
        <v>2.200000000000002E-2</v>
      </c>
      <c r="AF784" s="11">
        <f t="shared" si="260"/>
        <v>8.0000000000000071E-3</v>
      </c>
      <c r="AG784" s="11"/>
    </row>
    <row r="785" spans="1:33" ht="15" thickBot="1" x14ac:dyDescent="0.25">
      <c r="A785">
        <v>2001</v>
      </c>
      <c r="B785" t="s">
        <v>39</v>
      </c>
      <c r="C785" s="6">
        <v>27.8</v>
      </c>
      <c r="D785" s="7">
        <v>4</v>
      </c>
      <c r="E785" s="7"/>
      <c r="F785" s="7">
        <v>985</v>
      </c>
      <c r="G785" s="7">
        <v>147</v>
      </c>
      <c r="H785" s="7">
        <v>350</v>
      </c>
      <c r="I785" s="7">
        <v>23</v>
      </c>
      <c r="J785" s="7">
        <v>66</v>
      </c>
      <c r="K785" s="7">
        <v>117</v>
      </c>
      <c r="L785" s="7">
        <v>150</v>
      </c>
      <c r="M785" s="7">
        <v>70</v>
      </c>
      <c r="N785" s="7">
        <v>143</v>
      </c>
      <c r="O785" s="7">
        <v>213</v>
      </c>
      <c r="P785" s="7">
        <v>83</v>
      </c>
      <c r="Q785" s="7">
        <v>27</v>
      </c>
      <c r="R785" s="7">
        <v>21</v>
      </c>
      <c r="S785" s="7">
        <v>47</v>
      </c>
      <c r="T785" s="7">
        <v>90</v>
      </c>
      <c r="U785" s="7">
        <v>434</v>
      </c>
      <c r="V785" s="7">
        <v>0.42</v>
      </c>
      <c r="W785" s="7">
        <v>0.34799999999999998</v>
      </c>
      <c r="X785" s="7">
        <v>0.78</v>
      </c>
      <c r="Y785" s="7">
        <v>246.3</v>
      </c>
      <c r="Z785" s="7">
        <v>108.5</v>
      </c>
      <c r="AA785" s="7">
        <v>53.3</v>
      </c>
      <c r="AB785" s="7">
        <v>20.8</v>
      </c>
      <c r="AC785" s="7">
        <v>6.8</v>
      </c>
      <c r="AD785" s="14">
        <v>5.3</v>
      </c>
      <c r="AE785" s="6">
        <v>0.52200000000000002</v>
      </c>
      <c r="AF785" s="14">
        <v>0.45300000000000001</v>
      </c>
    </row>
    <row r="786" spans="1:33" ht="15" thickBot="1" x14ac:dyDescent="0.25">
      <c r="A786">
        <v>2001</v>
      </c>
      <c r="B786" t="s">
        <v>188</v>
      </c>
      <c r="C786" s="6">
        <v>27.8</v>
      </c>
      <c r="D786" s="7">
        <v>4</v>
      </c>
      <c r="E786" s="7"/>
      <c r="F786" s="7">
        <v>985</v>
      </c>
      <c r="G786" s="7">
        <v>156</v>
      </c>
      <c r="H786" s="7">
        <v>359</v>
      </c>
      <c r="I786" s="7">
        <v>32</v>
      </c>
      <c r="J786" s="7">
        <v>82</v>
      </c>
      <c r="K786" s="7">
        <v>67</v>
      </c>
      <c r="L786" s="7">
        <v>98</v>
      </c>
      <c r="M786" s="7">
        <v>54</v>
      </c>
      <c r="N786" s="7">
        <v>121</v>
      </c>
      <c r="O786" s="7">
        <v>175</v>
      </c>
      <c r="P786" s="7">
        <v>88</v>
      </c>
      <c r="Q786" s="7">
        <v>32</v>
      </c>
      <c r="R786" s="7">
        <v>25</v>
      </c>
      <c r="S786" s="7">
        <v>44</v>
      </c>
      <c r="T786" s="7">
        <v>106</v>
      </c>
      <c r="U786" s="7">
        <v>411</v>
      </c>
      <c r="V786" s="7">
        <v>0.435</v>
      </c>
      <c r="W786" s="7">
        <v>0.39</v>
      </c>
      <c r="X786" s="7">
        <v>0.68400000000000005</v>
      </c>
      <c r="Y786" s="7">
        <v>246.3</v>
      </c>
      <c r="Z786" s="7">
        <v>102.8</v>
      </c>
      <c r="AA786" s="7">
        <v>43.8</v>
      </c>
      <c r="AB786" s="7">
        <v>22</v>
      </c>
      <c r="AC786" s="7">
        <v>8</v>
      </c>
      <c r="AD786" s="14">
        <v>6.3</v>
      </c>
      <c r="AE786" s="6">
        <v>0.51100000000000001</v>
      </c>
      <c r="AF786" s="14">
        <v>0.47899999999999998</v>
      </c>
    </row>
    <row r="787" spans="1:33" ht="15" thickBot="1" x14ac:dyDescent="0.25">
      <c r="A787">
        <v>2001</v>
      </c>
      <c r="B787" s="11" t="s">
        <v>53</v>
      </c>
      <c r="C787" s="11"/>
      <c r="D787" s="11"/>
      <c r="E787" s="11"/>
      <c r="F787" s="11"/>
      <c r="G787" s="11">
        <f>G785-G786</f>
        <v>-9</v>
      </c>
      <c r="H787" s="11">
        <f t="shared" ref="H787:AF787" si="261">H785-H786</f>
        <v>-9</v>
      </c>
      <c r="I787" s="11">
        <f t="shared" si="261"/>
        <v>-9</v>
      </c>
      <c r="J787" s="11">
        <f t="shared" si="261"/>
        <v>-16</v>
      </c>
      <c r="K787" s="11">
        <f t="shared" si="261"/>
        <v>50</v>
      </c>
      <c r="L787" s="11">
        <f t="shared" si="261"/>
        <v>52</v>
      </c>
      <c r="M787" s="11">
        <f t="shared" si="261"/>
        <v>16</v>
      </c>
      <c r="N787" s="11">
        <f t="shared" si="261"/>
        <v>22</v>
      </c>
      <c r="O787" s="11">
        <f t="shared" si="261"/>
        <v>38</v>
      </c>
      <c r="P787" s="11">
        <f t="shared" si="261"/>
        <v>-5</v>
      </c>
      <c r="Q787" s="11">
        <f t="shared" si="261"/>
        <v>-5</v>
      </c>
      <c r="R787" s="11">
        <f t="shared" si="261"/>
        <v>-4</v>
      </c>
      <c r="S787" s="11">
        <f t="shared" si="261"/>
        <v>3</v>
      </c>
      <c r="T787" s="11">
        <f t="shared" si="261"/>
        <v>-16</v>
      </c>
      <c r="U787" s="11">
        <f t="shared" si="261"/>
        <v>23</v>
      </c>
      <c r="V787" s="11">
        <f t="shared" si="261"/>
        <v>-1.5000000000000013E-2</v>
      </c>
      <c r="W787" s="11">
        <f t="shared" si="261"/>
        <v>-4.2000000000000037E-2</v>
      </c>
      <c r="X787" s="11">
        <f t="shared" si="261"/>
        <v>9.5999999999999974E-2</v>
      </c>
      <c r="Y787" s="11">
        <f t="shared" si="261"/>
        <v>0</v>
      </c>
      <c r="Z787" s="11">
        <f t="shared" si="261"/>
        <v>5.7000000000000028</v>
      </c>
      <c r="AA787" s="11">
        <f t="shared" si="261"/>
        <v>9.5</v>
      </c>
      <c r="AB787" s="11">
        <f t="shared" si="261"/>
        <v>-1.1999999999999993</v>
      </c>
      <c r="AC787" s="11">
        <f t="shared" si="261"/>
        <v>-1.2000000000000002</v>
      </c>
      <c r="AD787" s="11">
        <f t="shared" si="261"/>
        <v>-1</v>
      </c>
      <c r="AE787" s="11">
        <f t="shared" si="261"/>
        <v>1.100000000000001E-2</v>
      </c>
      <c r="AF787" s="11">
        <f t="shared" si="261"/>
        <v>-2.5999999999999968E-2</v>
      </c>
      <c r="AG787" s="11"/>
    </row>
    <row r="788" spans="1:33" ht="15" thickBot="1" x14ac:dyDescent="0.25">
      <c r="A788">
        <v>2001</v>
      </c>
      <c r="B788" t="s">
        <v>152</v>
      </c>
      <c r="C788" s="6">
        <v>27.8</v>
      </c>
      <c r="D788" s="7">
        <v>3</v>
      </c>
      <c r="E788" s="7"/>
      <c r="F788" s="7">
        <v>720</v>
      </c>
      <c r="G788" s="7">
        <v>103</v>
      </c>
      <c r="H788" s="7">
        <v>223</v>
      </c>
      <c r="I788" s="7">
        <v>15</v>
      </c>
      <c r="J788" s="7">
        <v>35</v>
      </c>
      <c r="K788" s="7">
        <v>81</v>
      </c>
      <c r="L788" s="7">
        <v>102</v>
      </c>
      <c r="M788" s="7">
        <v>36</v>
      </c>
      <c r="N788" s="7">
        <v>95</v>
      </c>
      <c r="O788" s="7">
        <v>131</v>
      </c>
      <c r="P788" s="7">
        <v>55</v>
      </c>
      <c r="Q788" s="7">
        <v>37</v>
      </c>
      <c r="R788" s="7">
        <v>12</v>
      </c>
      <c r="S788" s="7">
        <v>39</v>
      </c>
      <c r="T788" s="7">
        <v>61</v>
      </c>
      <c r="U788" s="7">
        <v>302</v>
      </c>
      <c r="V788" s="7">
        <v>0.46200000000000002</v>
      </c>
      <c r="W788" s="7">
        <v>0.42899999999999999</v>
      </c>
      <c r="X788" s="7">
        <v>0.79400000000000004</v>
      </c>
      <c r="Y788" s="7">
        <v>240</v>
      </c>
      <c r="Z788" s="7">
        <v>100.7</v>
      </c>
      <c r="AA788" s="7">
        <v>43.7</v>
      </c>
      <c r="AB788" s="7">
        <v>18.3</v>
      </c>
      <c r="AC788" s="7">
        <v>12.3</v>
      </c>
      <c r="AD788" s="14">
        <v>4</v>
      </c>
      <c r="AE788" s="6">
        <v>0.56399999999999995</v>
      </c>
      <c r="AF788" s="14">
        <v>0.496</v>
      </c>
    </row>
    <row r="789" spans="1:33" ht="15" thickBot="1" x14ac:dyDescent="0.25">
      <c r="A789">
        <v>2001</v>
      </c>
      <c r="B789" t="s">
        <v>144</v>
      </c>
      <c r="C789" s="6">
        <v>27.8</v>
      </c>
      <c r="D789" s="7">
        <v>3</v>
      </c>
      <c r="E789" s="7"/>
      <c r="F789" s="7">
        <v>720</v>
      </c>
      <c r="G789" s="7">
        <v>89</v>
      </c>
      <c r="H789" s="7">
        <v>217</v>
      </c>
      <c r="I789" s="7">
        <v>16</v>
      </c>
      <c r="J789" s="7">
        <v>50</v>
      </c>
      <c r="K789" s="7">
        <v>41</v>
      </c>
      <c r="L789" s="7">
        <v>58</v>
      </c>
      <c r="M789" s="7">
        <v>22</v>
      </c>
      <c r="N789" s="7">
        <v>83</v>
      </c>
      <c r="O789" s="7">
        <v>105</v>
      </c>
      <c r="P789" s="7">
        <v>50</v>
      </c>
      <c r="Q789" s="7">
        <v>15</v>
      </c>
      <c r="R789" s="7">
        <v>15</v>
      </c>
      <c r="S789" s="7">
        <v>54</v>
      </c>
      <c r="T789" s="7">
        <v>76</v>
      </c>
      <c r="U789" s="7">
        <v>235</v>
      </c>
      <c r="V789" s="7">
        <v>0.41</v>
      </c>
      <c r="W789" s="7">
        <v>0.32</v>
      </c>
      <c r="X789" s="7">
        <v>0.70699999999999996</v>
      </c>
      <c r="Y789" s="7">
        <v>240</v>
      </c>
      <c r="Z789" s="7">
        <v>78.3</v>
      </c>
      <c r="AA789" s="7">
        <v>35</v>
      </c>
      <c r="AB789" s="7">
        <v>16.7</v>
      </c>
      <c r="AC789" s="7">
        <v>5</v>
      </c>
      <c r="AD789" s="14">
        <v>5</v>
      </c>
      <c r="AE789" s="6">
        <v>0.48399999999999999</v>
      </c>
      <c r="AF789" s="14">
        <v>0.44700000000000001</v>
      </c>
    </row>
    <row r="790" spans="1:33" ht="15" thickBot="1" x14ac:dyDescent="0.25">
      <c r="A790">
        <v>2001</v>
      </c>
      <c r="B790" s="11" t="s">
        <v>53</v>
      </c>
      <c r="C790" s="11"/>
      <c r="D790" s="11"/>
      <c r="E790" s="11"/>
      <c r="F790" s="11"/>
      <c r="G790" s="11">
        <f>G788-G789</f>
        <v>14</v>
      </c>
      <c r="H790" s="11">
        <f t="shared" ref="H790:AF790" si="262">H788-H789</f>
        <v>6</v>
      </c>
      <c r="I790" s="11">
        <f t="shared" si="262"/>
        <v>-1</v>
      </c>
      <c r="J790" s="11">
        <f t="shared" si="262"/>
        <v>-15</v>
      </c>
      <c r="K790" s="11">
        <f t="shared" si="262"/>
        <v>40</v>
      </c>
      <c r="L790" s="11">
        <f t="shared" si="262"/>
        <v>44</v>
      </c>
      <c r="M790" s="11">
        <f t="shared" si="262"/>
        <v>14</v>
      </c>
      <c r="N790" s="11">
        <f t="shared" si="262"/>
        <v>12</v>
      </c>
      <c r="O790" s="11">
        <f t="shared" si="262"/>
        <v>26</v>
      </c>
      <c r="P790" s="11">
        <f t="shared" si="262"/>
        <v>5</v>
      </c>
      <c r="Q790" s="11">
        <f t="shared" si="262"/>
        <v>22</v>
      </c>
      <c r="R790" s="11">
        <f t="shared" si="262"/>
        <v>-3</v>
      </c>
      <c r="S790" s="11">
        <f t="shared" si="262"/>
        <v>-15</v>
      </c>
      <c r="T790" s="11">
        <f t="shared" si="262"/>
        <v>-15</v>
      </c>
      <c r="U790" s="11">
        <f t="shared" si="262"/>
        <v>67</v>
      </c>
      <c r="V790" s="11">
        <f t="shared" si="262"/>
        <v>5.2000000000000046E-2</v>
      </c>
      <c r="W790" s="11">
        <f t="shared" si="262"/>
        <v>0.10899999999999999</v>
      </c>
      <c r="X790" s="11">
        <f t="shared" si="262"/>
        <v>8.7000000000000077E-2</v>
      </c>
      <c r="Y790" s="11">
        <f t="shared" si="262"/>
        <v>0</v>
      </c>
      <c r="Z790" s="11">
        <f t="shared" si="262"/>
        <v>22.400000000000006</v>
      </c>
      <c r="AA790" s="11">
        <f t="shared" si="262"/>
        <v>8.7000000000000028</v>
      </c>
      <c r="AB790" s="11">
        <f t="shared" si="262"/>
        <v>1.6000000000000014</v>
      </c>
      <c r="AC790" s="11">
        <f t="shared" si="262"/>
        <v>7.3000000000000007</v>
      </c>
      <c r="AD790" s="11">
        <f t="shared" si="262"/>
        <v>-1</v>
      </c>
      <c r="AE790" s="11">
        <f t="shared" si="262"/>
        <v>7.999999999999996E-2</v>
      </c>
      <c r="AF790" s="11">
        <f t="shared" si="262"/>
        <v>4.8999999999999988E-2</v>
      </c>
      <c r="AG790" s="11"/>
    </row>
    <row r="791" spans="1:33" ht="15" thickBot="1" x14ac:dyDescent="0.25">
      <c r="A791">
        <v>2001</v>
      </c>
      <c r="B791" t="s">
        <v>168</v>
      </c>
      <c r="C791" s="6">
        <v>27.8</v>
      </c>
      <c r="D791" s="7">
        <v>5</v>
      </c>
      <c r="E791" s="7"/>
      <c r="F791" s="7">
        <v>1200</v>
      </c>
      <c r="G791" s="7">
        <v>189</v>
      </c>
      <c r="H791" s="7">
        <v>386</v>
      </c>
      <c r="I791" s="7">
        <v>35</v>
      </c>
      <c r="J791" s="7">
        <v>81</v>
      </c>
      <c r="K791" s="7">
        <v>98</v>
      </c>
      <c r="L791" s="7">
        <v>145</v>
      </c>
      <c r="M791" s="7">
        <v>62</v>
      </c>
      <c r="N791" s="7">
        <v>183</v>
      </c>
      <c r="O791" s="7">
        <v>245</v>
      </c>
      <c r="P791" s="7">
        <v>118</v>
      </c>
      <c r="Q791" s="7">
        <v>31</v>
      </c>
      <c r="R791" s="7">
        <v>27</v>
      </c>
      <c r="S791" s="7">
        <v>70</v>
      </c>
      <c r="T791" s="7">
        <v>105</v>
      </c>
      <c r="U791" s="7">
        <v>511</v>
      </c>
      <c r="V791" s="7">
        <v>0.49</v>
      </c>
      <c r="W791" s="7">
        <v>0.432</v>
      </c>
      <c r="X791" s="7">
        <v>0.67600000000000005</v>
      </c>
      <c r="Y791" s="7">
        <v>240</v>
      </c>
      <c r="Z791" s="7">
        <v>102.2</v>
      </c>
      <c r="AA791" s="7">
        <v>49</v>
      </c>
      <c r="AB791" s="7">
        <v>23.6</v>
      </c>
      <c r="AC791" s="7">
        <v>6.2</v>
      </c>
      <c r="AD791" s="14">
        <v>5.4</v>
      </c>
      <c r="AE791" s="6">
        <v>0.56799999999999995</v>
      </c>
      <c r="AF791" s="14">
        <v>0.53500000000000003</v>
      </c>
    </row>
    <row r="792" spans="1:33" ht="15" thickBot="1" x14ac:dyDescent="0.25">
      <c r="A792">
        <v>2001</v>
      </c>
      <c r="B792" t="s">
        <v>46</v>
      </c>
      <c r="C792" s="6">
        <v>27.8</v>
      </c>
      <c r="D792" s="7">
        <v>5</v>
      </c>
      <c r="E792" s="7"/>
      <c r="F792" s="7">
        <v>1200</v>
      </c>
      <c r="G792" s="7">
        <v>168</v>
      </c>
      <c r="H792" s="7">
        <v>438</v>
      </c>
      <c r="I792" s="7">
        <v>23</v>
      </c>
      <c r="J792" s="7">
        <v>69</v>
      </c>
      <c r="K792" s="7">
        <v>94</v>
      </c>
      <c r="L792" s="7">
        <v>113</v>
      </c>
      <c r="M792" s="7">
        <v>73</v>
      </c>
      <c r="N792" s="7">
        <v>143</v>
      </c>
      <c r="O792" s="7">
        <v>216</v>
      </c>
      <c r="P792" s="7">
        <v>95</v>
      </c>
      <c r="Q792" s="7">
        <v>40</v>
      </c>
      <c r="R792" s="7">
        <v>28</v>
      </c>
      <c r="S792" s="7">
        <v>50</v>
      </c>
      <c r="T792" s="7">
        <v>120</v>
      </c>
      <c r="U792" s="7">
        <v>453</v>
      </c>
      <c r="V792" s="7">
        <v>0.38400000000000001</v>
      </c>
      <c r="W792" s="7">
        <v>0.33300000000000002</v>
      </c>
      <c r="X792" s="7">
        <v>0.83199999999999996</v>
      </c>
      <c r="Y792" s="7">
        <v>240</v>
      </c>
      <c r="Z792" s="7">
        <v>90.6</v>
      </c>
      <c r="AA792" s="7">
        <v>43.2</v>
      </c>
      <c r="AB792" s="7">
        <v>19</v>
      </c>
      <c r="AC792" s="7">
        <v>8</v>
      </c>
      <c r="AD792" s="14">
        <v>5.6</v>
      </c>
      <c r="AE792" s="6">
        <v>0.46400000000000002</v>
      </c>
      <c r="AF792" s="14">
        <v>0.41</v>
      </c>
    </row>
    <row r="793" spans="1:33" ht="15" thickBot="1" x14ac:dyDescent="0.25">
      <c r="A793">
        <v>2001</v>
      </c>
      <c r="B793" s="11" t="s">
        <v>53</v>
      </c>
      <c r="C793" s="11"/>
      <c r="D793" s="11"/>
      <c r="E793" s="11"/>
      <c r="F793" s="11"/>
      <c r="G793" s="11">
        <f>G791-G792</f>
        <v>21</v>
      </c>
      <c r="H793" s="11">
        <f t="shared" ref="H793:AF793" si="263">H791-H792</f>
        <v>-52</v>
      </c>
      <c r="I793" s="11">
        <f t="shared" si="263"/>
        <v>12</v>
      </c>
      <c r="J793" s="11">
        <f t="shared" si="263"/>
        <v>12</v>
      </c>
      <c r="K793" s="11">
        <f t="shared" si="263"/>
        <v>4</v>
      </c>
      <c r="L793" s="11">
        <f t="shared" si="263"/>
        <v>32</v>
      </c>
      <c r="M793" s="11">
        <f t="shared" si="263"/>
        <v>-11</v>
      </c>
      <c r="N793" s="11">
        <f t="shared" si="263"/>
        <v>40</v>
      </c>
      <c r="O793" s="11">
        <f t="shared" si="263"/>
        <v>29</v>
      </c>
      <c r="P793" s="11">
        <f t="shared" si="263"/>
        <v>23</v>
      </c>
      <c r="Q793" s="11">
        <f t="shared" si="263"/>
        <v>-9</v>
      </c>
      <c r="R793" s="11">
        <f t="shared" si="263"/>
        <v>-1</v>
      </c>
      <c r="S793" s="11">
        <f t="shared" si="263"/>
        <v>20</v>
      </c>
      <c r="T793" s="11">
        <f t="shared" si="263"/>
        <v>-15</v>
      </c>
      <c r="U793" s="11">
        <f t="shared" si="263"/>
        <v>58</v>
      </c>
      <c r="V793" s="11">
        <f t="shared" si="263"/>
        <v>0.10599999999999998</v>
      </c>
      <c r="W793" s="11">
        <f t="shared" si="263"/>
        <v>9.8999999999999977E-2</v>
      </c>
      <c r="X793" s="11">
        <f t="shared" si="263"/>
        <v>-0.15599999999999992</v>
      </c>
      <c r="Y793" s="11">
        <f t="shared" si="263"/>
        <v>0</v>
      </c>
      <c r="Z793" s="11">
        <f t="shared" si="263"/>
        <v>11.600000000000009</v>
      </c>
      <c r="AA793" s="11">
        <f t="shared" si="263"/>
        <v>5.7999999999999972</v>
      </c>
      <c r="AB793" s="11">
        <f t="shared" si="263"/>
        <v>4.6000000000000014</v>
      </c>
      <c r="AC793" s="11">
        <f t="shared" si="263"/>
        <v>-1.7999999999999998</v>
      </c>
      <c r="AD793" s="11">
        <f t="shared" si="263"/>
        <v>-0.19999999999999929</v>
      </c>
      <c r="AE793" s="11">
        <f t="shared" si="263"/>
        <v>0.10399999999999993</v>
      </c>
      <c r="AF793" s="11">
        <f t="shared" si="263"/>
        <v>0.12500000000000006</v>
      </c>
      <c r="AG793" s="11"/>
    </row>
    <row r="794" spans="1:33" ht="15" thickBot="1" x14ac:dyDescent="0.25">
      <c r="A794">
        <v>2001</v>
      </c>
      <c r="B794" t="s">
        <v>45</v>
      </c>
      <c r="C794" s="6">
        <v>27.8</v>
      </c>
      <c r="D794" s="7">
        <v>4</v>
      </c>
      <c r="E794" s="7"/>
      <c r="F794" s="7">
        <v>960</v>
      </c>
      <c r="G794" s="7">
        <v>152</v>
      </c>
      <c r="H794" s="7">
        <v>319</v>
      </c>
      <c r="I794" s="7">
        <v>14</v>
      </c>
      <c r="J794" s="7">
        <v>47</v>
      </c>
      <c r="K794" s="7">
        <v>108</v>
      </c>
      <c r="L794" s="7">
        <v>156</v>
      </c>
      <c r="M794" s="7">
        <v>58</v>
      </c>
      <c r="N794" s="7">
        <v>134</v>
      </c>
      <c r="O794" s="7">
        <v>192</v>
      </c>
      <c r="P794" s="7">
        <v>79</v>
      </c>
      <c r="Q794" s="7">
        <v>39</v>
      </c>
      <c r="R794" s="7">
        <v>22</v>
      </c>
      <c r="S794" s="7">
        <v>61</v>
      </c>
      <c r="T794" s="7">
        <v>97</v>
      </c>
      <c r="U794" s="7">
        <v>426</v>
      </c>
      <c r="V794" s="7">
        <v>0.47599999999999998</v>
      </c>
      <c r="W794" s="7">
        <v>0.29799999999999999</v>
      </c>
      <c r="X794" s="7">
        <v>0.69199999999999995</v>
      </c>
      <c r="Y794" s="7">
        <v>240</v>
      </c>
      <c r="Z794" s="7">
        <v>106.5</v>
      </c>
      <c r="AA794" s="7">
        <v>48</v>
      </c>
      <c r="AB794" s="7">
        <v>19.8</v>
      </c>
      <c r="AC794" s="7">
        <v>9.8000000000000007</v>
      </c>
      <c r="AD794" s="14">
        <v>5.5</v>
      </c>
      <c r="AE794" s="6">
        <v>0.54900000000000004</v>
      </c>
      <c r="AF794" s="14">
        <v>0.498</v>
      </c>
    </row>
    <row r="795" spans="1:33" ht="15" thickBot="1" x14ac:dyDescent="0.25">
      <c r="A795">
        <v>2001</v>
      </c>
      <c r="B795" t="s">
        <v>75</v>
      </c>
      <c r="C795" s="6">
        <v>27.8</v>
      </c>
      <c r="D795" s="7">
        <v>4</v>
      </c>
      <c r="E795" s="7"/>
      <c r="F795" s="7">
        <v>960</v>
      </c>
      <c r="G795" s="7">
        <v>140</v>
      </c>
      <c r="H795" s="7">
        <v>347</v>
      </c>
      <c r="I795" s="7">
        <v>18</v>
      </c>
      <c r="J795" s="7">
        <v>57</v>
      </c>
      <c r="K795" s="7">
        <v>91</v>
      </c>
      <c r="L795" s="7">
        <v>109</v>
      </c>
      <c r="M795" s="7">
        <v>57</v>
      </c>
      <c r="N795" s="7">
        <v>119</v>
      </c>
      <c r="O795" s="7">
        <v>176</v>
      </c>
      <c r="P795" s="7">
        <v>63</v>
      </c>
      <c r="Q795" s="7">
        <v>35</v>
      </c>
      <c r="R795" s="7">
        <v>21</v>
      </c>
      <c r="S795" s="7">
        <v>62</v>
      </c>
      <c r="T795" s="7">
        <v>109</v>
      </c>
      <c r="U795" s="7">
        <v>389</v>
      </c>
      <c r="V795" s="7">
        <v>0.40300000000000002</v>
      </c>
      <c r="W795" s="7">
        <v>0.316</v>
      </c>
      <c r="X795" s="7">
        <v>0.83499999999999996</v>
      </c>
      <c r="Y795" s="7">
        <v>240</v>
      </c>
      <c r="Z795" s="7">
        <v>97.3</v>
      </c>
      <c r="AA795" s="7">
        <v>44</v>
      </c>
      <c r="AB795" s="7">
        <v>15.8</v>
      </c>
      <c r="AC795" s="7">
        <v>8.8000000000000007</v>
      </c>
      <c r="AD795" s="14">
        <v>5.3</v>
      </c>
      <c r="AE795" s="6">
        <v>0.49199999999999999</v>
      </c>
      <c r="AF795" s="14">
        <v>0.42899999999999999</v>
      </c>
    </row>
    <row r="796" spans="1:33" ht="15" thickBot="1" x14ac:dyDescent="0.25">
      <c r="A796">
        <v>2001</v>
      </c>
      <c r="B796" s="11" t="s">
        <v>53</v>
      </c>
      <c r="C796" s="11"/>
      <c r="D796" s="11"/>
      <c r="E796" s="11"/>
      <c r="F796" s="11"/>
      <c r="G796" s="11">
        <f>G794-G795</f>
        <v>12</v>
      </c>
      <c r="H796" s="11">
        <f t="shared" ref="H796:AF796" si="264">H794-H795</f>
        <v>-28</v>
      </c>
      <c r="I796" s="11">
        <f t="shared" si="264"/>
        <v>-4</v>
      </c>
      <c r="J796" s="11">
        <f t="shared" si="264"/>
        <v>-10</v>
      </c>
      <c r="K796" s="11">
        <f t="shared" si="264"/>
        <v>17</v>
      </c>
      <c r="L796" s="11">
        <f t="shared" si="264"/>
        <v>47</v>
      </c>
      <c r="M796" s="11">
        <f t="shared" si="264"/>
        <v>1</v>
      </c>
      <c r="N796" s="11">
        <f t="shared" si="264"/>
        <v>15</v>
      </c>
      <c r="O796" s="11">
        <f t="shared" si="264"/>
        <v>16</v>
      </c>
      <c r="P796" s="11">
        <f t="shared" si="264"/>
        <v>16</v>
      </c>
      <c r="Q796" s="11">
        <f t="shared" si="264"/>
        <v>4</v>
      </c>
      <c r="R796" s="11">
        <f t="shared" si="264"/>
        <v>1</v>
      </c>
      <c r="S796" s="11">
        <f t="shared" si="264"/>
        <v>-1</v>
      </c>
      <c r="T796" s="11">
        <f t="shared" si="264"/>
        <v>-12</v>
      </c>
      <c r="U796" s="11">
        <f t="shared" si="264"/>
        <v>37</v>
      </c>
      <c r="V796" s="11">
        <f t="shared" si="264"/>
        <v>7.2999999999999954E-2</v>
      </c>
      <c r="W796" s="11">
        <f t="shared" si="264"/>
        <v>-1.8000000000000016E-2</v>
      </c>
      <c r="X796" s="11">
        <f t="shared" si="264"/>
        <v>-0.14300000000000002</v>
      </c>
      <c r="Y796" s="11">
        <f t="shared" si="264"/>
        <v>0</v>
      </c>
      <c r="Z796" s="11">
        <f t="shared" si="264"/>
        <v>9.2000000000000028</v>
      </c>
      <c r="AA796" s="11">
        <f t="shared" si="264"/>
        <v>4</v>
      </c>
      <c r="AB796" s="11">
        <f t="shared" si="264"/>
        <v>4</v>
      </c>
      <c r="AC796" s="11">
        <f t="shared" si="264"/>
        <v>1</v>
      </c>
      <c r="AD796" s="11">
        <f t="shared" si="264"/>
        <v>0.20000000000000018</v>
      </c>
      <c r="AE796" s="11">
        <f t="shared" si="264"/>
        <v>5.7000000000000051E-2</v>
      </c>
      <c r="AF796" s="11">
        <f t="shared" si="264"/>
        <v>6.9000000000000006E-2</v>
      </c>
      <c r="AG796" s="11"/>
    </row>
    <row r="797" spans="1:33" ht="15" thickBot="1" x14ac:dyDescent="0.25">
      <c r="A797">
        <v>2001</v>
      </c>
      <c r="B797" t="s">
        <v>68</v>
      </c>
      <c r="C797" s="6">
        <v>27.8</v>
      </c>
      <c r="D797" s="7">
        <v>7</v>
      </c>
      <c r="E797" s="7"/>
      <c r="F797" s="7">
        <v>1680</v>
      </c>
      <c r="G797" s="7">
        <v>239</v>
      </c>
      <c r="H797" s="7">
        <v>545</v>
      </c>
      <c r="I797" s="7">
        <v>29</v>
      </c>
      <c r="J797" s="7">
        <v>78</v>
      </c>
      <c r="K797" s="7">
        <v>143</v>
      </c>
      <c r="L797" s="7">
        <v>182</v>
      </c>
      <c r="M797" s="7">
        <v>90</v>
      </c>
      <c r="N797" s="7">
        <v>201</v>
      </c>
      <c r="O797" s="7">
        <v>291</v>
      </c>
      <c r="P797" s="7">
        <v>140</v>
      </c>
      <c r="Q797" s="7">
        <v>58</v>
      </c>
      <c r="R797" s="7">
        <v>39</v>
      </c>
      <c r="S797" s="7">
        <v>90</v>
      </c>
      <c r="T797" s="7">
        <v>142</v>
      </c>
      <c r="U797" s="7">
        <v>650</v>
      </c>
      <c r="V797" s="7">
        <v>0.439</v>
      </c>
      <c r="W797" s="7">
        <v>0.372</v>
      </c>
      <c r="X797" s="7">
        <v>0.78600000000000003</v>
      </c>
      <c r="Y797" s="7">
        <v>240</v>
      </c>
      <c r="Z797" s="7">
        <v>92.9</v>
      </c>
      <c r="AA797" s="7">
        <v>41.6</v>
      </c>
      <c r="AB797" s="7">
        <v>20</v>
      </c>
      <c r="AC797" s="7">
        <v>8.3000000000000007</v>
      </c>
      <c r="AD797" s="14">
        <v>5.6</v>
      </c>
      <c r="AE797" s="6">
        <v>0.52</v>
      </c>
      <c r="AF797" s="14">
        <v>0.46500000000000002</v>
      </c>
    </row>
    <row r="798" spans="1:33" ht="15" thickBot="1" x14ac:dyDescent="0.25">
      <c r="A798">
        <v>2001</v>
      </c>
      <c r="B798" t="s">
        <v>197</v>
      </c>
      <c r="C798" s="6">
        <v>27.8</v>
      </c>
      <c r="D798" s="7">
        <v>7</v>
      </c>
      <c r="E798" s="7"/>
      <c r="F798" s="7">
        <v>1680</v>
      </c>
      <c r="G798" s="7">
        <v>250</v>
      </c>
      <c r="H798" s="7">
        <v>555</v>
      </c>
      <c r="I798" s="7">
        <v>48</v>
      </c>
      <c r="J798" s="7">
        <v>124</v>
      </c>
      <c r="K798" s="7">
        <v>97</v>
      </c>
      <c r="L798" s="7">
        <v>124</v>
      </c>
      <c r="M798" s="7">
        <v>82</v>
      </c>
      <c r="N798" s="7">
        <v>187</v>
      </c>
      <c r="O798" s="7">
        <v>269</v>
      </c>
      <c r="P798" s="7">
        <v>171</v>
      </c>
      <c r="Q798" s="7">
        <v>53</v>
      </c>
      <c r="R798" s="7">
        <v>47</v>
      </c>
      <c r="S798" s="7">
        <v>83</v>
      </c>
      <c r="T798" s="7">
        <v>149</v>
      </c>
      <c r="U798" s="7">
        <v>645</v>
      </c>
      <c r="V798" s="7">
        <v>0.45</v>
      </c>
      <c r="W798" s="7">
        <v>0.38700000000000001</v>
      </c>
      <c r="X798" s="7">
        <v>0.78200000000000003</v>
      </c>
      <c r="Y798" s="7">
        <v>240</v>
      </c>
      <c r="Z798" s="7">
        <v>92.1</v>
      </c>
      <c r="AA798" s="7">
        <v>38.4</v>
      </c>
      <c r="AB798" s="7">
        <v>24.4</v>
      </c>
      <c r="AC798" s="7">
        <v>7.6</v>
      </c>
      <c r="AD798" s="14">
        <v>6.7</v>
      </c>
      <c r="AE798" s="6">
        <v>0.52900000000000003</v>
      </c>
      <c r="AF798" s="14">
        <v>0.49399999999999999</v>
      </c>
    </row>
    <row r="799" spans="1:33" ht="15" thickBot="1" x14ac:dyDescent="0.25">
      <c r="A799">
        <v>2001</v>
      </c>
      <c r="B799" s="11" t="s">
        <v>53</v>
      </c>
      <c r="C799" s="11"/>
      <c r="D799" s="11"/>
      <c r="E799" s="11"/>
      <c r="F799" s="11"/>
      <c r="G799" s="11">
        <f>G797-G798</f>
        <v>-11</v>
      </c>
      <c r="H799" s="11">
        <f t="shared" ref="H799:AF799" si="265">H797-H798</f>
        <v>-10</v>
      </c>
      <c r="I799" s="11">
        <f t="shared" si="265"/>
        <v>-19</v>
      </c>
      <c r="J799" s="11">
        <f t="shared" si="265"/>
        <v>-46</v>
      </c>
      <c r="K799" s="11">
        <f t="shared" si="265"/>
        <v>46</v>
      </c>
      <c r="L799" s="11">
        <f t="shared" si="265"/>
        <v>58</v>
      </c>
      <c r="M799" s="11">
        <f t="shared" si="265"/>
        <v>8</v>
      </c>
      <c r="N799" s="11">
        <f t="shared" si="265"/>
        <v>14</v>
      </c>
      <c r="O799" s="11">
        <f t="shared" si="265"/>
        <v>22</v>
      </c>
      <c r="P799" s="11">
        <f t="shared" si="265"/>
        <v>-31</v>
      </c>
      <c r="Q799" s="11">
        <f t="shared" si="265"/>
        <v>5</v>
      </c>
      <c r="R799" s="11">
        <f t="shared" si="265"/>
        <v>-8</v>
      </c>
      <c r="S799" s="11">
        <f t="shared" si="265"/>
        <v>7</v>
      </c>
      <c r="T799" s="11">
        <f t="shared" si="265"/>
        <v>-7</v>
      </c>
      <c r="U799" s="11">
        <f t="shared" si="265"/>
        <v>5</v>
      </c>
      <c r="V799" s="11">
        <f t="shared" si="265"/>
        <v>-1.100000000000001E-2</v>
      </c>
      <c r="W799" s="11">
        <f t="shared" si="265"/>
        <v>-1.5000000000000013E-2</v>
      </c>
      <c r="X799" s="11">
        <f t="shared" si="265"/>
        <v>4.0000000000000036E-3</v>
      </c>
      <c r="Y799" s="11">
        <f t="shared" si="265"/>
        <v>0</v>
      </c>
      <c r="Z799" s="11">
        <f t="shared" si="265"/>
        <v>0.80000000000001137</v>
      </c>
      <c r="AA799" s="11">
        <f t="shared" si="265"/>
        <v>3.2000000000000028</v>
      </c>
      <c r="AB799" s="11">
        <f t="shared" si="265"/>
        <v>-4.3999999999999986</v>
      </c>
      <c r="AC799" s="11">
        <f t="shared" si="265"/>
        <v>0.70000000000000107</v>
      </c>
      <c r="AD799" s="11">
        <f t="shared" si="265"/>
        <v>-1.1000000000000005</v>
      </c>
      <c r="AE799" s="11">
        <f t="shared" si="265"/>
        <v>-9.000000000000008E-3</v>
      </c>
      <c r="AF799" s="11">
        <f t="shared" si="265"/>
        <v>-2.899999999999997E-2</v>
      </c>
      <c r="AG799" s="11"/>
    </row>
    <row r="800" spans="1:33" ht="15" thickBot="1" x14ac:dyDescent="0.25">
      <c r="A800">
        <v>2001</v>
      </c>
      <c r="B800" t="s">
        <v>47</v>
      </c>
      <c r="C800" s="6">
        <v>27.8</v>
      </c>
      <c r="D800" s="7">
        <v>7</v>
      </c>
      <c r="E800" s="7"/>
      <c r="F800" s="7">
        <v>1680</v>
      </c>
      <c r="G800" s="7">
        <v>244</v>
      </c>
      <c r="H800" s="7">
        <v>560</v>
      </c>
      <c r="I800" s="7">
        <v>48</v>
      </c>
      <c r="J800" s="7">
        <v>124</v>
      </c>
      <c r="K800" s="7">
        <v>123</v>
      </c>
      <c r="L800" s="7">
        <v>156</v>
      </c>
      <c r="M800" s="7">
        <v>84</v>
      </c>
      <c r="N800" s="7">
        <v>220</v>
      </c>
      <c r="O800" s="7">
        <v>304</v>
      </c>
      <c r="P800" s="7">
        <v>168</v>
      </c>
      <c r="Q800" s="7">
        <v>42</v>
      </c>
      <c r="R800" s="7">
        <v>54</v>
      </c>
      <c r="S800" s="7">
        <v>89</v>
      </c>
      <c r="T800" s="7">
        <v>172</v>
      </c>
      <c r="U800" s="7">
        <v>659</v>
      </c>
      <c r="V800" s="7">
        <v>0.436</v>
      </c>
      <c r="W800" s="7">
        <v>0.38700000000000001</v>
      </c>
      <c r="X800" s="7">
        <v>0.78800000000000003</v>
      </c>
      <c r="Y800" s="7">
        <v>240</v>
      </c>
      <c r="Z800" s="7">
        <v>94.1</v>
      </c>
      <c r="AA800" s="7">
        <v>43.4</v>
      </c>
      <c r="AB800" s="7">
        <v>24</v>
      </c>
      <c r="AC800" s="7">
        <v>6</v>
      </c>
      <c r="AD800" s="14">
        <v>7.7</v>
      </c>
      <c r="AE800" s="6">
        <v>0.52400000000000002</v>
      </c>
      <c r="AF800" s="14">
        <v>0.47899999999999998</v>
      </c>
    </row>
    <row r="801" spans="1:33" ht="15" thickBot="1" x14ac:dyDescent="0.25">
      <c r="A801">
        <v>2001</v>
      </c>
      <c r="B801" t="s">
        <v>152</v>
      </c>
      <c r="C801" s="6">
        <v>27.8</v>
      </c>
      <c r="D801" s="7">
        <v>7</v>
      </c>
      <c r="E801" s="7"/>
      <c r="F801" s="7">
        <v>1680</v>
      </c>
      <c r="G801" s="7">
        <v>236</v>
      </c>
      <c r="H801" s="7">
        <v>558</v>
      </c>
      <c r="I801" s="7">
        <v>29</v>
      </c>
      <c r="J801" s="7">
        <v>85</v>
      </c>
      <c r="K801" s="7">
        <v>154</v>
      </c>
      <c r="L801" s="7">
        <v>212</v>
      </c>
      <c r="M801" s="7">
        <v>96</v>
      </c>
      <c r="N801" s="7">
        <v>204</v>
      </c>
      <c r="O801" s="7">
        <v>300</v>
      </c>
      <c r="P801" s="7">
        <v>142</v>
      </c>
      <c r="Q801" s="7">
        <v>49</v>
      </c>
      <c r="R801" s="7">
        <v>34</v>
      </c>
      <c r="S801" s="7">
        <v>73</v>
      </c>
      <c r="T801" s="7">
        <v>147</v>
      </c>
      <c r="U801" s="7">
        <v>655</v>
      </c>
      <c r="V801" s="7">
        <v>0.42299999999999999</v>
      </c>
      <c r="W801" s="7">
        <v>0.34100000000000003</v>
      </c>
      <c r="X801" s="7">
        <v>0.72599999999999998</v>
      </c>
      <c r="Y801" s="7">
        <v>240</v>
      </c>
      <c r="Z801" s="7">
        <v>93.6</v>
      </c>
      <c r="AA801" s="7">
        <v>42.9</v>
      </c>
      <c r="AB801" s="7">
        <v>20.3</v>
      </c>
      <c r="AC801" s="7">
        <v>7</v>
      </c>
      <c r="AD801" s="14">
        <v>4.9000000000000004</v>
      </c>
      <c r="AE801" s="6">
        <v>0.503</v>
      </c>
      <c r="AF801" s="14">
        <v>0.44900000000000001</v>
      </c>
    </row>
    <row r="802" spans="1:33" ht="15" thickBot="1" x14ac:dyDescent="0.25">
      <c r="A802">
        <v>2001</v>
      </c>
      <c r="B802" s="11" t="s">
        <v>53</v>
      </c>
      <c r="C802" s="11"/>
      <c r="D802" s="11"/>
      <c r="E802" s="11"/>
      <c r="F802" s="11"/>
      <c r="G802" s="11">
        <f>G800-G801</f>
        <v>8</v>
      </c>
      <c r="H802" s="11">
        <f t="shared" ref="H802:AF802" si="266">H800-H801</f>
        <v>2</v>
      </c>
      <c r="I802" s="11">
        <f t="shared" si="266"/>
        <v>19</v>
      </c>
      <c r="J802" s="11">
        <f t="shared" si="266"/>
        <v>39</v>
      </c>
      <c r="K802" s="11">
        <f t="shared" si="266"/>
        <v>-31</v>
      </c>
      <c r="L802" s="11">
        <f t="shared" si="266"/>
        <v>-56</v>
      </c>
      <c r="M802" s="11">
        <f t="shared" si="266"/>
        <v>-12</v>
      </c>
      <c r="N802" s="11">
        <f t="shared" si="266"/>
        <v>16</v>
      </c>
      <c r="O802" s="11">
        <f t="shared" si="266"/>
        <v>4</v>
      </c>
      <c r="P802" s="11">
        <f t="shared" si="266"/>
        <v>26</v>
      </c>
      <c r="Q802" s="11">
        <f t="shared" si="266"/>
        <v>-7</v>
      </c>
      <c r="R802" s="11">
        <f t="shared" si="266"/>
        <v>20</v>
      </c>
      <c r="S802" s="11">
        <f t="shared" si="266"/>
        <v>16</v>
      </c>
      <c r="T802" s="11">
        <f t="shared" si="266"/>
        <v>25</v>
      </c>
      <c r="U802" s="11">
        <f t="shared" si="266"/>
        <v>4</v>
      </c>
      <c r="V802" s="11">
        <f t="shared" si="266"/>
        <v>1.3000000000000012E-2</v>
      </c>
      <c r="W802" s="11">
        <f t="shared" si="266"/>
        <v>4.5999999999999985E-2</v>
      </c>
      <c r="X802" s="11">
        <f t="shared" si="266"/>
        <v>6.2000000000000055E-2</v>
      </c>
      <c r="Y802" s="11">
        <f t="shared" si="266"/>
        <v>0</v>
      </c>
      <c r="Z802" s="11">
        <f t="shared" si="266"/>
        <v>0.5</v>
      </c>
      <c r="AA802" s="11">
        <f t="shared" si="266"/>
        <v>0.5</v>
      </c>
      <c r="AB802" s="11">
        <f t="shared" si="266"/>
        <v>3.6999999999999993</v>
      </c>
      <c r="AC802" s="11">
        <f t="shared" si="266"/>
        <v>-1</v>
      </c>
      <c r="AD802" s="11">
        <f t="shared" si="266"/>
        <v>2.8</v>
      </c>
      <c r="AE802" s="11">
        <f t="shared" si="266"/>
        <v>2.1000000000000019E-2</v>
      </c>
      <c r="AF802" s="11">
        <f t="shared" si="266"/>
        <v>2.9999999999999971E-2</v>
      </c>
      <c r="AG802" s="11"/>
    </row>
    <row r="803" spans="1:33" ht="15" thickBot="1" x14ac:dyDescent="0.25">
      <c r="A803">
        <v>2001</v>
      </c>
      <c r="B803" t="s">
        <v>45</v>
      </c>
      <c r="C803" s="6">
        <v>27.8</v>
      </c>
      <c r="D803" s="7">
        <v>4</v>
      </c>
      <c r="E803" s="7"/>
      <c r="F803" s="7">
        <v>960</v>
      </c>
      <c r="G803" s="7">
        <v>162</v>
      </c>
      <c r="H803" s="7">
        <v>344</v>
      </c>
      <c r="I803" s="7">
        <v>32</v>
      </c>
      <c r="J803" s="7">
        <v>72</v>
      </c>
      <c r="K803" s="7">
        <v>58</v>
      </c>
      <c r="L803" s="7">
        <v>94</v>
      </c>
      <c r="M803" s="7">
        <v>60</v>
      </c>
      <c r="N803" s="7">
        <v>147</v>
      </c>
      <c r="O803" s="7">
        <v>207</v>
      </c>
      <c r="P803" s="7">
        <v>95</v>
      </c>
      <c r="Q803" s="7">
        <v>37</v>
      </c>
      <c r="R803" s="7">
        <v>20</v>
      </c>
      <c r="S803" s="7">
        <v>49</v>
      </c>
      <c r="T803" s="7">
        <v>83</v>
      </c>
      <c r="U803" s="7">
        <v>414</v>
      </c>
      <c r="V803" s="7">
        <v>0.47099999999999997</v>
      </c>
      <c r="W803" s="7">
        <v>0.44400000000000001</v>
      </c>
      <c r="X803" s="7">
        <v>0.61699999999999999</v>
      </c>
      <c r="Y803" s="7">
        <v>240</v>
      </c>
      <c r="Z803" s="7">
        <v>103.5</v>
      </c>
      <c r="AA803" s="7">
        <v>51.8</v>
      </c>
      <c r="AB803" s="7">
        <v>23.8</v>
      </c>
      <c r="AC803" s="7">
        <v>9.3000000000000007</v>
      </c>
      <c r="AD803" s="14">
        <v>5</v>
      </c>
      <c r="AE803" s="6">
        <v>0.53700000000000003</v>
      </c>
      <c r="AF803" s="14">
        <v>0.51700000000000002</v>
      </c>
    </row>
    <row r="804" spans="1:33" ht="15" thickBot="1" x14ac:dyDescent="0.25">
      <c r="A804">
        <v>2001</v>
      </c>
      <c r="B804" t="s">
        <v>73</v>
      </c>
      <c r="C804" s="6">
        <v>27.8</v>
      </c>
      <c r="D804" s="7">
        <v>4</v>
      </c>
      <c r="E804" s="7"/>
      <c r="F804" s="7">
        <v>960</v>
      </c>
      <c r="G804" s="7">
        <v>118</v>
      </c>
      <c r="H804" s="7">
        <v>307</v>
      </c>
      <c r="I804" s="7">
        <v>13</v>
      </c>
      <c r="J804" s="7">
        <v>59</v>
      </c>
      <c r="K804" s="7">
        <v>76</v>
      </c>
      <c r="L804" s="7">
        <v>99</v>
      </c>
      <c r="M804" s="7">
        <v>37</v>
      </c>
      <c r="N804" s="7">
        <v>113</v>
      </c>
      <c r="O804" s="7">
        <v>150</v>
      </c>
      <c r="P804" s="7">
        <v>61</v>
      </c>
      <c r="Q804" s="7">
        <v>27</v>
      </c>
      <c r="R804" s="7">
        <v>33</v>
      </c>
      <c r="S804" s="7">
        <v>50</v>
      </c>
      <c r="T804" s="7">
        <v>81</v>
      </c>
      <c r="U804" s="7">
        <v>325</v>
      </c>
      <c r="V804" s="7">
        <v>0.38400000000000001</v>
      </c>
      <c r="W804" s="7">
        <v>0.22</v>
      </c>
      <c r="X804" s="7">
        <v>0.76800000000000002</v>
      </c>
      <c r="Y804" s="7">
        <v>240</v>
      </c>
      <c r="Z804" s="7">
        <v>81.3</v>
      </c>
      <c r="AA804" s="7">
        <v>37.5</v>
      </c>
      <c r="AB804" s="7">
        <v>15.3</v>
      </c>
      <c r="AC804" s="7">
        <v>6.8</v>
      </c>
      <c r="AD804" s="14">
        <v>8.3000000000000007</v>
      </c>
      <c r="AE804" s="6">
        <v>0.46400000000000002</v>
      </c>
      <c r="AF804" s="14">
        <v>0.40600000000000003</v>
      </c>
    </row>
    <row r="805" spans="1:33" ht="15" thickBot="1" x14ac:dyDescent="0.25">
      <c r="A805">
        <v>2001</v>
      </c>
      <c r="B805" s="11" t="s">
        <v>53</v>
      </c>
      <c r="C805" s="11"/>
      <c r="D805" s="11"/>
      <c r="E805" s="11"/>
      <c r="F805" s="11"/>
      <c r="G805" s="11">
        <f>G803-G804</f>
        <v>44</v>
      </c>
      <c r="H805" s="11">
        <f t="shared" ref="H805:AF805" si="267">H803-H804</f>
        <v>37</v>
      </c>
      <c r="I805" s="11">
        <f t="shared" si="267"/>
        <v>19</v>
      </c>
      <c r="J805" s="11">
        <f t="shared" si="267"/>
        <v>13</v>
      </c>
      <c r="K805" s="11">
        <f t="shared" si="267"/>
        <v>-18</v>
      </c>
      <c r="L805" s="11">
        <f t="shared" si="267"/>
        <v>-5</v>
      </c>
      <c r="M805" s="11">
        <f t="shared" si="267"/>
        <v>23</v>
      </c>
      <c r="N805" s="11">
        <f t="shared" si="267"/>
        <v>34</v>
      </c>
      <c r="O805" s="11">
        <f t="shared" si="267"/>
        <v>57</v>
      </c>
      <c r="P805" s="11">
        <f t="shared" si="267"/>
        <v>34</v>
      </c>
      <c r="Q805" s="11">
        <f t="shared" si="267"/>
        <v>10</v>
      </c>
      <c r="R805" s="11">
        <f t="shared" si="267"/>
        <v>-13</v>
      </c>
      <c r="S805" s="11">
        <f t="shared" si="267"/>
        <v>-1</v>
      </c>
      <c r="T805" s="11">
        <f t="shared" si="267"/>
        <v>2</v>
      </c>
      <c r="U805" s="11">
        <f t="shared" si="267"/>
        <v>89</v>
      </c>
      <c r="V805" s="11">
        <f t="shared" si="267"/>
        <v>8.6999999999999966E-2</v>
      </c>
      <c r="W805" s="11">
        <f t="shared" si="267"/>
        <v>0.224</v>
      </c>
      <c r="X805" s="11">
        <f t="shared" si="267"/>
        <v>-0.15100000000000002</v>
      </c>
      <c r="Y805" s="11">
        <f t="shared" si="267"/>
        <v>0</v>
      </c>
      <c r="Z805" s="11">
        <f t="shared" si="267"/>
        <v>22.200000000000003</v>
      </c>
      <c r="AA805" s="11">
        <f t="shared" si="267"/>
        <v>14.299999999999997</v>
      </c>
      <c r="AB805" s="11">
        <f t="shared" si="267"/>
        <v>8.5</v>
      </c>
      <c r="AC805" s="11">
        <f t="shared" si="267"/>
        <v>2.5000000000000009</v>
      </c>
      <c r="AD805" s="11">
        <f t="shared" si="267"/>
        <v>-3.3000000000000007</v>
      </c>
      <c r="AE805" s="11">
        <f t="shared" si="267"/>
        <v>7.3000000000000009E-2</v>
      </c>
      <c r="AF805" s="11">
        <f t="shared" si="267"/>
        <v>0.11099999999999999</v>
      </c>
      <c r="AG805" s="11"/>
    </row>
    <row r="806" spans="1:33" ht="15" thickBot="1" x14ac:dyDescent="0.25">
      <c r="A806">
        <v>2001</v>
      </c>
      <c r="B806" t="s">
        <v>68</v>
      </c>
      <c r="C806" s="6">
        <v>27.8</v>
      </c>
      <c r="D806" s="7">
        <v>7</v>
      </c>
      <c r="E806" s="7"/>
      <c r="F806" s="7">
        <v>1680</v>
      </c>
      <c r="G806" s="7">
        <v>231</v>
      </c>
      <c r="H806" s="7">
        <v>576</v>
      </c>
      <c r="I806" s="7">
        <v>29</v>
      </c>
      <c r="J806" s="7">
        <v>81</v>
      </c>
      <c r="K806" s="7">
        <v>140</v>
      </c>
      <c r="L806" s="7">
        <v>186</v>
      </c>
      <c r="M806" s="7">
        <v>111</v>
      </c>
      <c r="N806" s="7">
        <v>204</v>
      </c>
      <c r="O806" s="7">
        <v>315</v>
      </c>
      <c r="P806" s="7">
        <v>143</v>
      </c>
      <c r="Q806" s="7">
        <v>58</v>
      </c>
      <c r="R806" s="7">
        <v>27</v>
      </c>
      <c r="S806" s="7">
        <v>73</v>
      </c>
      <c r="T806" s="7">
        <v>122</v>
      </c>
      <c r="U806" s="7">
        <v>631</v>
      </c>
      <c r="V806" s="7">
        <v>0.40100000000000002</v>
      </c>
      <c r="W806" s="7">
        <v>0.35799999999999998</v>
      </c>
      <c r="X806" s="7">
        <v>0.753</v>
      </c>
      <c r="Y806" s="7">
        <v>240</v>
      </c>
      <c r="Z806" s="7">
        <v>90.1</v>
      </c>
      <c r="AA806" s="7">
        <v>45</v>
      </c>
      <c r="AB806" s="7">
        <v>20.399999999999999</v>
      </c>
      <c r="AC806" s="7">
        <v>8.3000000000000007</v>
      </c>
      <c r="AD806" s="14">
        <v>3.9</v>
      </c>
      <c r="AE806" s="6">
        <v>0.48</v>
      </c>
      <c r="AF806" s="14">
        <v>0.42599999999999999</v>
      </c>
    </row>
    <row r="807" spans="1:33" ht="15" thickBot="1" x14ac:dyDescent="0.25">
      <c r="A807">
        <v>2001</v>
      </c>
      <c r="B807" t="s">
        <v>39</v>
      </c>
      <c r="C807" s="6">
        <v>27.8</v>
      </c>
      <c r="D807" s="7">
        <v>7</v>
      </c>
      <c r="E807" s="7"/>
      <c r="F807" s="7">
        <v>1680</v>
      </c>
      <c r="G807" s="7">
        <v>239</v>
      </c>
      <c r="H807" s="7">
        <v>540</v>
      </c>
      <c r="I807" s="7">
        <v>50</v>
      </c>
      <c r="J807" s="7">
        <v>126</v>
      </c>
      <c r="K807" s="7">
        <v>101</v>
      </c>
      <c r="L807" s="7">
        <v>120</v>
      </c>
      <c r="M807" s="7">
        <v>77</v>
      </c>
      <c r="N807" s="7">
        <v>212</v>
      </c>
      <c r="O807" s="7">
        <v>289</v>
      </c>
      <c r="P807" s="7">
        <v>144</v>
      </c>
      <c r="Q807" s="7">
        <v>37</v>
      </c>
      <c r="R807" s="7">
        <v>48</v>
      </c>
      <c r="S807" s="7">
        <v>86</v>
      </c>
      <c r="T807" s="7">
        <v>165</v>
      </c>
      <c r="U807" s="7">
        <v>629</v>
      </c>
      <c r="V807" s="7">
        <v>0.443</v>
      </c>
      <c r="W807" s="7">
        <v>0.39700000000000002</v>
      </c>
      <c r="X807" s="7">
        <v>0.84199999999999997</v>
      </c>
      <c r="Y807" s="7">
        <v>240</v>
      </c>
      <c r="Z807" s="7">
        <v>89.9</v>
      </c>
      <c r="AA807" s="7">
        <v>41.3</v>
      </c>
      <c r="AB807" s="7">
        <v>20.6</v>
      </c>
      <c r="AC807" s="7">
        <v>5.3</v>
      </c>
      <c r="AD807" s="14">
        <v>6.9</v>
      </c>
      <c r="AE807" s="6">
        <v>0.53100000000000003</v>
      </c>
      <c r="AF807" s="14">
        <v>0.48899999999999999</v>
      </c>
    </row>
    <row r="808" spans="1:33" ht="15" thickBot="1" x14ac:dyDescent="0.25">
      <c r="A808">
        <v>2001</v>
      </c>
      <c r="B808" s="11" t="s">
        <v>53</v>
      </c>
      <c r="C808" s="11"/>
      <c r="D808" s="11"/>
      <c r="E808" s="11"/>
      <c r="F808" s="11"/>
      <c r="G808" s="11">
        <f>G806-G807</f>
        <v>-8</v>
      </c>
      <c r="H808" s="11">
        <f t="shared" ref="H808:AF808" si="268">H806-H807</f>
        <v>36</v>
      </c>
      <c r="I808" s="11">
        <f t="shared" si="268"/>
        <v>-21</v>
      </c>
      <c r="J808" s="11">
        <f t="shared" si="268"/>
        <v>-45</v>
      </c>
      <c r="K808" s="11">
        <f t="shared" si="268"/>
        <v>39</v>
      </c>
      <c r="L808" s="11">
        <f t="shared" si="268"/>
        <v>66</v>
      </c>
      <c r="M808" s="11">
        <f t="shared" si="268"/>
        <v>34</v>
      </c>
      <c r="N808" s="11">
        <f t="shared" si="268"/>
        <v>-8</v>
      </c>
      <c r="O808" s="11">
        <f t="shared" si="268"/>
        <v>26</v>
      </c>
      <c r="P808" s="11">
        <f t="shared" si="268"/>
        <v>-1</v>
      </c>
      <c r="Q808" s="11">
        <f t="shared" si="268"/>
        <v>21</v>
      </c>
      <c r="R808" s="11">
        <f t="shared" si="268"/>
        <v>-21</v>
      </c>
      <c r="S808" s="11">
        <f t="shared" si="268"/>
        <v>-13</v>
      </c>
      <c r="T808" s="11">
        <f t="shared" si="268"/>
        <v>-43</v>
      </c>
      <c r="U808" s="11">
        <f t="shared" si="268"/>
        <v>2</v>
      </c>
      <c r="V808" s="11">
        <f t="shared" si="268"/>
        <v>-4.1999999999999982E-2</v>
      </c>
      <c r="W808" s="11">
        <f t="shared" si="268"/>
        <v>-3.9000000000000035E-2</v>
      </c>
      <c r="X808" s="11">
        <f t="shared" si="268"/>
        <v>-8.8999999999999968E-2</v>
      </c>
      <c r="Y808" s="11">
        <f t="shared" si="268"/>
        <v>0</v>
      </c>
      <c r="Z808" s="11">
        <f t="shared" si="268"/>
        <v>0.19999999999998863</v>
      </c>
      <c r="AA808" s="11">
        <f t="shared" si="268"/>
        <v>3.7000000000000028</v>
      </c>
      <c r="AB808" s="11">
        <f t="shared" si="268"/>
        <v>-0.20000000000000284</v>
      </c>
      <c r="AC808" s="11">
        <f t="shared" si="268"/>
        <v>3.0000000000000009</v>
      </c>
      <c r="AD808" s="11">
        <f t="shared" si="268"/>
        <v>-3.0000000000000004</v>
      </c>
      <c r="AE808" s="11">
        <f t="shared" si="268"/>
        <v>-5.1000000000000045E-2</v>
      </c>
      <c r="AF808" s="11">
        <f t="shared" si="268"/>
        <v>-6.3E-2</v>
      </c>
      <c r="AG808" s="11"/>
    </row>
    <row r="809" spans="1:33" ht="15" thickBot="1" x14ac:dyDescent="0.25">
      <c r="A809">
        <v>2001</v>
      </c>
      <c r="B809" t="s">
        <v>45</v>
      </c>
      <c r="C809" s="6">
        <v>27.8</v>
      </c>
      <c r="D809" s="7">
        <v>5</v>
      </c>
      <c r="E809" s="7"/>
      <c r="F809" s="7">
        <v>1225</v>
      </c>
      <c r="G809" s="7">
        <v>181</v>
      </c>
      <c r="H809" s="7">
        <v>389</v>
      </c>
      <c r="I809" s="7">
        <v>36</v>
      </c>
      <c r="J809" s="7">
        <v>75</v>
      </c>
      <c r="K809" s="7">
        <v>105</v>
      </c>
      <c r="L809" s="7">
        <v>155</v>
      </c>
      <c r="M809" s="7">
        <v>67</v>
      </c>
      <c r="N809" s="7">
        <v>159</v>
      </c>
      <c r="O809" s="7">
        <v>226</v>
      </c>
      <c r="P809" s="7">
        <v>115</v>
      </c>
      <c r="Q809" s="7">
        <v>41</v>
      </c>
      <c r="R809" s="7">
        <v>44</v>
      </c>
      <c r="S809" s="7">
        <v>74</v>
      </c>
      <c r="T809" s="7">
        <v>116</v>
      </c>
      <c r="U809" s="7">
        <v>503</v>
      </c>
      <c r="V809" s="7">
        <v>0.46500000000000002</v>
      </c>
      <c r="W809" s="7">
        <v>0.48</v>
      </c>
      <c r="X809" s="7">
        <v>0.67700000000000005</v>
      </c>
      <c r="Y809" s="7">
        <v>245</v>
      </c>
      <c r="Z809" s="7">
        <v>100.6</v>
      </c>
      <c r="AA809" s="7">
        <v>45.2</v>
      </c>
      <c r="AB809" s="7">
        <v>23</v>
      </c>
      <c r="AC809" s="7">
        <v>8.1999999999999993</v>
      </c>
      <c r="AD809" s="14">
        <v>8.8000000000000007</v>
      </c>
      <c r="AE809" s="6">
        <v>0.55000000000000004</v>
      </c>
      <c r="AF809" s="14">
        <v>0.51200000000000001</v>
      </c>
    </row>
    <row r="810" spans="1:33" ht="15" thickBot="1" x14ac:dyDescent="0.25">
      <c r="A810">
        <v>2001</v>
      </c>
      <c r="B810" t="s">
        <v>131</v>
      </c>
      <c r="C810" s="6">
        <v>27.8</v>
      </c>
      <c r="D810" s="7">
        <v>5</v>
      </c>
      <c r="E810" s="7"/>
      <c r="F810" s="7">
        <v>1225</v>
      </c>
      <c r="G810" s="7">
        <v>177</v>
      </c>
      <c r="H810" s="7">
        <v>417</v>
      </c>
      <c r="I810" s="7">
        <v>17</v>
      </c>
      <c r="J810" s="7">
        <v>59</v>
      </c>
      <c r="K810" s="7">
        <v>98</v>
      </c>
      <c r="L810" s="7">
        <v>137</v>
      </c>
      <c r="M810" s="7">
        <v>66</v>
      </c>
      <c r="N810" s="7">
        <v>148</v>
      </c>
      <c r="O810" s="7">
        <v>214</v>
      </c>
      <c r="P810" s="7">
        <v>92</v>
      </c>
      <c r="Q810" s="7">
        <v>39</v>
      </c>
      <c r="R810" s="7">
        <v>24</v>
      </c>
      <c r="S810" s="7">
        <v>62</v>
      </c>
      <c r="T810" s="7">
        <v>125</v>
      </c>
      <c r="U810" s="7">
        <v>469</v>
      </c>
      <c r="V810" s="7">
        <v>0.42399999999999999</v>
      </c>
      <c r="W810" s="7">
        <v>0.28799999999999998</v>
      </c>
      <c r="X810" s="7">
        <v>0.71499999999999997</v>
      </c>
      <c r="Y810" s="7">
        <v>245</v>
      </c>
      <c r="Z810" s="7">
        <v>93.8</v>
      </c>
      <c r="AA810" s="7">
        <v>42.8</v>
      </c>
      <c r="AB810" s="7">
        <v>18.399999999999999</v>
      </c>
      <c r="AC810" s="7">
        <v>7.8</v>
      </c>
      <c r="AD810" s="14">
        <v>4.8</v>
      </c>
      <c r="AE810" s="6">
        <v>0.49099999999999999</v>
      </c>
      <c r="AF810" s="14">
        <v>0.44500000000000001</v>
      </c>
    </row>
    <row r="811" spans="1:33" ht="15" thickBot="1" x14ac:dyDescent="0.25">
      <c r="A811">
        <v>2001</v>
      </c>
      <c r="B811" s="11" t="s">
        <v>53</v>
      </c>
      <c r="C811" s="11"/>
      <c r="D811" s="11"/>
      <c r="E811" s="11"/>
      <c r="F811" s="11"/>
      <c r="G811" s="11">
        <f>G809-G810</f>
        <v>4</v>
      </c>
      <c r="H811" s="11">
        <f t="shared" ref="H811:AF811" si="269">H809-H810</f>
        <v>-28</v>
      </c>
      <c r="I811" s="11">
        <f t="shared" si="269"/>
        <v>19</v>
      </c>
      <c r="J811" s="11">
        <f t="shared" si="269"/>
        <v>16</v>
      </c>
      <c r="K811" s="11">
        <f t="shared" si="269"/>
        <v>7</v>
      </c>
      <c r="L811" s="11">
        <f t="shared" si="269"/>
        <v>18</v>
      </c>
      <c r="M811" s="11">
        <f t="shared" si="269"/>
        <v>1</v>
      </c>
      <c r="N811" s="11">
        <f t="shared" si="269"/>
        <v>11</v>
      </c>
      <c r="O811" s="11">
        <f t="shared" si="269"/>
        <v>12</v>
      </c>
      <c r="P811" s="11">
        <f t="shared" si="269"/>
        <v>23</v>
      </c>
      <c r="Q811" s="11">
        <f t="shared" si="269"/>
        <v>2</v>
      </c>
      <c r="R811" s="11">
        <f t="shared" si="269"/>
        <v>20</v>
      </c>
      <c r="S811" s="11">
        <f t="shared" si="269"/>
        <v>12</v>
      </c>
      <c r="T811" s="11">
        <f t="shared" si="269"/>
        <v>-9</v>
      </c>
      <c r="U811" s="11">
        <f t="shared" si="269"/>
        <v>34</v>
      </c>
      <c r="V811" s="11">
        <f t="shared" si="269"/>
        <v>4.1000000000000036E-2</v>
      </c>
      <c r="W811" s="11">
        <f t="shared" si="269"/>
        <v>0.192</v>
      </c>
      <c r="X811" s="11">
        <f t="shared" si="269"/>
        <v>-3.7999999999999923E-2</v>
      </c>
      <c r="Y811" s="11">
        <f t="shared" si="269"/>
        <v>0</v>
      </c>
      <c r="Z811" s="11">
        <f t="shared" si="269"/>
        <v>6.7999999999999972</v>
      </c>
      <c r="AA811" s="11">
        <f t="shared" si="269"/>
        <v>2.4000000000000057</v>
      </c>
      <c r="AB811" s="11">
        <f t="shared" si="269"/>
        <v>4.6000000000000014</v>
      </c>
      <c r="AC811" s="11">
        <f t="shared" si="269"/>
        <v>0.39999999999999947</v>
      </c>
      <c r="AD811" s="11">
        <f t="shared" si="269"/>
        <v>4.0000000000000009</v>
      </c>
      <c r="AE811" s="11">
        <f t="shared" si="269"/>
        <v>5.9000000000000052E-2</v>
      </c>
      <c r="AF811" s="11">
        <f t="shared" si="269"/>
        <v>6.7000000000000004E-2</v>
      </c>
      <c r="AG811" s="11"/>
    </row>
    <row r="812" spans="1:33" ht="15" thickBot="1" x14ac:dyDescent="0.25">
      <c r="A812">
        <v>2002</v>
      </c>
      <c r="B812" t="s">
        <v>125</v>
      </c>
      <c r="C812" s="6">
        <v>27.4</v>
      </c>
      <c r="D812" s="7">
        <v>5</v>
      </c>
      <c r="E812" s="7"/>
      <c r="F812" s="7">
        <v>1200</v>
      </c>
      <c r="G812" s="7">
        <v>176</v>
      </c>
      <c r="H812" s="7">
        <v>380</v>
      </c>
      <c r="I812" s="7">
        <v>30</v>
      </c>
      <c r="J812" s="7">
        <v>74</v>
      </c>
      <c r="K812" s="7">
        <v>100</v>
      </c>
      <c r="L812" s="7">
        <v>134</v>
      </c>
      <c r="M812" s="7">
        <v>54</v>
      </c>
      <c r="N812" s="7">
        <v>157</v>
      </c>
      <c r="O812" s="7">
        <v>211</v>
      </c>
      <c r="P812" s="7">
        <v>88</v>
      </c>
      <c r="Q812" s="7">
        <v>29</v>
      </c>
      <c r="R812" s="7">
        <v>39</v>
      </c>
      <c r="S812" s="7">
        <v>45</v>
      </c>
      <c r="T812" s="7">
        <v>97</v>
      </c>
      <c r="U812" s="7">
        <v>482</v>
      </c>
      <c r="V812" s="7">
        <v>0.46300000000000002</v>
      </c>
      <c r="W812" s="7">
        <v>0.40500000000000003</v>
      </c>
      <c r="X812" s="7">
        <v>0.746</v>
      </c>
      <c r="Y812" s="7">
        <v>240</v>
      </c>
      <c r="Z812" s="7">
        <v>96.4</v>
      </c>
      <c r="AA812" s="7">
        <v>42.2</v>
      </c>
      <c r="AB812" s="7">
        <v>17.600000000000001</v>
      </c>
      <c r="AC812" s="7">
        <v>5.8</v>
      </c>
      <c r="AD812" s="14">
        <v>7.8</v>
      </c>
      <c r="AE812" s="6">
        <v>0.54900000000000004</v>
      </c>
      <c r="AF812" s="14">
        <v>0.503</v>
      </c>
    </row>
    <row r="813" spans="1:33" ht="15" thickBot="1" x14ac:dyDescent="0.25">
      <c r="A813">
        <v>2002</v>
      </c>
      <c r="B813" t="s">
        <v>34</v>
      </c>
      <c r="C813" s="6">
        <v>27.4</v>
      </c>
      <c r="D813" s="7">
        <v>5</v>
      </c>
      <c r="E813" s="7"/>
      <c r="F813" s="7">
        <v>1200</v>
      </c>
      <c r="G813" s="7">
        <v>171</v>
      </c>
      <c r="H813" s="7">
        <v>398</v>
      </c>
      <c r="I813" s="7">
        <v>24</v>
      </c>
      <c r="J813" s="7">
        <v>61</v>
      </c>
      <c r="K813" s="7">
        <v>65</v>
      </c>
      <c r="L813" s="7">
        <v>95</v>
      </c>
      <c r="M813" s="7">
        <v>57</v>
      </c>
      <c r="N813" s="7">
        <v>144</v>
      </c>
      <c r="O813" s="7">
        <v>201</v>
      </c>
      <c r="P813" s="7">
        <v>87</v>
      </c>
      <c r="Q813" s="7">
        <v>20</v>
      </c>
      <c r="R813" s="7">
        <v>24</v>
      </c>
      <c r="S813" s="7">
        <v>51</v>
      </c>
      <c r="T813" s="7">
        <v>117</v>
      </c>
      <c r="U813" s="7">
        <v>431</v>
      </c>
      <c r="V813" s="7">
        <v>0.43</v>
      </c>
      <c r="W813" s="7">
        <v>0.39300000000000002</v>
      </c>
      <c r="X813" s="7">
        <v>0.68400000000000005</v>
      </c>
      <c r="Y813" s="7">
        <v>240</v>
      </c>
      <c r="Z813" s="7">
        <v>86.2</v>
      </c>
      <c r="AA813" s="7">
        <v>40.200000000000003</v>
      </c>
      <c r="AB813" s="7">
        <v>17.399999999999999</v>
      </c>
      <c r="AC813" s="7">
        <v>4</v>
      </c>
      <c r="AD813" s="14">
        <v>4.8</v>
      </c>
      <c r="AE813" s="6">
        <v>0.49</v>
      </c>
      <c r="AF813" s="14">
        <v>0.46</v>
      </c>
    </row>
    <row r="814" spans="1:33" ht="15" thickBot="1" x14ac:dyDescent="0.25">
      <c r="A814">
        <v>2002</v>
      </c>
      <c r="B814" s="11" t="s">
        <v>53</v>
      </c>
      <c r="C814" s="11"/>
      <c r="D814" s="11"/>
      <c r="E814" s="11"/>
      <c r="F814" s="11"/>
      <c r="G814" s="11">
        <f>G812-G813</f>
        <v>5</v>
      </c>
      <c r="H814" s="11">
        <f>H812-H813</f>
        <v>-18</v>
      </c>
      <c r="I814" s="11">
        <f t="shared" ref="I814:AF814" si="270">I812-I813</f>
        <v>6</v>
      </c>
      <c r="J814" s="11">
        <f t="shared" si="270"/>
        <v>13</v>
      </c>
      <c r="K814" s="11">
        <f t="shared" si="270"/>
        <v>35</v>
      </c>
      <c r="L814" s="11">
        <f t="shared" si="270"/>
        <v>39</v>
      </c>
      <c r="M814" s="11">
        <f t="shared" si="270"/>
        <v>-3</v>
      </c>
      <c r="N814" s="11">
        <f t="shared" si="270"/>
        <v>13</v>
      </c>
      <c r="O814" s="11">
        <f t="shared" si="270"/>
        <v>10</v>
      </c>
      <c r="P814" s="11">
        <f t="shared" si="270"/>
        <v>1</v>
      </c>
      <c r="Q814" s="11">
        <f t="shared" si="270"/>
        <v>9</v>
      </c>
      <c r="R814" s="11">
        <f t="shared" si="270"/>
        <v>15</v>
      </c>
      <c r="S814" s="11">
        <f t="shared" si="270"/>
        <v>-6</v>
      </c>
      <c r="T814" s="11">
        <f t="shared" si="270"/>
        <v>-20</v>
      </c>
      <c r="U814" s="11">
        <f t="shared" si="270"/>
        <v>51</v>
      </c>
      <c r="V814" s="11">
        <f t="shared" si="270"/>
        <v>3.3000000000000029E-2</v>
      </c>
      <c r="W814" s="11">
        <f t="shared" si="270"/>
        <v>1.2000000000000011E-2</v>
      </c>
      <c r="X814" s="11">
        <f t="shared" si="270"/>
        <v>6.1999999999999944E-2</v>
      </c>
      <c r="Y814" s="11">
        <f t="shared" si="270"/>
        <v>0</v>
      </c>
      <c r="Z814" s="11">
        <f t="shared" si="270"/>
        <v>10.200000000000003</v>
      </c>
      <c r="AA814" s="11">
        <f t="shared" si="270"/>
        <v>2</v>
      </c>
      <c r="AB814" s="11">
        <f t="shared" si="270"/>
        <v>0.20000000000000284</v>
      </c>
      <c r="AC814" s="11">
        <f t="shared" si="270"/>
        <v>1.7999999999999998</v>
      </c>
      <c r="AD814" s="11">
        <f t="shared" si="270"/>
        <v>3</v>
      </c>
      <c r="AE814" s="11">
        <f t="shared" si="270"/>
        <v>5.9000000000000052E-2</v>
      </c>
      <c r="AF814" s="11">
        <f t="shared" si="270"/>
        <v>4.2999999999999983E-2</v>
      </c>
      <c r="AG814" s="11"/>
    </row>
    <row r="815" spans="1:33" ht="15" thickBot="1" x14ac:dyDescent="0.25">
      <c r="A815">
        <v>2002</v>
      </c>
      <c r="B815" t="s">
        <v>195</v>
      </c>
      <c r="C815" s="6">
        <v>27.4</v>
      </c>
      <c r="D815" s="7">
        <v>4</v>
      </c>
      <c r="E815" s="7"/>
      <c r="F815" s="7">
        <v>960</v>
      </c>
      <c r="G815" s="7">
        <v>118</v>
      </c>
      <c r="H815" s="7">
        <v>296</v>
      </c>
      <c r="I815" s="7">
        <v>21</v>
      </c>
      <c r="J815" s="7">
        <v>72</v>
      </c>
      <c r="K815" s="7">
        <v>99</v>
      </c>
      <c r="L815" s="7">
        <v>120</v>
      </c>
      <c r="M815" s="7">
        <v>50</v>
      </c>
      <c r="N815" s="7">
        <v>120</v>
      </c>
      <c r="O815" s="7">
        <v>170</v>
      </c>
      <c r="P815" s="7">
        <v>60</v>
      </c>
      <c r="Q815" s="7">
        <v>31</v>
      </c>
      <c r="R815" s="7">
        <v>20</v>
      </c>
      <c r="S815" s="7">
        <v>69</v>
      </c>
      <c r="T815" s="7">
        <v>96</v>
      </c>
      <c r="U815" s="7">
        <v>356</v>
      </c>
      <c r="V815" s="7">
        <v>0.39900000000000002</v>
      </c>
      <c r="W815" s="7">
        <v>0.29199999999999998</v>
      </c>
      <c r="X815" s="7">
        <v>0.82499999999999996</v>
      </c>
      <c r="Y815" s="7">
        <v>240</v>
      </c>
      <c r="Z815" s="7">
        <v>89</v>
      </c>
      <c r="AA815" s="7">
        <v>42.5</v>
      </c>
      <c r="AB815" s="7">
        <v>15</v>
      </c>
      <c r="AC815" s="7">
        <v>7.8</v>
      </c>
      <c r="AD815" s="14">
        <v>5</v>
      </c>
      <c r="AE815" s="6">
        <v>0.51</v>
      </c>
      <c r="AF815" s="14">
        <v>0.434</v>
      </c>
    </row>
    <row r="816" spans="1:33" ht="15" thickBot="1" x14ac:dyDescent="0.25">
      <c r="A816">
        <v>2002</v>
      </c>
      <c r="B816" t="s">
        <v>67</v>
      </c>
      <c r="C816" s="6">
        <v>27.4</v>
      </c>
      <c r="D816" s="7">
        <v>4</v>
      </c>
      <c r="E816" s="7"/>
      <c r="F816" s="7">
        <v>960</v>
      </c>
      <c r="G816" s="7">
        <v>132</v>
      </c>
      <c r="H816" s="7">
        <v>318</v>
      </c>
      <c r="I816" s="7">
        <v>14</v>
      </c>
      <c r="J816" s="7">
        <v>46</v>
      </c>
      <c r="K816" s="7">
        <v>74</v>
      </c>
      <c r="L816" s="7">
        <v>108</v>
      </c>
      <c r="M816" s="7">
        <v>61</v>
      </c>
      <c r="N816" s="7">
        <v>112</v>
      </c>
      <c r="O816" s="7">
        <v>173</v>
      </c>
      <c r="P816" s="7">
        <v>92</v>
      </c>
      <c r="Q816" s="7">
        <v>36</v>
      </c>
      <c r="R816" s="7">
        <v>28</v>
      </c>
      <c r="S816" s="7">
        <v>61</v>
      </c>
      <c r="T816" s="7">
        <v>104</v>
      </c>
      <c r="U816" s="7">
        <v>352</v>
      </c>
      <c r="V816" s="7">
        <v>0.41499999999999998</v>
      </c>
      <c r="W816" s="7">
        <v>0.30399999999999999</v>
      </c>
      <c r="X816" s="7">
        <v>0.68500000000000005</v>
      </c>
      <c r="Y816" s="7">
        <v>240</v>
      </c>
      <c r="Z816" s="7">
        <v>88</v>
      </c>
      <c r="AA816" s="7">
        <v>43.3</v>
      </c>
      <c r="AB816" s="7">
        <v>23</v>
      </c>
      <c r="AC816" s="7">
        <v>9</v>
      </c>
      <c r="AD816" s="14">
        <v>7</v>
      </c>
      <c r="AE816" s="6">
        <v>0.48199999999999998</v>
      </c>
      <c r="AF816" s="14">
        <v>0.437</v>
      </c>
    </row>
    <row r="817" spans="1:33" ht="15" thickBot="1" x14ac:dyDescent="0.25">
      <c r="A817">
        <v>2002</v>
      </c>
      <c r="B817" s="11" t="s">
        <v>53</v>
      </c>
      <c r="C817" s="11"/>
      <c r="D817" s="11"/>
      <c r="E817" s="11"/>
      <c r="F817" s="11"/>
      <c r="G817" s="11">
        <f>G815-G816</f>
        <v>-14</v>
      </c>
      <c r="H817" s="11">
        <f>H815-H816</f>
        <v>-22</v>
      </c>
      <c r="I817" s="11">
        <f t="shared" ref="I817:AF817" si="271">I815-I816</f>
        <v>7</v>
      </c>
      <c r="J817" s="11">
        <f t="shared" si="271"/>
        <v>26</v>
      </c>
      <c r="K817" s="11">
        <f t="shared" si="271"/>
        <v>25</v>
      </c>
      <c r="L817" s="11">
        <f t="shared" si="271"/>
        <v>12</v>
      </c>
      <c r="M817" s="11">
        <f t="shared" si="271"/>
        <v>-11</v>
      </c>
      <c r="N817" s="11">
        <f t="shared" si="271"/>
        <v>8</v>
      </c>
      <c r="O817" s="11">
        <f t="shared" si="271"/>
        <v>-3</v>
      </c>
      <c r="P817" s="11">
        <f t="shared" si="271"/>
        <v>-32</v>
      </c>
      <c r="Q817" s="11">
        <f t="shared" si="271"/>
        <v>-5</v>
      </c>
      <c r="R817" s="11">
        <f t="shared" si="271"/>
        <v>-8</v>
      </c>
      <c r="S817" s="11">
        <f t="shared" si="271"/>
        <v>8</v>
      </c>
      <c r="T817" s="11">
        <f t="shared" si="271"/>
        <v>-8</v>
      </c>
      <c r="U817" s="11">
        <f t="shared" si="271"/>
        <v>4</v>
      </c>
      <c r="V817" s="11">
        <f t="shared" si="271"/>
        <v>-1.5999999999999959E-2</v>
      </c>
      <c r="W817" s="11">
        <f t="shared" si="271"/>
        <v>-1.2000000000000011E-2</v>
      </c>
      <c r="X817" s="11">
        <f t="shared" si="271"/>
        <v>0.1399999999999999</v>
      </c>
      <c r="Y817" s="11">
        <f t="shared" si="271"/>
        <v>0</v>
      </c>
      <c r="Z817" s="11">
        <f t="shared" si="271"/>
        <v>1</v>
      </c>
      <c r="AA817" s="11">
        <f t="shared" si="271"/>
        <v>-0.79999999999999716</v>
      </c>
      <c r="AB817" s="11">
        <f t="shared" si="271"/>
        <v>-8</v>
      </c>
      <c r="AC817" s="11">
        <f t="shared" si="271"/>
        <v>-1.2000000000000002</v>
      </c>
      <c r="AD817" s="11">
        <f t="shared" si="271"/>
        <v>-2</v>
      </c>
      <c r="AE817" s="11">
        <f t="shared" si="271"/>
        <v>2.8000000000000025E-2</v>
      </c>
      <c r="AF817" s="11">
        <f t="shared" si="271"/>
        <v>-3.0000000000000027E-3</v>
      </c>
      <c r="AG817" s="11"/>
    </row>
    <row r="818" spans="1:33" ht="15" thickBot="1" x14ac:dyDescent="0.25">
      <c r="A818">
        <v>2002</v>
      </c>
      <c r="B818" t="s">
        <v>31</v>
      </c>
      <c r="C818" s="6">
        <v>27.4</v>
      </c>
      <c r="D818" s="7">
        <v>3</v>
      </c>
      <c r="E818" s="7"/>
      <c r="F818" s="7">
        <v>720</v>
      </c>
      <c r="G818" s="7">
        <v>98</v>
      </c>
      <c r="H818" s="7">
        <v>223</v>
      </c>
      <c r="I818" s="7">
        <v>21</v>
      </c>
      <c r="J818" s="7">
        <v>59</v>
      </c>
      <c r="K818" s="7">
        <v>73</v>
      </c>
      <c r="L818" s="7">
        <v>99</v>
      </c>
      <c r="M818" s="7">
        <v>28</v>
      </c>
      <c r="N818" s="7">
        <v>98</v>
      </c>
      <c r="O818" s="7">
        <v>126</v>
      </c>
      <c r="P818" s="7">
        <v>60</v>
      </c>
      <c r="Q818" s="7">
        <v>28</v>
      </c>
      <c r="R818" s="7">
        <v>19</v>
      </c>
      <c r="S818" s="7">
        <v>39</v>
      </c>
      <c r="T818" s="7">
        <v>73</v>
      </c>
      <c r="U818" s="7">
        <v>290</v>
      </c>
      <c r="V818" s="7">
        <v>0.439</v>
      </c>
      <c r="W818" s="7">
        <v>0.35599999999999998</v>
      </c>
      <c r="X818" s="7">
        <v>0.73699999999999999</v>
      </c>
      <c r="Y818" s="7">
        <v>240</v>
      </c>
      <c r="Z818" s="7">
        <v>96.7</v>
      </c>
      <c r="AA818" s="7">
        <v>42</v>
      </c>
      <c r="AB818" s="7">
        <v>20</v>
      </c>
      <c r="AC818" s="7">
        <v>9.3000000000000007</v>
      </c>
      <c r="AD818" s="14">
        <v>6.3</v>
      </c>
      <c r="AE818" s="6">
        <v>0.54400000000000004</v>
      </c>
      <c r="AF818" s="14">
        <v>0.48699999999999999</v>
      </c>
    </row>
    <row r="819" spans="1:33" ht="15" thickBot="1" x14ac:dyDescent="0.25">
      <c r="A819">
        <v>2002</v>
      </c>
      <c r="B819" t="s">
        <v>30</v>
      </c>
      <c r="C819" s="6">
        <v>27.4</v>
      </c>
      <c r="D819" s="7">
        <v>3</v>
      </c>
      <c r="E819" s="7"/>
      <c r="F819" s="7">
        <v>720</v>
      </c>
      <c r="G819" s="7">
        <v>94</v>
      </c>
      <c r="H819" s="7">
        <v>246</v>
      </c>
      <c r="I819" s="7">
        <v>20</v>
      </c>
      <c r="J819" s="7">
        <v>54</v>
      </c>
      <c r="K819" s="7">
        <v>66</v>
      </c>
      <c r="L819" s="7">
        <v>83</v>
      </c>
      <c r="M819" s="7">
        <v>36</v>
      </c>
      <c r="N819" s="7">
        <v>96</v>
      </c>
      <c r="O819" s="7">
        <v>132</v>
      </c>
      <c r="P819" s="7">
        <v>62</v>
      </c>
      <c r="Q819" s="7">
        <v>25</v>
      </c>
      <c r="R819" s="7">
        <v>9</v>
      </c>
      <c r="S819" s="7">
        <v>42</v>
      </c>
      <c r="T819" s="7">
        <v>81</v>
      </c>
      <c r="U819" s="7">
        <v>274</v>
      </c>
      <c r="V819" s="7">
        <v>0.38200000000000001</v>
      </c>
      <c r="W819" s="7">
        <v>0.37</v>
      </c>
      <c r="X819" s="7">
        <v>0.79500000000000004</v>
      </c>
      <c r="Y819" s="7">
        <v>240</v>
      </c>
      <c r="Z819" s="7">
        <v>91.3</v>
      </c>
      <c r="AA819" s="7">
        <v>44</v>
      </c>
      <c r="AB819" s="7">
        <v>20.7</v>
      </c>
      <c r="AC819" s="7">
        <v>8.3000000000000007</v>
      </c>
      <c r="AD819" s="14">
        <v>3</v>
      </c>
      <c r="AE819" s="6">
        <v>0.48499999999999999</v>
      </c>
      <c r="AF819" s="14">
        <v>0.42299999999999999</v>
      </c>
    </row>
    <row r="820" spans="1:33" ht="15" thickBot="1" x14ac:dyDescent="0.25">
      <c r="A820">
        <v>2002</v>
      </c>
      <c r="B820" s="11" t="s">
        <v>53</v>
      </c>
      <c r="C820" s="11"/>
      <c r="D820" s="11"/>
      <c r="E820" s="11"/>
      <c r="F820" s="11"/>
      <c r="G820" s="11">
        <f>G818-G819</f>
        <v>4</v>
      </c>
      <c r="H820" s="11">
        <f t="shared" ref="H820:AF820" si="272">H818-H819</f>
        <v>-23</v>
      </c>
      <c r="I820" s="11">
        <f t="shared" si="272"/>
        <v>1</v>
      </c>
      <c r="J820" s="11">
        <f t="shared" si="272"/>
        <v>5</v>
      </c>
      <c r="K820" s="11">
        <f t="shared" si="272"/>
        <v>7</v>
      </c>
      <c r="L820" s="11">
        <f t="shared" si="272"/>
        <v>16</v>
      </c>
      <c r="M820" s="11">
        <f t="shared" si="272"/>
        <v>-8</v>
      </c>
      <c r="N820" s="11">
        <f t="shared" si="272"/>
        <v>2</v>
      </c>
      <c r="O820" s="11">
        <f t="shared" si="272"/>
        <v>-6</v>
      </c>
      <c r="P820" s="11">
        <f t="shared" si="272"/>
        <v>-2</v>
      </c>
      <c r="Q820" s="11">
        <f t="shared" si="272"/>
        <v>3</v>
      </c>
      <c r="R820" s="11">
        <f t="shared" si="272"/>
        <v>10</v>
      </c>
      <c r="S820" s="11">
        <f t="shared" si="272"/>
        <v>-3</v>
      </c>
      <c r="T820" s="11">
        <f t="shared" si="272"/>
        <v>-8</v>
      </c>
      <c r="U820" s="11">
        <f t="shared" si="272"/>
        <v>16</v>
      </c>
      <c r="V820" s="11">
        <f t="shared" si="272"/>
        <v>5.6999999999999995E-2</v>
      </c>
      <c r="W820" s="11">
        <f t="shared" si="272"/>
        <v>-1.4000000000000012E-2</v>
      </c>
      <c r="X820" s="11">
        <f t="shared" si="272"/>
        <v>-5.8000000000000052E-2</v>
      </c>
      <c r="Y820" s="11">
        <f t="shared" si="272"/>
        <v>0</v>
      </c>
      <c r="Z820" s="11">
        <f t="shared" si="272"/>
        <v>5.4000000000000057</v>
      </c>
      <c r="AA820" s="11">
        <f t="shared" si="272"/>
        <v>-2</v>
      </c>
      <c r="AB820" s="11">
        <f t="shared" si="272"/>
        <v>-0.69999999999999929</v>
      </c>
      <c r="AC820" s="11">
        <f t="shared" si="272"/>
        <v>1</v>
      </c>
      <c r="AD820" s="11">
        <f t="shared" si="272"/>
        <v>3.3</v>
      </c>
      <c r="AE820" s="11">
        <f t="shared" si="272"/>
        <v>5.9000000000000052E-2</v>
      </c>
      <c r="AF820" s="11">
        <f t="shared" si="272"/>
        <v>6.4000000000000001E-2</v>
      </c>
      <c r="AG820" s="11"/>
    </row>
    <row r="821" spans="1:33" ht="15" thickBot="1" x14ac:dyDescent="0.25">
      <c r="A821">
        <v>2002</v>
      </c>
      <c r="B821" t="s">
        <v>33</v>
      </c>
      <c r="C821" s="6">
        <v>27.4</v>
      </c>
      <c r="D821" s="7">
        <v>3</v>
      </c>
      <c r="E821" s="7"/>
      <c r="F821" s="7">
        <v>720</v>
      </c>
      <c r="G821" s="7">
        <v>118</v>
      </c>
      <c r="H821" s="7">
        <v>256</v>
      </c>
      <c r="I821" s="7">
        <v>31</v>
      </c>
      <c r="J821" s="7">
        <v>69</v>
      </c>
      <c r="K821" s="7">
        <v>71</v>
      </c>
      <c r="L821" s="7">
        <v>81</v>
      </c>
      <c r="M821" s="7">
        <v>25</v>
      </c>
      <c r="N821" s="7">
        <v>99</v>
      </c>
      <c r="O821" s="7">
        <v>124</v>
      </c>
      <c r="P821" s="7">
        <v>58</v>
      </c>
      <c r="Q821" s="7">
        <v>21</v>
      </c>
      <c r="R821" s="7">
        <v>16</v>
      </c>
      <c r="S821" s="7">
        <v>27</v>
      </c>
      <c r="T821" s="7">
        <v>81</v>
      </c>
      <c r="U821" s="7">
        <v>338</v>
      </c>
      <c r="V821" s="7">
        <v>0.46100000000000002</v>
      </c>
      <c r="W821" s="7">
        <v>0.44900000000000001</v>
      </c>
      <c r="X821" s="7">
        <v>0.877</v>
      </c>
      <c r="Y821" s="7">
        <v>240</v>
      </c>
      <c r="Z821" s="7">
        <v>112.7</v>
      </c>
      <c r="AA821" s="7">
        <v>41.3</v>
      </c>
      <c r="AB821" s="7">
        <v>19.3</v>
      </c>
      <c r="AC821" s="7">
        <v>7</v>
      </c>
      <c r="AD821" s="14">
        <v>5.3</v>
      </c>
      <c r="AE821" s="6">
        <v>0.57899999999999996</v>
      </c>
      <c r="AF821" s="14">
        <v>0.52100000000000002</v>
      </c>
    </row>
    <row r="822" spans="1:33" ht="15" thickBot="1" x14ac:dyDescent="0.25">
      <c r="A822">
        <v>2002</v>
      </c>
      <c r="B822" t="s">
        <v>177</v>
      </c>
      <c r="C822" s="6">
        <v>27.4</v>
      </c>
      <c r="D822" s="7">
        <v>3</v>
      </c>
      <c r="E822" s="7"/>
      <c r="F822" s="7">
        <v>720</v>
      </c>
      <c r="G822" s="7">
        <v>108</v>
      </c>
      <c r="H822" s="7">
        <v>243</v>
      </c>
      <c r="I822" s="7">
        <v>15</v>
      </c>
      <c r="J822" s="7">
        <v>38</v>
      </c>
      <c r="K822" s="7">
        <v>75</v>
      </c>
      <c r="L822" s="7">
        <v>104</v>
      </c>
      <c r="M822" s="7">
        <v>43</v>
      </c>
      <c r="N822" s="7">
        <v>105</v>
      </c>
      <c r="O822" s="7">
        <v>148</v>
      </c>
      <c r="P822" s="7">
        <v>48</v>
      </c>
      <c r="Q822" s="7">
        <v>17</v>
      </c>
      <c r="R822" s="7">
        <v>8</v>
      </c>
      <c r="S822" s="7">
        <v>45</v>
      </c>
      <c r="T822" s="7">
        <v>81</v>
      </c>
      <c r="U822" s="7">
        <v>306</v>
      </c>
      <c r="V822" s="7">
        <v>0.44400000000000001</v>
      </c>
      <c r="W822" s="7">
        <v>0.39500000000000002</v>
      </c>
      <c r="X822" s="7">
        <v>0.72099999999999997</v>
      </c>
      <c r="Y822" s="7">
        <v>240</v>
      </c>
      <c r="Z822" s="7">
        <v>102</v>
      </c>
      <c r="AA822" s="7">
        <v>49.3</v>
      </c>
      <c r="AB822" s="7">
        <v>16</v>
      </c>
      <c r="AC822" s="7">
        <v>5.7</v>
      </c>
      <c r="AD822" s="14">
        <v>2.7</v>
      </c>
      <c r="AE822" s="6">
        <v>0.53</v>
      </c>
      <c r="AF822" s="14">
        <v>0.47499999999999998</v>
      </c>
    </row>
    <row r="823" spans="1:33" ht="15" thickBot="1" x14ac:dyDescent="0.25">
      <c r="A823">
        <v>2002</v>
      </c>
      <c r="B823" s="11" t="s">
        <v>53</v>
      </c>
      <c r="C823" s="11"/>
      <c r="D823" s="11"/>
      <c r="E823" s="11"/>
      <c r="F823" s="11"/>
      <c r="G823" s="11">
        <f>G821-G822</f>
        <v>10</v>
      </c>
      <c r="H823" s="11">
        <f t="shared" ref="H823:AF823" si="273">H821-H822</f>
        <v>13</v>
      </c>
      <c r="I823" s="11">
        <f t="shared" si="273"/>
        <v>16</v>
      </c>
      <c r="J823" s="11">
        <f t="shared" si="273"/>
        <v>31</v>
      </c>
      <c r="K823" s="11">
        <f t="shared" si="273"/>
        <v>-4</v>
      </c>
      <c r="L823" s="11">
        <f t="shared" si="273"/>
        <v>-23</v>
      </c>
      <c r="M823" s="11">
        <f t="shared" si="273"/>
        <v>-18</v>
      </c>
      <c r="N823" s="11">
        <f t="shared" si="273"/>
        <v>-6</v>
      </c>
      <c r="O823" s="11">
        <f t="shared" si="273"/>
        <v>-24</v>
      </c>
      <c r="P823" s="11">
        <f t="shared" si="273"/>
        <v>10</v>
      </c>
      <c r="Q823" s="11">
        <f t="shared" si="273"/>
        <v>4</v>
      </c>
      <c r="R823" s="11">
        <f t="shared" si="273"/>
        <v>8</v>
      </c>
      <c r="S823" s="11">
        <f t="shared" si="273"/>
        <v>-18</v>
      </c>
      <c r="T823" s="11">
        <f t="shared" si="273"/>
        <v>0</v>
      </c>
      <c r="U823" s="11">
        <f t="shared" si="273"/>
        <v>32</v>
      </c>
      <c r="V823" s="11">
        <f t="shared" si="273"/>
        <v>1.7000000000000015E-2</v>
      </c>
      <c r="W823" s="11">
        <f t="shared" si="273"/>
        <v>5.3999999999999992E-2</v>
      </c>
      <c r="X823" s="11">
        <f t="shared" si="273"/>
        <v>0.15600000000000003</v>
      </c>
      <c r="Y823" s="11">
        <f t="shared" si="273"/>
        <v>0</v>
      </c>
      <c r="Z823" s="11">
        <f t="shared" si="273"/>
        <v>10.700000000000003</v>
      </c>
      <c r="AA823" s="11">
        <f t="shared" si="273"/>
        <v>-8</v>
      </c>
      <c r="AB823" s="11">
        <f t="shared" si="273"/>
        <v>3.3000000000000007</v>
      </c>
      <c r="AC823" s="11">
        <f t="shared" si="273"/>
        <v>1.2999999999999998</v>
      </c>
      <c r="AD823" s="11">
        <f t="shared" si="273"/>
        <v>2.5999999999999996</v>
      </c>
      <c r="AE823" s="11">
        <f t="shared" si="273"/>
        <v>4.8999999999999932E-2</v>
      </c>
      <c r="AF823" s="11">
        <f t="shared" si="273"/>
        <v>4.6000000000000041E-2</v>
      </c>
      <c r="AG823" s="11"/>
    </row>
    <row r="824" spans="1:33" ht="15" thickBot="1" x14ac:dyDescent="0.25">
      <c r="A824">
        <v>2002</v>
      </c>
      <c r="B824" t="s">
        <v>37</v>
      </c>
      <c r="C824" s="6">
        <v>27.4</v>
      </c>
      <c r="D824" s="7">
        <v>5</v>
      </c>
      <c r="E824" s="7"/>
      <c r="F824" s="7">
        <v>1250</v>
      </c>
      <c r="G824" s="7">
        <v>178</v>
      </c>
      <c r="H824" s="7">
        <v>415</v>
      </c>
      <c r="I824" s="7">
        <v>16</v>
      </c>
      <c r="J824" s="7">
        <v>60</v>
      </c>
      <c r="K824" s="7">
        <v>85</v>
      </c>
      <c r="L824" s="7">
        <v>118</v>
      </c>
      <c r="M824" s="7">
        <v>54</v>
      </c>
      <c r="N824" s="7">
        <v>153</v>
      </c>
      <c r="O824" s="7">
        <v>207</v>
      </c>
      <c r="P824" s="7">
        <v>91</v>
      </c>
      <c r="Q824" s="7">
        <v>41</v>
      </c>
      <c r="R824" s="7">
        <v>32</v>
      </c>
      <c r="S824" s="7">
        <v>72</v>
      </c>
      <c r="T824" s="7">
        <v>112</v>
      </c>
      <c r="U824" s="7">
        <v>457</v>
      </c>
      <c r="V824" s="7">
        <v>0.42899999999999999</v>
      </c>
      <c r="W824" s="7">
        <v>0.26700000000000002</v>
      </c>
      <c r="X824" s="7">
        <v>0.72</v>
      </c>
      <c r="Y824" s="7">
        <v>250</v>
      </c>
      <c r="Z824" s="7">
        <v>91.4</v>
      </c>
      <c r="AA824" s="7">
        <v>41.4</v>
      </c>
      <c r="AB824" s="7">
        <v>18.2</v>
      </c>
      <c r="AC824" s="7">
        <v>8.1999999999999993</v>
      </c>
      <c r="AD824" s="14">
        <v>6.4</v>
      </c>
      <c r="AE824" s="6">
        <v>0.48899999999999999</v>
      </c>
      <c r="AF824" s="14">
        <v>0.44800000000000001</v>
      </c>
    </row>
    <row r="825" spans="1:33" ht="15" thickBot="1" x14ac:dyDescent="0.25">
      <c r="A825">
        <v>2002</v>
      </c>
      <c r="B825" t="s">
        <v>137</v>
      </c>
      <c r="C825" s="6">
        <v>27.4</v>
      </c>
      <c r="D825" s="7">
        <v>5</v>
      </c>
      <c r="E825" s="7"/>
      <c r="F825" s="7">
        <v>1250</v>
      </c>
      <c r="G825" s="7">
        <v>174</v>
      </c>
      <c r="H825" s="7">
        <v>380</v>
      </c>
      <c r="I825" s="7">
        <v>24</v>
      </c>
      <c r="J825" s="7">
        <v>59</v>
      </c>
      <c r="K825" s="7">
        <v>86</v>
      </c>
      <c r="L825" s="7">
        <v>113</v>
      </c>
      <c r="M825" s="7">
        <v>42</v>
      </c>
      <c r="N825" s="7">
        <v>169</v>
      </c>
      <c r="O825" s="7">
        <v>211</v>
      </c>
      <c r="P825" s="7">
        <v>106</v>
      </c>
      <c r="Q825" s="7">
        <v>41</v>
      </c>
      <c r="R825" s="7">
        <v>20</v>
      </c>
      <c r="S825" s="7">
        <v>85</v>
      </c>
      <c r="T825" s="7">
        <v>125</v>
      </c>
      <c r="U825" s="7">
        <v>458</v>
      </c>
      <c r="V825" s="7">
        <v>0.45800000000000002</v>
      </c>
      <c r="W825" s="7">
        <v>0.40699999999999997</v>
      </c>
      <c r="X825" s="7">
        <v>0.76100000000000001</v>
      </c>
      <c r="Y825" s="7">
        <v>250</v>
      </c>
      <c r="Z825" s="7">
        <v>91.6</v>
      </c>
      <c r="AA825" s="7">
        <v>42.2</v>
      </c>
      <c r="AB825" s="7">
        <v>21.2</v>
      </c>
      <c r="AC825" s="7">
        <v>8.1999999999999993</v>
      </c>
      <c r="AD825" s="14">
        <v>4</v>
      </c>
      <c r="AE825" s="6">
        <v>0.53300000000000003</v>
      </c>
      <c r="AF825" s="14">
        <v>0.48899999999999999</v>
      </c>
    </row>
    <row r="826" spans="1:33" ht="15" thickBot="1" x14ac:dyDescent="0.25">
      <c r="A826">
        <v>2002</v>
      </c>
      <c r="B826" s="11" t="s">
        <v>53</v>
      </c>
      <c r="C826" s="11"/>
      <c r="D826" s="11"/>
      <c r="E826" s="11"/>
      <c r="F826" s="11"/>
      <c r="G826" s="11">
        <f>G824-G825</f>
        <v>4</v>
      </c>
      <c r="H826" s="11">
        <f t="shared" ref="H826:AF826" si="274">H824-H825</f>
        <v>35</v>
      </c>
      <c r="I826" s="11">
        <f t="shared" si="274"/>
        <v>-8</v>
      </c>
      <c r="J826" s="11">
        <f t="shared" si="274"/>
        <v>1</v>
      </c>
      <c r="K826" s="11">
        <f t="shared" si="274"/>
        <v>-1</v>
      </c>
      <c r="L826" s="11">
        <f t="shared" si="274"/>
        <v>5</v>
      </c>
      <c r="M826" s="11">
        <f t="shared" si="274"/>
        <v>12</v>
      </c>
      <c r="N826" s="11">
        <f t="shared" si="274"/>
        <v>-16</v>
      </c>
      <c r="O826" s="11">
        <f t="shared" si="274"/>
        <v>-4</v>
      </c>
      <c r="P826" s="11">
        <f t="shared" si="274"/>
        <v>-15</v>
      </c>
      <c r="Q826" s="11">
        <f t="shared" si="274"/>
        <v>0</v>
      </c>
      <c r="R826" s="11">
        <f t="shared" si="274"/>
        <v>12</v>
      </c>
      <c r="S826" s="11">
        <f t="shared" si="274"/>
        <v>-13</v>
      </c>
      <c r="T826" s="11">
        <f t="shared" si="274"/>
        <v>-13</v>
      </c>
      <c r="U826" s="11">
        <f t="shared" si="274"/>
        <v>-1</v>
      </c>
      <c r="V826" s="11">
        <f t="shared" si="274"/>
        <v>-2.9000000000000026E-2</v>
      </c>
      <c r="W826" s="11">
        <f t="shared" si="274"/>
        <v>-0.13999999999999996</v>
      </c>
      <c r="X826" s="11">
        <f t="shared" si="274"/>
        <v>-4.1000000000000036E-2</v>
      </c>
      <c r="Y826" s="11">
        <f t="shared" si="274"/>
        <v>0</v>
      </c>
      <c r="Z826" s="11">
        <f t="shared" si="274"/>
        <v>-0.19999999999998863</v>
      </c>
      <c r="AA826" s="11">
        <f t="shared" si="274"/>
        <v>-0.80000000000000426</v>
      </c>
      <c r="AB826" s="11">
        <f t="shared" si="274"/>
        <v>-3</v>
      </c>
      <c r="AC826" s="11">
        <f t="shared" si="274"/>
        <v>0</v>
      </c>
      <c r="AD826" s="11">
        <f t="shared" si="274"/>
        <v>2.4000000000000004</v>
      </c>
      <c r="AE826" s="11">
        <f t="shared" si="274"/>
        <v>-4.4000000000000039E-2</v>
      </c>
      <c r="AF826" s="11">
        <f t="shared" si="274"/>
        <v>-4.0999999999999981E-2</v>
      </c>
      <c r="AG826" s="11"/>
    </row>
    <row r="827" spans="1:33" ht="15" thickBot="1" x14ac:dyDescent="0.25">
      <c r="A827">
        <v>2002</v>
      </c>
      <c r="B827" t="s">
        <v>62</v>
      </c>
      <c r="C827" s="6">
        <v>27.4</v>
      </c>
      <c r="D827" s="7">
        <v>5</v>
      </c>
      <c r="E827" s="7"/>
      <c r="F827" s="7">
        <v>1200</v>
      </c>
      <c r="G827" s="7">
        <v>149</v>
      </c>
      <c r="H827" s="7">
        <v>356</v>
      </c>
      <c r="I827" s="7">
        <v>35</v>
      </c>
      <c r="J827" s="7">
        <v>94</v>
      </c>
      <c r="K827" s="7">
        <v>100</v>
      </c>
      <c r="L827" s="7">
        <v>130</v>
      </c>
      <c r="M827" s="7">
        <v>52</v>
      </c>
      <c r="N827" s="7">
        <v>131</v>
      </c>
      <c r="O827" s="7">
        <v>183</v>
      </c>
      <c r="P827" s="7">
        <v>91</v>
      </c>
      <c r="Q827" s="7">
        <v>40</v>
      </c>
      <c r="R827" s="7">
        <v>26</v>
      </c>
      <c r="S827" s="7">
        <v>70</v>
      </c>
      <c r="T827" s="7">
        <v>106</v>
      </c>
      <c r="U827" s="7">
        <v>433</v>
      </c>
      <c r="V827" s="7">
        <v>0.41899999999999998</v>
      </c>
      <c r="W827" s="7">
        <v>0.372</v>
      </c>
      <c r="X827" s="7">
        <v>0.76900000000000002</v>
      </c>
      <c r="Y827" s="7">
        <v>240</v>
      </c>
      <c r="Z827" s="7">
        <v>86.6</v>
      </c>
      <c r="AA827" s="7">
        <v>36.6</v>
      </c>
      <c r="AB827" s="7">
        <v>18.2</v>
      </c>
      <c r="AC827" s="7">
        <v>8</v>
      </c>
      <c r="AD827" s="14">
        <v>5.2</v>
      </c>
      <c r="AE827" s="6">
        <v>0.52400000000000002</v>
      </c>
      <c r="AF827" s="14">
        <v>0.46800000000000003</v>
      </c>
    </row>
    <row r="828" spans="1:33" ht="15" thickBot="1" x14ac:dyDescent="0.25">
      <c r="A828">
        <v>2002</v>
      </c>
      <c r="B828" t="s">
        <v>198</v>
      </c>
      <c r="C828" s="6">
        <v>27.4</v>
      </c>
      <c r="D828" s="7">
        <v>5</v>
      </c>
      <c r="E828" s="7"/>
      <c r="F828" s="7">
        <v>1200</v>
      </c>
      <c r="G828" s="7">
        <v>163</v>
      </c>
      <c r="H828" s="7">
        <v>386</v>
      </c>
      <c r="I828" s="7">
        <v>17</v>
      </c>
      <c r="J828" s="7">
        <v>53</v>
      </c>
      <c r="K828" s="7">
        <v>76</v>
      </c>
      <c r="L828" s="7">
        <v>103</v>
      </c>
      <c r="M828" s="7">
        <v>62</v>
      </c>
      <c r="N828" s="7">
        <v>150</v>
      </c>
      <c r="O828" s="7">
        <v>212</v>
      </c>
      <c r="P828" s="7">
        <v>105</v>
      </c>
      <c r="Q828" s="7">
        <v>40</v>
      </c>
      <c r="R828" s="7">
        <v>26</v>
      </c>
      <c r="S828" s="7">
        <v>76</v>
      </c>
      <c r="T828" s="7">
        <v>117</v>
      </c>
      <c r="U828" s="7">
        <v>419</v>
      </c>
      <c r="V828" s="7">
        <v>0.42199999999999999</v>
      </c>
      <c r="W828" s="7">
        <v>0.32100000000000001</v>
      </c>
      <c r="X828" s="7">
        <v>0.73799999999999999</v>
      </c>
      <c r="Y828" s="7">
        <v>240</v>
      </c>
      <c r="Z828" s="7">
        <v>83.8</v>
      </c>
      <c r="AA828" s="7">
        <v>42.4</v>
      </c>
      <c r="AB828" s="7">
        <v>21</v>
      </c>
      <c r="AC828" s="7">
        <v>8</v>
      </c>
      <c r="AD828" s="14">
        <v>5.2</v>
      </c>
      <c r="AE828" s="6">
        <v>0.48599999999999999</v>
      </c>
      <c r="AF828" s="14">
        <v>0.44400000000000001</v>
      </c>
    </row>
    <row r="829" spans="1:33" ht="15" thickBot="1" x14ac:dyDescent="0.25">
      <c r="A829">
        <v>2002</v>
      </c>
      <c r="B829" s="11" t="s">
        <v>53</v>
      </c>
      <c r="C829" s="11"/>
      <c r="D829" s="11"/>
      <c r="E829" s="11"/>
      <c r="F829" s="11"/>
      <c r="G829" s="11">
        <f>G827-G828</f>
        <v>-14</v>
      </c>
      <c r="H829" s="11">
        <f t="shared" ref="H829:AF829" si="275">H827-H828</f>
        <v>-30</v>
      </c>
      <c r="I829" s="11">
        <f t="shared" si="275"/>
        <v>18</v>
      </c>
      <c r="J829" s="11">
        <f t="shared" si="275"/>
        <v>41</v>
      </c>
      <c r="K829" s="11">
        <f t="shared" si="275"/>
        <v>24</v>
      </c>
      <c r="L829" s="11">
        <f t="shared" si="275"/>
        <v>27</v>
      </c>
      <c r="M829" s="11">
        <f t="shared" si="275"/>
        <v>-10</v>
      </c>
      <c r="N829" s="11">
        <f t="shared" si="275"/>
        <v>-19</v>
      </c>
      <c r="O829" s="11">
        <f t="shared" si="275"/>
        <v>-29</v>
      </c>
      <c r="P829" s="11">
        <f t="shared" si="275"/>
        <v>-14</v>
      </c>
      <c r="Q829" s="11">
        <f t="shared" si="275"/>
        <v>0</v>
      </c>
      <c r="R829" s="11">
        <f t="shared" si="275"/>
        <v>0</v>
      </c>
      <c r="S829" s="11">
        <f t="shared" si="275"/>
        <v>-6</v>
      </c>
      <c r="T829" s="11">
        <f t="shared" si="275"/>
        <v>-11</v>
      </c>
      <c r="U829" s="11">
        <f t="shared" si="275"/>
        <v>14</v>
      </c>
      <c r="V829" s="11">
        <f t="shared" si="275"/>
        <v>-3.0000000000000027E-3</v>
      </c>
      <c r="W829" s="11">
        <f t="shared" si="275"/>
        <v>5.099999999999999E-2</v>
      </c>
      <c r="X829" s="11">
        <f t="shared" si="275"/>
        <v>3.1000000000000028E-2</v>
      </c>
      <c r="Y829" s="11">
        <f t="shared" si="275"/>
        <v>0</v>
      </c>
      <c r="Z829" s="11">
        <f t="shared" si="275"/>
        <v>2.7999999999999972</v>
      </c>
      <c r="AA829" s="11">
        <f t="shared" si="275"/>
        <v>-5.7999999999999972</v>
      </c>
      <c r="AB829" s="11">
        <f t="shared" si="275"/>
        <v>-2.8000000000000007</v>
      </c>
      <c r="AC829" s="11">
        <f t="shared" si="275"/>
        <v>0</v>
      </c>
      <c r="AD829" s="11">
        <f t="shared" si="275"/>
        <v>0</v>
      </c>
      <c r="AE829" s="11">
        <f t="shared" si="275"/>
        <v>3.8000000000000034E-2</v>
      </c>
      <c r="AF829" s="11">
        <f t="shared" si="275"/>
        <v>2.4000000000000021E-2</v>
      </c>
      <c r="AG829" s="11"/>
    </row>
    <row r="830" spans="1:33" ht="15" thickBot="1" x14ac:dyDescent="0.25">
      <c r="A830">
        <v>2002</v>
      </c>
      <c r="B830" t="s">
        <v>152</v>
      </c>
      <c r="C830" s="6">
        <v>27.4</v>
      </c>
      <c r="D830" s="7">
        <v>4</v>
      </c>
      <c r="E830" s="7"/>
      <c r="F830" s="7">
        <v>1010</v>
      </c>
      <c r="G830" s="7">
        <v>138</v>
      </c>
      <c r="H830" s="7">
        <v>329</v>
      </c>
      <c r="I830" s="7">
        <v>17</v>
      </c>
      <c r="J830" s="7">
        <v>39</v>
      </c>
      <c r="K830" s="7">
        <v>102</v>
      </c>
      <c r="L830" s="7">
        <v>134</v>
      </c>
      <c r="M830" s="7">
        <v>63</v>
      </c>
      <c r="N830" s="7">
        <v>137</v>
      </c>
      <c r="O830" s="7">
        <v>200</v>
      </c>
      <c r="P830" s="7">
        <v>80</v>
      </c>
      <c r="Q830" s="7">
        <v>33</v>
      </c>
      <c r="R830" s="7">
        <v>24</v>
      </c>
      <c r="S830" s="7">
        <v>50</v>
      </c>
      <c r="T830" s="7">
        <v>103</v>
      </c>
      <c r="U830" s="7">
        <v>395</v>
      </c>
      <c r="V830" s="7">
        <v>0.41899999999999998</v>
      </c>
      <c r="W830" s="7">
        <v>0.436</v>
      </c>
      <c r="X830" s="7">
        <v>0.76100000000000001</v>
      </c>
      <c r="Y830" s="7">
        <v>252.5</v>
      </c>
      <c r="Z830" s="7">
        <v>98.8</v>
      </c>
      <c r="AA830" s="7">
        <v>50</v>
      </c>
      <c r="AB830" s="7">
        <v>20</v>
      </c>
      <c r="AC830" s="7">
        <v>8.3000000000000007</v>
      </c>
      <c r="AD830" s="14">
        <v>6</v>
      </c>
      <c r="AE830" s="6">
        <v>0.50900000000000001</v>
      </c>
      <c r="AF830" s="14">
        <v>0.44500000000000001</v>
      </c>
    </row>
    <row r="831" spans="1:33" ht="15" thickBot="1" x14ac:dyDescent="0.25">
      <c r="A831">
        <v>2002</v>
      </c>
      <c r="B831" t="s">
        <v>188</v>
      </c>
      <c r="C831" s="6">
        <v>27.4</v>
      </c>
      <c r="D831" s="7">
        <v>4</v>
      </c>
      <c r="E831" s="7"/>
      <c r="F831" s="7">
        <v>1010</v>
      </c>
      <c r="G831" s="7">
        <v>133</v>
      </c>
      <c r="H831" s="7">
        <v>315</v>
      </c>
      <c r="I831" s="7">
        <v>17</v>
      </c>
      <c r="J831" s="7">
        <v>66</v>
      </c>
      <c r="K831" s="7">
        <v>92</v>
      </c>
      <c r="L831" s="7">
        <v>124</v>
      </c>
      <c r="M831" s="7">
        <v>36</v>
      </c>
      <c r="N831" s="7">
        <v>122</v>
      </c>
      <c r="O831" s="7">
        <v>158</v>
      </c>
      <c r="P831" s="7">
        <v>78</v>
      </c>
      <c r="Q831" s="7">
        <v>22</v>
      </c>
      <c r="R831" s="7">
        <v>15</v>
      </c>
      <c r="S831" s="7">
        <v>46</v>
      </c>
      <c r="T831" s="7">
        <v>103</v>
      </c>
      <c r="U831" s="7">
        <v>375</v>
      </c>
      <c r="V831" s="7">
        <v>0.42199999999999999</v>
      </c>
      <c r="W831" s="7">
        <v>0.25800000000000001</v>
      </c>
      <c r="X831" s="7">
        <v>0.74199999999999999</v>
      </c>
      <c r="Y831" s="7">
        <v>252.5</v>
      </c>
      <c r="Z831" s="7">
        <v>93.8</v>
      </c>
      <c r="AA831" s="7">
        <v>39.5</v>
      </c>
      <c r="AB831" s="7">
        <v>19.5</v>
      </c>
      <c r="AC831" s="7">
        <v>5.5</v>
      </c>
      <c r="AD831" s="14">
        <v>3.8</v>
      </c>
      <c r="AE831" s="6">
        <v>0.50700000000000001</v>
      </c>
      <c r="AF831" s="14">
        <v>0.44900000000000001</v>
      </c>
    </row>
    <row r="832" spans="1:33" ht="15" thickBot="1" x14ac:dyDescent="0.25">
      <c r="A832">
        <v>2002</v>
      </c>
      <c r="B832" s="11" t="s">
        <v>53</v>
      </c>
      <c r="C832" s="11"/>
      <c r="D832" s="11"/>
      <c r="E832" s="11"/>
      <c r="F832" s="11"/>
      <c r="G832" s="11">
        <f>G830-G831</f>
        <v>5</v>
      </c>
      <c r="H832" s="11">
        <f t="shared" ref="H832:AF832" si="276">H830-H831</f>
        <v>14</v>
      </c>
      <c r="I832" s="11">
        <f t="shared" si="276"/>
        <v>0</v>
      </c>
      <c r="J832" s="11">
        <f t="shared" si="276"/>
        <v>-27</v>
      </c>
      <c r="K832" s="11">
        <f t="shared" si="276"/>
        <v>10</v>
      </c>
      <c r="L832" s="11">
        <f t="shared" si="276"/>
        <v>10</v>
      </c>
      <c r="M832" s="11">
        <f t="shared" si="276"/>
        <v>27</v>
      </c>
      <c r="N832" s="11">
        <f t="shared" si="276"/>
        <v>15</v>
      </c>
      <c r="O832" s="11">
        <f t="shared" si="276"/>
        <v>42</v>
      </c>
      <c r="P832" s="11">
        <f t="shared" si="276"/>
        <v>2</v>
      </c>
      <c r="Q832" s="11">
        <f t="shared" si="276"/>
        <v>11</v>
      </c>
      <c r="R832" s="11">
        <f t="shared" si="276"/>
        <v>9</v>
      </c>
      <c r="S832" s="11">
        <f t="shared" si="276"/>
        <v>4</v>
      </c>
      <c r="T832" s="11">
        <f t="shared" si="276"/>
        <v>0</v>
      </c>
      <c r="U832" s="11">
        <f t="shared" si="276"/>
        <v>20</v>
      </c>
      <c r="V832" s="11">
        <f t="shared" si="276"/>
        <v>-3.0000000000000027E-3</v>
      </c>
      <c r="W832" s="11">
        <f t="shared" si="276"/>
        <v>0.17799999999999999</v>
      </c>
      <c r="X832" s="11">
        <f t="shared" si="276"/>
        <v>1.9000000000000017E-2</v>
      </c>
      <c r="Y832" s="11">
        <f t="shared" si="276"/>
        <v>0</v>
      </c>
      <c r="Z832" s="11">
        <f t="shared" si="276"/>
        <v>5</v>
      </c>
      <c r="AA832" s="11">
        <f t="shared" si="276"/>
        <v>10.5</v>
      </c>
      <c r="AB832" s="11">
        <f t="shared" si="276"/>
        <v>0.5</v>
      </c>
      <c r="AC832" s="11">
        <f t="shared" si="276"/>
        <v>2.8000000000000007</v>
      </c>
      <c r="AD832" s="11">
        <f t="shared" si="276"/>
        <v>2.2000000000000002</v>
      </c>
      <c r="AE832" s="11">
        <f t="shared" si="276"/>
        <v>2.0000000000000018E-3</v>
      </c>
      <c r="AF832" s="11">
        <f t="shared" si="276"/>
        <v>-4.0000000000000036E-3</v>
      </c>
      <c r="AG832" s="11"/>
    </row>
    <row r="833" spans="1:33" ht="15" thickBot="1" x14ac:dyDescent="0.25">
      <c r="A833">
        <v>2002</v>
      </c>
      <c r="B833" t="s">
        <v>41</v>
      </c>
      <c r="C833" s="6">
        <v>27.4</v>
      </c>
      <c r="D833" s="7">
        <v>5</v>
      </c>
      <c r="E833" s="7"/>
      <c r="F833" s="7">
        <v>1200</v>
      </c>
      <c r="G833" s="7">
        <v>180</v>
      </c>
      <c r="H833" s="7">
        <v>386</v>
      </c>
      <c r="I833" s="7">
        <v>58</v>
      </c>
      <c r="J833" s="7">
        <v>125</v>
      </c>
      <c r="K833" s="7">
        <v>71</v>
      </c>
      <c r="L833" s="7">
        <v>86</v>
      </c>
      <c r="M833" s="7">
        <v>44</v>
      </c>
      <c r="N833" s="7">
        <v>148</v>
      </c>
      <c r="O833" s="7">
        <v>192</v>
      </c>
      <c r="P833" s="7">
        <v>108</v>
      </c>
      <c r="Q833" s="7">
        <v>43</v>
      </c>
      <c r="R833" s="7">
        <v>23</v>
      </c>
      <c r="S833" s="7">
        <v>67</v>
      </c>
      <c r="T833" s="7">
        <v>116</v>
      </c>
      <c r="U833" s="7">
        <v>489</v>
      </c>
      <c r="V833" s="7">
        <v>0.46600000000000003</v>
      </c>
      <c r="W833" s="7">
        <v>0.46400000000000002</v>
      </c>
      <c r="X833" s="7">
        <v>0.82599999999999996</v>
      </c>
      <c r="Y833" s="7">
        <v>240</v>
      </c>
      <c r="Z833" s="7">
        <v>97.8</v>
      </c>
      <c r="AA833" s="7">
        <v>38.4</v>
      </c>
      <c r="AB833" s="7">
        <v>21.6</v>
      </c>
      <c r="AC833" s="7">
        <v>8.6</v>
      </c>
      <c r="AD833" s="14">
        <v>4.5999999999999996</v>
      </c>
      <c r="AE833" s="6">
        <v>0.57699999999999996</v>
      </c>
      <c r="AF833" s="14">
        <v>0.54</v>
      </c>
    </row>
    <row r="834" spans="1:33" ht="15" thickBot="1" x14ac:dyDescent="0.25">
      <c r="A834">
        <v>2002</v>
      </c>
      <c r="B834" t="s">
        <v>38</v>
      </c>
      <c r="C834" s="6">
        <v>27.4</v>
      </c>
      <c r="D834" s="7">
        <v>5</v>
      </c>
      <c r="E834" s="7"/>
      <c r="F834" s="7">
        <v>1200</v>
      </c>
      <c r="G834" s="7">
        <v>152</v>
      </c>
      <c r="H834" s="7">
        <v>368</v>
      </c>
      <c r="I834" s="7">
        <v>20</v>
      </c>
      <c r="J834" s="7">
        <v>65</v>
      </c>
      <c r="K834" s="7">
        <v>121</v>
      </c>
      <c r="L834" s="7">
        <v>160</v>
      </c>
      <c r="M834" s="7">
        <v>63</v>
      </c>
      <c r="N834" s="7">
        <v>143</v>
      </c>
      <c r="O834" s="7">
        <v>206</v>
      </c>
      <c r="P834" s="7">
        <v>97</v>
      </c>
      <c r="Q834" s="7">
        <v>45</v>
      </c>
      <c r="R834" s="7">
        <v>20</v>
      </c>
      <c r="S834" s="7">
        <v>67</v>
      </c>
      <c r="T834" s="7">
        <v>93</v>
      </c>
      <c r="U834" s="7">
        <v>445</v>
      </c>
      <c r="V834" s="7">
        <v>0.41299999999999998</v>
      </c>
      <c r="W834" s="7">
        <v>0.308</v>
      </c>
      <c r="X834" s="7">
        <v>0.75600000000000001</v>
      </c>
      <c r="Y834" s="7">
        <v>240</v>
      </c>
      <c r="Z834" s="7">
        <v>89</v>
      </c>
      <c r="AA834" s="7">
        <v>41.2</v>
      </c>
      <c r="AB834" s="7">
        <v>19.399999999999999</v>
      </c>
      <c r="AC834" s="7">
        <v>9</v>
      </c>
      <c r="AD834" s="14">
        <v>4</v>
      </c>
      <c r="AE834" s="6">
        <v>0.50800000000000001</v>
      </c>
      <c r="AF834" s="14">
        <v>0.44</v>
      </c>
    </row>
    <row r="835" spans="1:33" ht="15" thickBot="1" x14ac:dyDescent="0.25">
      <c r="A835">
        <v>2002</v>
      </c>
      <c r="B835" s="11" t="s">
        <v>53</v>
      </c>
      <c r="C835" s="11"/>
      <c r="D835" s="11"/>
      <c r="E835" s="11"/>
      <c r="F835" s="11"/>
      <c r="G835" s="11">
        <f>G833-G834</f>
        <v>28</v>
      </c>
      <c r="H835" s="11">
        <f t="shared" ref="H835:AF835" si="277">H833-H834</f>
        <v>18</v>
      </c>
      <c r="I835" s="11">
        <f t="shared" si="277"/>
        <v>38</v>
      </c>
      <c r="J835" s="11">
        <f t="shared" si="277"/>
        <v>60</v>
      </c>
      <c r="K835" s="11">
        <f t="shared" si="277"/>
        <v>-50</v>
      </c>
      <c r="L835" s="11">
        <f t="shared" si="277"/>
        <v>-74</v>
      </c>
      <c r="M835" s="11">
        <f t="shared" si="277"/>
        <v>-19</v>
      </c>
      <c r="N835" s="11">
        <f t="shared" si="277"/>
        <v>5</v>
      </c>
      <c r="O835" s="11">
        <f t="shared" si="277"/>
        <v>-14</v>
      </c>
      <c r="P835" s="11">
        <f t="shared" si="277"/>
        <v>11</v>
      </c>
      <c r="Q835" s="11">
        <f t="shared" si="277"/>
        <v>-2</v>
      </c>
      <c r="R835" s="11">
        <f t="shared" si="277"/>
        <v>3</v>
      </c>
      <c r="S835" s="11">
        <f t="shared" si="277"/>
        <v>0</v>
      </c>
      <c r="T835" s="11">
        <f t="shared" si="277"/>
        <v>23</v>
      </c>
      <c r="U835" s="11">
        <f t="shared" si="277"/>
        <v>44</v>
      </c>
      <c r="V835" s="11">
        <f t="shared" si="277"/>
        <v>5.3000000000000047E-2</v>
      </c>
      <c r="W835" s="11">
        <f t="shared" si="277"/>
        <v>0.15600000000000003</v>
      </c>
      <c r="X835" s="11">
        <f t="shared" si="277"/>
        <v>6.9999999999999951E-2</v>
      </c>
      <c r="Y835" s="11">
        <f t="shared" si="277"/>
        <v>0</v>
      </c>
      <c r="Z835" s="11">
        <f t="shared" si="277"/>
        <v>8.7999999999999972</v>
      </c>
      <c r="AA835" s="11">
        <f t="shared" si="277"/>
        <v>-2.8000000000000043</v>
      </c>
      <c r="AB835" s="11">
        <f t="shared" si="277"/>
        <v>2.2000000000000028</v>
      </c>
      <c r="AC835" s="11">
        <f t="shared" si="277"/>
        <v>-0.40000000000000036</v>
      </c>
      <c r="AD835" s="11">
        <f t="shared" si="277"/>
        <v>0.59999999999999964</v>
      </c>
      <c r="AE835" s="11">
        <f t="shared" si="277"/>
        <v>6.899999999999995E-2</v>
      </c>
      <c r="AF835" s="11">
        <f t="shared" si="277"/>
        <v>0.10000000000000003</v>
      </c>
      <c r="AG835" s="11"/>
    </row>
    <row r="836" spans="1:33" ht="15" thickBot="1" x14ac:dyDescent="0.25">
      <c r="A836">
        <v>2002</v>
      </c>
      <c r="B836" t="s">
        <v>199</v>
      </c>
      <c r="C836" s="6">
        <v>27.4</v>
      </c>
      <c r="D836" s="7">
        <v>5</v>
      </c>
      <c r="E836" s="7"/>
      <c r="F836" s="7">
        <v>1225</v>
      </c>
      <c r="G836" s="7">
        <v>207</v>
      </c>
      <c r="H836" s="7">
        <v>440</v>
      </c>
      <c r="I836" s="7">
        <v>28</v>
      </c>
      <c r="J836" s="7">
        <v>87</v>
      </c>
      <c r="K836" s="7">
        <v>122</v>
      </c>
      <c r="L836" s="7">
        <v>155</v>
      </c>
      <c r="M836" s="7">
        <v>76</v>
      </c>
      <c r="N836" s="7">
        <v>168</v>
      </c>
      <c r="O836" s="7">
        <v>244</v>
      </c>
      <c r="P836" s="7">
        <v>118</v>
      </c>
      <c r="Q836" s="7">
        <v>37</v>
      </c>
      <c r="R836" s="7">
        <v>25</v>
      </c>
      <c r="S836" s="7">
        <v>67</v>
      </c>
      <c r="T836" s="7">
        <v>112</v>
      </c>
      <c r="U836" s="7">
        <v>564</v>
      </c>
      <c r="V836" s="7">
        <v>0.47</v>
      </c>
      <c r="W836" s="7">
        <v>0.32200000000000001</v>
      </c>
      <c r="X836" s="7">
        <v>0.78700000000000003</v>
      </c>
      <c r="Y836" s="7">
        <v>245</v>
      </c>
      <c r="Z836" s="7">
        <v>112.8</v>
      </c>
      <c r="AA836" s="7">
        <v>48.8</v>
      </c>
      <c r="AB836" s="7">
        <v>23.6</v>
      </c>
      <c r="AC836" s="7">
        <v>7.4</v>
      </c>
      <c r="AD836" s="14">
        <v>5</v>
      </c>
      <c r="AE836" s="6">
        <v>0.55500000000000005</v>
      </c>
      <c r="AF836" s="14">
        <v>0.502</v>
      </c>
    </row>
    <row r="837" spans="1:33" ht="15" thickBot="1" x14ac:dyDescent="0.25">
      <c r="A837">
        <v>2002</v>
      </c>
      <c r="B837" t="s">
        <v>200</v>
      </c>
      <c r="C837" s="6">
        <v>27.4</v>
      </c>
      <c r="D837" s="7">
        <v>5</v>
      </c>
      <c r="E837" s="7"/>
      <c r="F837" s="7">
        <v>1225</v>
      </c>
      <c r="G837" s="7">
        <v>200</v>
      </c>
      <c r="H837" s="7">
        <v>448</v>
      </c>
      <c r="I837" s="7">
        <v>36</v>
      </c>
      <c r="J837" s="7">
        <v>108</v>
      </c>
      <c r="K837" s="7">
        <v>98</v>
      </c>
      <c r="L837" s="7">
        <v>121</v>
      </c>
      <c r="M837" s="7">
        <v>62</v>
      </c>
      <c r="N837" s="7">
        <v>149</v>
      </c>
      <c r="O837" s="7">
        <v>211</v>
      </c>
      <c r="P837" s="7">
        <v>99</v>
      </c>
      <c r="Q837" s="7">
        <v>29</v>
      </c>
      <c r="R837" s="7">
        <v>21</v>
      </c>
      <c r="S837" s="7">
        <v>67</v>
      </c>
      <c r="T837" s="7">
        <v>125</v>
      </c>
      <c r="U837" s="7">
        <v>534</v>
      </c>
      <c r="V837" s="7">
        <v>0.44600000000000001</v>
      </c>
      <c r="W837" s="7">
        <v>0.33300000000000002</v>
      </c>
      <c r="X837" s="7">
        <v>0.81</v>
      </c>
      <c r="Y837" s="7">
        <v>245</v>
      </c>
      <c r="Z837" s="7">
        <v>106.8</v>
      </c>
      <c r="AA837" s="7">
        <v>42.2</v>
      </c>
      <c r="AB837" s="7">
        <v>19.8</v>
      </c>
      <c r="AC837" s="7">
        <v>5.8</v>
      </c>
      <c r="AD837" s="14">
        <v>4.2</v>
      </c>
      <c r="AE837" s="6">
        <v>0.53300000000000003</v>
      </c>
      <c r="AF837" s="14">
        <v>0.48699999999999999</v>
      </c>
    </row>
    <row r="838" spans="1:33" ht="15" thickBot="1" x14ac:dyDescent="0.25">
      <c r="A838">
        <v>2002</v>
      </c>
      <c r="B838" s="11" t="s">
        <v>53</v>
      </c>
      <c r="C838" s="11"/>
      <c r="D838" s="11"/>
      <c r="E838" s="11"/>
      <c r="F838" s="11"/>
      <c r="G838" s="11">
        <f>G836-G837</f>
        <v>7</v>
      </c>
      <c r="H838" s="11">
        <f t="shared" ref="H838:AF838" si="278">H836-H837</f>
        <v>-8</v>
      </c>
      <c r="I838" s="11">
        <f t="shared" si="278"/>
        <v>-8</v>
      </c>
      <c r="J838" s="11">
        <f t="shared" si="278"/>
        <v>-21</v>
      </c>
      <c r="K838" s="11">
        <f t="shared" si="278"/>
        <v>24</v>
      </c>
      <c r="L838" s="11">
        <f t="shared" si="278"/>
        <v>34</v>
      </c>
      <c r="M838" s="11">
        <f t="shared" si="278"/>
        <v>14</v>
      </c>
      <c r="N838" s="11">
        <f t="shared" si="278"/>
        <v>19</v>
      </c>
      <c r="O838" s="11">
        <f t="shared" si="278"/>
        <v>33</v>
      </c>
      <c r="P838" s="11">
        <f t="shared" si="278"/>
        <v>19</v>
      </c>
      <c r="Q838" s="11">
        <f t="shared" si="278"/>
        <v>8</v>
      </c>
      <c r="R838" s="11">
        <f t="shared" si="278"/>
        <v>4</v>
      </c>
      <c r="S838" s="11">
        <f t="shared" si="278"/>
        <v>0</v>
      </c>
      <c r="T838" s="11">
        <f t="shared" si="278"/>
        <v>-13</v>
      </c>
      <c r="U838" s="11">
        <f t="shared" si="278"/>
        <v>30</v>
      </c>
      <c r="V838" s="11">
        <f t="shared" si="278"/>
        <v>2.3999999999999966E-2</v>
      </c>
      <c r="W838" s="11">
        <f t="shared" si="278"/>
        <v>-1.100000000000001E-2</v>
      </c>
      <c r="X838" s="11">
        <f t="shared" si="278"/>
        <v>-2.300000000000002E-2</v>
      </c>
      <c r="Y838" s="11">
        <f t="shared" si="278"/>
        <v>0</v>
      </c>
      <c r="Z838" s="11">
        <f t="shared" si="278"/>
        <v>6</v>
      </c>
      <c r="AA838" s="11">
        <f t="shared" si="278"/>
        <v>6.5999999999999943</v>
      </c>
      <c r="AB838" s="11">
        <f t="shared" si="278"/>
        <v>3.8000000000000007</v>
      </c>
      <c r="AC838" s="11">
        <f t="shared" si="278"/>
        <v>1.6000000000000005</v>
      </c>
      <c r="AD838" s="11">
        <f t="shared" si="278"/>
        <v>0.79999999999999982</v>
      </c>
      <c r="AE838" s="11">
        <f t="shared" si="278"/>
        <v>2.200000000000002E-2</v>
      </c>
      <c r="AF838" s="11">
        <f t="shared" si="278"/>
        <v>1.5000000000000013E-2</v>
      </c>
      <c r="AG838" s="11"/>
    </row>
    <row r="839" spans="1:33" ht="15" thickBot="1" x14ac:dyDescent="0.25">
      <c r="A839">
        <v>2002</v>
      </c>
      <c r="B839" t="s">
        <v>45</v>
      </c>
      <c r="C839" s="6">
        <v>27.4</v>
      </c>
      <c r="D839" s="7">
        <v>5</v>
      </c>
      <c r="E839" s="7"/>
      <c r="F839" s="7">
        <v>1200</v>
      </c>
      <c r="G839" s="7">
        <v>175</v>
      </c>
      <c r="H839" s="7">
        <v>398</v>
      </c>
      <c r="I839" s="7">
        <v>26</v>
      </c>
      <c r="J839" s="7">
        <v>77</v>
      </c>
      <c r="K839" s="7">
        <v>74</v>
      </c>
      <c r="L839" s="7">
        <v>109</v>
      </c>
      <c r="M839" s="7">
        <v>57</v>
      </c>
      <c r="N839" s="7">
        <v>163</v>
      </c>
      <c r="O839" s="7">
        <v>220</v>
      </c>
      <c r="P839" s="7">
        <v>83</v>
      </c>
      <c r="Q839" s="7">
        <v>28</v>
      </c>
      <c r="R839" s="7">
        <v>26</v>
      </c>
      <c r="S839" s="7">
        <v>55</v>
      </c>
      <c r="T839" s="7">
        <v>119</v>
      </c>
      <c r="U839" s="7">
        <v>450</v>
      </c>
      <c r="V839" s="7">
        <v>0.44</v>
      </c>
      <c r="W839" s="7">
        <v>0.33800000000000002</v>
      </c>
      <c r="X839" s="7">
        <v>0.67900000000000005</v>
      </c>
      <c r="Y839" s="7">
        <v>240</v>
      </c>
      <c r="Z839" s="7">
        <v>90</v>
      </c>
      <c r="AA839" s="7">
        <v>44</v>
      </c>
      <c r="AB839" s="7">
        <v>16.600000000000001</v>
      </c>
      <c r="AC839" s="7">
        <v>5.6</v>
      </c>
      <c r="AD839" s="14">
        <v>5.2</v>
      </c>
      <c r="AE839" s="6">
        <v>0.505</v>
      </c>
      <c r="AF839" s="14">
        <v>0.47199999999999998</v>
      </c>
    </row>
    <row r="840" spans="1:33" ht="15" thickBot="1" x14ac:dyDescent="0.25">
      <c r="A840">
        <v>2002</v>
      </c>
      <c r="B840" t="s">
        <v>135</v>
      </c>
      <c r="C840" s="6">
        <v>27.4</v>
      </c>
      <c r="D840" s="7">
        <v>5</v>
      </c>
      <c r="E840" s="7"/>
      <c r="F840" s="7">
        <v>1200</v>
      </c>
      <c r="G840" s="7">
        <v>153</v>
      </c>
      <c r="H840" s="7">
        <v>382</v>
      </c>
      <c r="I840" s="7">
        <v>20</v>
      </c>
      <c r="J840" s="7">
        <v>73</v>
      </c>
      <c r="K840" s="7">
        <v>103</v>
      </c>
      <c r="L840" s="7">
        <v>132</v>
      </c>
      <c r="M840" s="7">
        <v>57</v>
      </c>
      <c r="N840" s="7">
        <v>142</v>
      </c>
      <c r="O840" s="7">
        <v>199</v>
      </c>
      <c r="P840" s="7">
        <v>81</v>
      </c>
      <c r="Q840" s="7">
        <v>32</v>
      </c>
      <c r="R840" s="7">
        <v>26</v>
      </c>
      <c r="S840" s="7">
        <v>60</v>
      </c>
      <c r="T840" s="7">
        <v>107</v>
      </c>
      <c r="U840" s="7">
        <v>429</v>
      </c>
      <c r="V840" s="7">
        <v>0.40100000000000002</v>
      </c>
      <c r="W840" s="7">
        <v>0.27400000000000002</v>
      </c>
      <c r="X840" s="7">
        <v>0.78</v>
      </c>
      <c r="Y840" s="7">
        <v>240</v>
      </c>
      <c r="Z840" s="7">
        <v>85.8</v>
      </c>
      <c r="AA840" s="7">
        <v>39.799999999999997</v>
      </c>
      <c r="AB840" s="7">
        <v>16.2</v>
      </c>
      <c r="AC840" s="7">
        <v>6.4</v>
      </c>
      <c r="AD840" s="14">
        <v>5.2</v>
      </c>
      <c r="AE840" s="6">
        <v>0.48699999999999999</v>
      </c>
      <c r="AF840" s="14">
        <v>0.42699999999999999</v>
      </c>
    </row>
    <row r="841" spans="1:33" ht="15" thickBot="1" x14ac:dyDescent="0.25">
      <c r="A841">
        <v>2002</v>
      </c>
      <c r="B841" s="11" t="s">
        <v>53</v>
      </c>
      <c r="C841" s="11"/>
      <c r="D841" s="11"/>
      <c r="E841" s="11"/>
      <c r="F841" s="11"/>
      <c r="G841" s="11">
        <f>G839-G840</f>
        <v>22</v>
      </c>
      <c r="H841" s="11">
        <f t="shared" ref="H841:AF841" si="279">H839-H840</f>
        <v>16</v>
      </c>
      <c r="I841" s="11">
        <f t="shared" si="279"/>
        <v>6</v>
      </c>
      <c r="J841" s="11">
        <f t="shared" si="279"/>
        <v>4</v>
      </c>
      <c r="K841" s="11">
        <f t="shared" si="279"/>
        <v>-29</v>
      </c>
      <c r="L841" s="11">
        <f t="shared" si="279"/>
        <v>-23</v>
      </c>
      <c r="M841" s="11">
        <f t="shared" si="279"/>
        <v>0</v>
      </c>
      <c r="N841" s="11">
        <f t="shared" si="279"/>
        <v>21</v>
      </c>
      <c r="O841" s="11">
        <f t="shared" si="279"/>
        <v>21</v>
      </c>
      <c r="P841" s="11">
        <f t="shared" si="279"/>
        <v>2</v>
      </c>
      <c r="Q841" s="11">
        <f t="shared" si="279"/>
        <v>-4</v>
      </c>
      <c r="R841" s="11">
        <f t="shared" si="279"/>
        <v>0</v>
      </c>
      <c r="S841" s="11">
        <f t="shared" si="279"/>
        <v>-5</v>
      </c>
      <c r="T841" s="11">
        <f t="shared" si="279"/>
        <v>12</v>
      </c>
      <c r="U841" s="11">
        <f t="shared" si="279"/>
        <v>21</v>
      </c>
      <c r="V841" s="11">
        <f t="shared" si="279"/>
        <v>3.8999999999999979E-2</v>
      </c>
      <c r="W841" s="11">
        <f t="shared" si="279"/>
        <v>6.4000000000000001E-2</v>
      </c>
      <c r="X841" s="11">
        <f t="shared" si="279"/>
        <v>-0.10099999999999998</v>
      </c>
      <c r="Y841" s="11">
        <f t="shared" si="279"/>
        <v>0</v>
      </c>
      <c r="Z841" s="11">
        <f t="shared" si="279"/>
        <v>4.2000000000000028</v>
      </c>
      <c r="AA841" s="11">
        <f t="shared" si="279"/>
        <v>4.2000000000000028</v>
      </c>
      <c r="AB841" s="11">
        <f t="shared" si="279"/>
        <v>0.40000000000000213</v>
      </c>
      <c r="AC841" s="11">
        <f t="shared" si="279"/>
        <v>-0.80000000000000071</v>
      </c>
      <c r="AD841" s="11">
        <f t="shared" si="279"/>
        <v>0</v>
      </c>
      <c r="AE841" s="11">
        <f t="shared" si="279"/>
        <v>1.8000000000000016E-2</v>
      </c>
      <c r="AF841" s="11">
        <f t="shared" si="279"/>
        <v>4.4999999999999984E-2</v>
      </c>
      <c r="AG841" s="11"/>
    </row>
    <row r="842" spans="1:33" ht="15" thickBot="1" x14ac:dyDescent="0.25">
      <c r="A842">
        <v>2002</v>
      </c>
      <c r="B842" t="s">
        <v>201</v>
      </c>
      <c r="C842" s="6">
        <v>27.4</v>
      </c>
      <c r="D842" s="7">
        <v>5</v>
      </c>
      <c r="E842" s="7"/>
      <c r="F842" s="7">
        <v>1200</v>
      </c>
      <c r="G842" s="7">
        <v>176</v>
      </c>
      <c r="H842" s="7">
        <v>408</v>
      </c>
      <c r="I842" s="7">
        <v>20</v>
      </c>
      <c r="J842" s="7">
        <v>67</v>
      </c>
      <c r="K842" s="7">
        <v>118</v>
      </c>
      <c r="L842" s="7">
        <v>155</v>
      </c>
      <c r="M842" s="7">
        <v>67</v>
      </c>
      <c r="N842" s="7">
        <v>144</v>
      </c>
      <c r="O842" s="7">
        <v>211</v>
      </c>
      <c r="P842" s="7">
        <v>114</v>
      </c>
      <c r="Q842" s="7">
        <v>36</v>
      </c>
      <c r="R842" s="7">
        <v>32</v>
      </c>
      <c r="S842" s="7">
        <v>71</v>
      </c>
      <c r="T842" s="7">
        <v>129</v>
      </c>
      <c r="U842" s="7">
        <v>490</v>
      </c>
      <c r="V842" s="7">
        <v>0.43099999999999999</v>
      </c>
      <c r="W842" s="7">
        <v>0.29899999999999999</v>
      </c>
      <c r="X842" s="7">
        <v>0.76100000000000001</v>
      </c>
      <c r="Y842" s="7">
        <v>240</v>
      </c>
      <c r="Z842" s="7">
        <v>98</v>
      </c>
      <c r="AA842" s="7">
        <v>42.2</v>
      </c>
      <c r="AB842" s="7">
        <v>22.8</v>
      </c>
      <c r="AC842" s="7">
        <v>7.2</v>
      </c>
      <c r="AD842" s="14">
        <v>6.4</v>
      </c>
      <c r="AE842" s="6">
        <v>0.51400000000000001</v>
      </c>
      <c r="AF842" s="14">
        <v>0.45600000000000002</v>
      </c>
    </row>
    <row r="843" spans="1:33" ht="15" thickBot="1" x14ac:dyDescent="0.25">
      <c r="A843">
        <v>2002</v>
      </c>
      <c r="B843" t="s">
        <v>155</v>
      </c>
      <c r="C843" s="6">
        <v>27.4</v>
      </c>
      <c r="D843" s="7">
        <v>5</v>
      </c>
      <c r="E843" s="7"/>
      <c r="F843" s="7">
        <v>1200</v>
      </c>
      <c r="G843" s="7">
        <v>169</v>
      </c>
      <c r="H843" s="7">
        <v>400</v>
      </c>
      <c r="I843" s="7">
        <v>23</v>
      </c>
      <c r="J843" s="7">
        <v>71</v>
      </c>
      <c r="K843" s="7">
        <v>109</v>
      </c>
      <c r="L843" s="7">
        <v>157</v>
      </c>
      <c r="M843" s="7">
        <v>69</v>
      </c>
      <c r="N843" s="7">
        <v>147</v>
      </c>
      <c r="O843" s="7">
        <v>216</v>
      </c>
      <c r="P843" s="7">
        <v>96</v>
      </c>
      <c r="Q843" s="7">
        <v>47</v>
      </c>
      <c r="R843" s="7">
        <v>42</v>
      </c>
      <c r="S843" s="7">
        <v>73</v>
      </c>
      <c r="T843" s="7">
        <v>144</v>
      </c>
      <c r="U843" s="7">
        <v>470</v>
      </c>
      <c r="V843" s="7">
        <v>0.42299999999999999</v>
      </c>
      <c r="W843" s="7">
        <v>0.32400000000000001</v>
      </c>
      <c r="X843" s="7">
        <v>0.69399999999999995</v>
      </c>
      <c r="Y843" s="7">
        <v>240</v>
      </c>
      <c r="Z843" s="7">
        <v>94</v>
      </c>
      <c r="AA843" s="7">
        <v>43.2</v>
      </c>
      <c r="AB843" s="7">
        <v>19.2</v>
      </c>
      <c r="AC843" s="7">
        <v>9.4</v>
      </c>
      <c r="AD843" s="14">
        <v>8.4</v>
      </c>
      <c r="AE843" s="6">
        <v>0.501</v>
      </c>
      <c r="AF843" s="14">
        <v>0.45100000000000001</v>
      </c>
    </row>
    <row r="844" spans="1:33" ht="15" thickBot="1" x14ac:dyDescent="0.25">
      <c r="A844">
        <v>2002</v>
      </c>
      <c r="B844" s="11" t="s">
        <v>53</v>
      </c>
      <c r="C844" s="11"/>
      <c r="D844" s="11"/>
      <c r="E844" s="11"/>
      <c r="F844" s="11"/>
      <c r="G844" s="11">
        <f>G842-G843</f>
        <v>7</v>
      </c>
      <c r="H844" s="11">
        <f t="shared" ref="H844:AF844" si="280">H842-H843</f>
        <v>8</v>
      </c>
      <c r="I844" s="11">
        <f t="shared" si="280"/>
        <v>-3</v>
      </c>
      <c r="J844" s="11">
        <f t="shared" si="280"/>
        <v>-4</v>
      </c>
      <c r="K844" s="11">
        <f t="shared" si="280"/>
        <v>9</v>
      </c>
      <c r="L844" s="11">
        <f t="shared" si="280"/>
        <v>-2</v>
      </c>
      <c r="M844" s="11">
        <f t="shared" si="280"/>
        <v>-2</v>
      </c>
      <c r="N844" s="11">
        <f t="shared" si="280"/>
        <v>-3</v>
      </c>
      <c r="O844" s="11">
        <f t="shared" si="280"/>
        <v>-5</v>
      </c>
      <c r="P844" s="11">
        <f t="shared" si="280"/>
        <v>18</v>
      </c>
      <c r="Q844" s="11">
        <f t="shared" si="280"/>
        <v>-11</v>
      </c>
      <c r="R844" s="11">
        <f t="shared" si="280"/>
        <v>-10</v>
      </c>
      <c r="S844" s="11">
        <f t="shared" si="280"/>
        <v>-2</v>
      </c>
      <c r="T844" s="11">
        <f t="shared" si="280"/>
        <v>-15</v>
      </c>
      <c r="U844" s="11">
        <f t="shared" si="280"/>
        <v>20</v>
      </c>
      <c r="V844" s="11">
        <f t="shared" si="280"/>
        <v>8.0000000000000071E-3</v>
      </c>
      <c r="W844" s="11">
        <f t="shared" si="280"/>
        <v>-2.5000000000000022E-2</v>
      </c>
      <c r="X844" s="11">
        <f t="shared" si="280"/>
        <v>6.700000000000006E-2</v>
      </c>
      <c r="Y844" s="11">
        <f t="shared" si="280"/>
        <v>0</v>
      </c>
      <c r="Z844" s="11">
        <f t="shared" si="280"/>
        <v>4</v>
      </c>
      <c r="AA844" s="11">
        <f t="shared" si="280"/>
        <v>-1</v>
      </c>
      <c r="AB844" s="11">
        <f t="shared" si="280"/>
        <v>3.6000000000000014</v>
      </c>
      <c r="AC844" s="11">
        <f t="shared" si="280"/>
        <v>-2.2000000000000002</v>
      </c>
      <c r="AD844" s="11">
        <f t="shared" si="280"/>
        <v>-2</v>
      </c>
      <c r="AE844" s="11">
        <f t="shared" si="280"/>
        <v>1.3000000000000012E-2</v>
      </c>
      <c r="AF844" s="11">
        <f t="shared" si="280"/>
        <v>5.0000000000000044E-3</v>
      </c>
      <c r="AG844" s="11"/>
    </row>
    <row r="845" spans="1:33" ht="15" thickBot="1" x14ac:dyDescent="0.25">
      <c r="A845">
        <v>2002</v>
      </c>
      <c r="B845" t="s">
        <v>49</v>
      </c>
      <c r="C845" s="6">
        <v>27.4</v>
      </c>
      <c r="D845" s="7">
        <v>5</v>
      </c>
      <c r="E845" s="7"/>
      <c r="F845" s="7">
        <v>1200</v>
      </c>
      <c r="G845" s="7">
        <v>155</v>
      </c>
      <c r="H845" s="7">
        <v>377</v>
      </c>
      <c r="I845" s="7">
        <v>27</v>
      </c>
      <c r="J845" s="7">
        <v>92</v>
      </c>
      <c r="K845" s="7">
        <v>78</v>
      </c>
      <c r="L845" s="7">
        <v>94</v>
      </c>
      <c r="M845" s="7">
        <v>48</v>
      </c>
      <c r="N845" s="7">
        <v>173</v>
      </c>
      <c r="O845" s="7">
        <v>221</v>
      </c>
      <c r="P845" s="7">
        <v>79</v>
      </c>
      <c r="Q845" s="7">
        <v>42</v>
      </c>
      <c r="R845" s="7">
        <v>17</v>
      </c>
      <c r="S845" s="7">
        <v>66</v>
      </c>
      <c r="T845" s="7">
        <v>100</v>
      </c>
      <c r="U845" s="7">
        <v>415</v>
      </c>
      <c r="V845" s="7">
        <v>0.41099999999999998</v>
      </c>
      <c r="W845" s="7">
        <v>0.29299999999999998</v>
      </c>
      <c r="X845" s="7">
        <v>0.83</v>
      </c>
      <c r="Y845" s="7">
        <v>240</v>
      </c>
      <c r="Z845" s="7">
        <v>83</v>
      </c>
      <c r="AA845" s="7">
        <v>44.2</v>
      </c>
      <c r="AB845" s="7">
        <v>15.8</v>
      </c>
      <c r="AC845" s="7">
        <v>8.4</v>
      </c>
      <c r="AD845" s="14">
        <v>3.4</v>
      </c>
      <c r="AE845" s="6">
        <v>0.496</v>
      </c>
      <c r="AF845" s="14">
        <v>0.44700000000000001</v>
      </c>
    </row>
    <row r="846" spans="1:33" ht="15" thickBot="1" x14ac:dyDescent="0.25">
      <c r="A846">
        <v>2002</v>
      </c>
      <c r="B846" t="s">
        <v>83</v>
      </c>
      <c r="C846" s="6">
        <v>27.4</v>
      </c>
      <c r="D846" s="7">
        <v>5</v>
      </c>
      <c r="E846" s="7"/>
      <c r="F846" s="7">
        <v>1200</v>
      </c>
      <c r="G846" s="7">
        <v>145</v>
      </c>
      <c r="H846" s="7">
        <v>380</v>
      </c>
      <c r="I846" s="7">
        <v>45</v>
      </c>
      <c r="J846" s="7">
        <v>132</v>
      </c>
      <c r="K846" s="7">
        <v>62</v>
      </c>
      <c r="L846" s="7">
        <v>94</v>
      </c>
      <c r="M846" s="7">
        <v>44</v>
      </c>
      <c r="N846" s="7">
        <v>150</v>
      </c>
      <c r="O846" s="7">
        <v>194</v>
      </c>
      <c r="P846" s="7">
        <v>96</v>
      </c>
      <c r="Q846" s="7">
        <v>32</v>
      </c>
      <c r="R846" s="7">
        <v>30</v>
      </c>
      <c r="S846" s="7">
        <v>68</v>
      </c>
      <c r="T846" s="7">
        <v>104</v>
      </c>
      <c r="U846" s="7">
        <v>397</v>
      </c>
      <c r="V846" s="7">
        <v>0.38200000000000001</v>
      </c>
      <c r="W846" s="7">
        <v>0.34100000000000003</v>
      </c>
      <c r="X846" s="7">
        <v>0.66</v>
      </c>
      <c r="Y846" s="7">
        <v>240</v>
      </c>
      <c r="Z846" s="7">
        <v>79.400000000000006</v>
      </c>
      <c r="AA846" s="7">
        <v>38.799999999999997</v>
      </c>
      <c r="AB846" s="7">
        <v>19.2</v>
      </c>
      <c r="AC846" s="7">
        <v>6.4</v>
      </c>
      <c r="AD846" s="14">
        <v>6</v>
      </c>
      <c r="AE846" s="6">
        <v>0.47099999999999997</v>
      </c>
      <c r="AF846" s="14">
        <v>0.441</v>
      </c>
    </row>
    <row r="847" spans="1:33" ht="15" thickBot="1" x14ac:dyDescent="0.25">
      <c r="A847">
        <v>2002</v>
      </c>
      <c r="B847" s="11" t="s">
        <v>53</v>
      </c>
      <c r="C847" s="11"/>
      <c r="D847" s="11"/>
      <c r="E847" s="11"/>
      <c r="F847" s="11"/>
      <c r="G847" s="11">
        <f>G845-G846</f>
        <v>10</v>
      </c>
      <c r="H847" s="11">
        <f t="shared" ref="H847:AF847" si="281">H845-H846</f>
        <v>-3</v>
      </c>
      <c r="I847" s="11">
        <f t="shared" si="281"/>
        <v>-18</v>
      </c>
      <c r="J847" s="11">
        <f t="shared" si="281"/>
        <v>-40</v>
      </c>
      <c r="K847" s="11">
        <f t="shared" si="281"/>
        <v>16</v>
      </c>
      <c r="L847" s="11">
        <f t="shared" si="281"/>
        <v>0</v>
      </c>
      <c r="M847" s="11">
        <f t="shared" si="281"/>
        <v>4</v>
      </c>
      <c r="N847" s="11">
        <f t="shared" si="281"/>
        <v>23</v>
      </c>
      <c r="O847" s="11">
        <f t="shared" si="281"/>
        <v>27</v>
      </c>
      <c r="P847" s="11">
        <f t="shared" si="281"/>
        <v>-17</v>
      </c>
      <c r="Q847" s="11">
        <f t="shared" si="281"/>
        <v>10</v>
      </c>
      <c r="R847" s="11">
        <f t="shared" si="281"/>
        <v>-13</v>
      </c>
      <c r="S847" s="11">
        <f t="shared" si="281"/>
        <v>-2</v>
      </c>
      <c r="T847" s="11">
        <f t="shared" si="281"/>
        <v>-4</v>
      </c>
      <c r="U847" s="11">
        <f t="shared" si="281"/>
        <v>18</v>
      </c>
      <c r="V847" s="11">
        <f t="shared" si="281"/>
        <v>2.899999999999997E-2</v>
      </c>
      <c r="W847" s="11">
        <f t="shared" si="281"/>
        <v>-4.8000000000000043E-2</v>
      </c>
      <c r="X847" s="11">
        <f t="shared" si="281"/>
        <v>0.16999999999999993</v>
      </c>
      <c r="Y847" s="11">
        <f t="shared" si="281"/>
        <v>0</v>
      </c>
      <c r="Z847" s="11">
        <f t="shared" si="281"/>
        <v>3.5999999999999943</v>
      </c>
      <c r="AA847" s="11">
        <f t="shared" si="281"/>
        <v>5.4000000000000057</v>
      </c>
      <c r="AB847" s="11">
        <f t="shared" si="281"/>
        <v>-3.3999999999999986</v>
      </c>
      <c r="AC847" s="11">
        <f t="shared" si="281"/>
        <v>2</v>
      </c>
      <c r="AD847" s="11">
        <f t="shared" si="281"/>
        <v>-2.6</v>
      </c>
      <c r="AE847" s="11">
        <f t="shared" si="281"/>
        <v>2.5000000000000022E-2</v>
      </c>
      <c r="AF847" s="11">
        <f t="shared" si="281"/>
        <v>6.0000000000000053E-3</v>
      </c>
      <c r="AG847" s="11"/>
    </row>
    <row r="848" spans="1:33" ht="15" thickBot="1" x14ac:dyDescent="0.25">
      <c r="A848">
        <v>2002</v>
      </c>
      <c r="B848" t="s">
        <v>45</v>
      </c>
      <c r="C848" s="6">
        <v>27.4</v>
      </c>
      <c r="D848" s="7">
        <v>7</v>
      </c>
      <c r="E848" s="7"/>
      <c r="F848" s="7">
        <v>1705</v>
      </c>
      <c r="G848" s="7">
        <v>260</v>
      </c>
      <c r="H848" s="7">
        <v>619</v>
      </c>
      <c r="I848" s="7">
        <v>40</v>
      </c>
      <c r="J848" s="7">
        <v>145</v>
      </c>
      <c r="K848" s="7">
        <v>135</v>
      </c>
      <c r="L848" s="7">
        <v>185</v>
      </c>
      <c r="M848" s="7">
        <v>105</v>
      </c>
      <c r="N848" s="7">
        <v>236</v>
      </c>
      <c r="O848" s="7">
        <v>341</v>
      </c>
      <c r="P848" s="7">
        <v>138</v>
      </c>
      <c r="Q848" s="7">
        <v>46</v>
      </c>
      <c r="R848" s="7">
        <v>37</v>
      </c>
      <c r="S848" s="7">
        <v>97</v>
      </c>
      <c r="T848" s="7">
        <v>179</v>
      </c>
      <c r="U848" s="7">
        <v>695</v>
      </c>
      <c r="V848" s="7">
        <v>0.42</v>
      </c>
      <c r="W848" s="7">
        <v>0.27600000000000002</v>
      </c>
      <c r="X848" s="7">
        <v>0.73</v>
      </c>
      <c r="Y848" s="7">
        <v>243.6</v>
      </c>
      <c r="Z848" s="7">
        <v>99.3</v>
      </c>
      <c r="AA848" s="7">
        <v>48.7</v>
      </c>
      <c r="AB848" s="7">
        <v>19.7</v>
      </c>
      <c r="AC848" s="7">
        <v>6.6</v>
      </c>
      <c r="AD848" s="14">
        <v>5.3</v>
      </c>
      <c r="AE848" s="6">
        <v>0.496</v>
      </c>
      <c r="AF848" s="14">
        <v>0.45200000000000001</v>
      </c>
    </row>
    <row r="849" spans="1:33" ht="15" thickBot="1" x14ac:dyDescent="0.25">
      <c r="A849">
        <v>2002</v>
      </c>
      <c r="B849" t="s">
        <v>195</v>
      </c>
      <c r="C849" s="6">
        <v>27.4</v>
      </c>
      <c r="D849" s="7">
        <v>7</v>
      </c>
      <c r="E849" s="7"/>
      <c r="F849" s="7">
        <v>1705</v>
      </c>
      <c r="G849" s="7">
        <v>266</v>
      </c>
      <c r="H849" s="7">
        <v>584</v>
      </c>
      <c r="I849" s="7">
        <v>31</v>
      </c>
      <c r="J849" s="7">
        <v>101</v>
      </c>
      <c r="K849" s="7">
        <v>134</v>
      </c>
      <c r="L849" s="7">
        <v>204</v>
      </c>
      <c r="M849" s="7">
        <v>81</v>
      </c>
      <c r="N849" s="7">
        <v>234</v>
      </c>
      <c r="O849" s="7">
        <v>315</v>
      </c>
      <c r="P849" s="7">
        <v>152</v>
      </c>
      <c r="Q849" s="7">
        <v>52</v>
      </c>
      <c r="R849" s="7">
        <v>30</v>
      </c>
      <c r="S849" s="7">
        <v>93</v>
      </c>
      <c r="T849" s="7">
        <v>173</v>
      </c>
      <c r="U849" s="7">
        <v>697</v>
      </c>
      <c r="V849" s="7">
        <v>0.45500000000000002</v>
      </c>
      <c r="W849" s="7">
        <v>0.307</v>
      </c>
      <c r="X849" s="7">
        <v>0.65700000000000003</v>
      </c>
      <c r="Y849" s="7">
        <v>243.6</v>
      </c>
      <c r="Z849" s="7">
        <v>99.6</v>
      </c>
      <c r="AA849" s="7">
        <v>45</v>
      </c>
      <c r="AB849" s="7">
        <v>21.7</v>
      </c>
      <c r="AC849" s="7">
        <v>7.4</v>
      </c>
      <c r="AD849" s="14">
        <v>4.3</v>
      </c>
      <c r="AE849" s="6">
        <v>0.51700000000000002</v>
      </c>
      <c r="AF849" s="14">
        <v>0.48199999999999998</v>
      </c>
    </row>
    <row r="850" spans="1:33" ht="15" thickBot="1" x14ac:dyDescent="0.25">
      <c r="A850">
        <v>2002</v>
      </c>
      <c r="B850" s="11" t="s">
        <v>53</v>
      </c>
      <c r="C850" s="11"/>
      <c r="D850" s="11"/>
      <c r="E850" s="11"/>
      <c r="F850" s="11"/>
      <c r="G850" s="11">
        <f>G848-G849</f>
        <v>-6</v>
      </c>
      <c r="H850" s="11">
        <f t="shared" ref="H850:AF850" si="282">H848-H849</f>
        <v>35</v>
      </c>
      <c r="I850" s="11">
        <f t="shared" si="282"/>
        <v>9</v>
      </c>
      <c r="J850" s="11">
        <f t="shared" si="282"/>
        <v>44</v>
      </c>
      <c r="K850" s="11">
        <f t="shared" si="282"/>
        <v>1</v>
      </c>
      <c r="L850" s="11">
        <f t="shared" si="282"/>
        <v>-19</v>
      </c>
      <c r="M850" s="11">
        <f t="shared" si="282"/>
        <v>24</v>
      </c>
      <c r="N850" s="11">
        <f t="shared" si="282"/>
        <v>2</v>
      </c>
      <c r="O850" s="11">
        <f t="shared" si="282"/>
        <v>26</v>
      </c>
      <c r="P850" s="11">
        <f t="shared" si="282"/>
        <v>-14</v>
      </c>
      <c r="Q850" s="11">
        <f t="shared" si="282"/>
        <v>-6</v>
      </c>
      <c r="R850" s="11">
        <f t="shared" si="282"/>
        <v>7</v>
      </c>
      <c r="S850" s="11">
        <f t="shared" si="282"/>
        <v>4</v>
      </c>
      <c r="T850" s="11">
        <f t="shared" si="282"/>
        <v>6</v>
      </c>
      <c r="U850" s="11">
        <f t="shared" si="282"/>
        <v>-2</v>
      </c>
      <c r="V850" s="11">
        <f t="shared" si="282"/>
        <v>-3.5000000000000031E-2</v>
      </c>
      <c r="W850" s="11">
        <f t="shared" si="282"/>
        <v>-3.0999999999999972E-2</v>
      </c>
      <c r="X850" s="11">
        <f t="shared" si="282"/>
        <v>7.2999999999999954E-2</v>
      </c>
      <c r="Y850" s="11">
        <f t="shared" si="282"/>
        <v>0</v>
      </c>
      <c r="Z850" s="11">
        <f t="shared" si="282"/>
        <v>-0.29999999999999716</v>
      </c>
      <c r="AA850" s="11">
        <f t="shared" si="282"/>
        <v>3.7000000000000028</v>
      </c>
      <c r="AB850" s="11">
        <f t="shared" si="282"/>
        <v>-2</v>
      </c>
      <c r="AC850" s="11">
        <f t="shared" si="282"/>
        <v>-0.80000000000000071</v>
      </c>
      <c r="AD850" s="11">
        <f t="shared" si="282"/>
        <v>1</v>
      </c>
      <c r="AE850" s="11">
        <f t="shared" si="282"/>
        <v>-2.1000000000000019E-2</v>
      </c>
      <c r="AF850" s="11">
        <f t="shared" si="282"/>
        <v>-2.9999999999999971E-2</v>
      </c>
      <c r="AG850" s="11"/>
    </row>
    <row r="851" spans="1:33" ht="15" thickBot="1" x14ac:dyDescent="0.25">
      <c r="A851">
        <v>2002</v>
      </c>
      <c r="B851" t="s">
        <v>201</v>
      </c>
      <c r="C851" s="6">
        <v>27.4</v>
      </c>
      <c r="D851" s="7">
        <v>6</v>
      </c>
      <c r="E851" s="7"/>
      <c r="F851" s="7">
        <v>1440</v>
      </c>
      <c r="G851" s="7">
        <v>208</v>
      </c>
      <c r="H851" s="7">
        <v>480</v>
      </c>
      <c r="I851" s="7">
        <v>29</v>
      </c>
      <c r="J851" s="7">
        <v>105</v>
      </c>
      <c r="K851" s="7">
        <v>128</v>
      </c>
      <c r="L851" s="7">
        <v>176</v>
      </c>
      <c r="M851" s="7">
        <v>66</v>
      </c>
      <c r="N851" s="7">
        <v>214</v>
      </c>
      <c r="O851" s="7">
        <v>280</v>
      </c>
      <c r="P851" s="7">
        <v>135</v>
      </c>
      <c r="Q851" s="7">
        <v>42</v>
      </c>
      <c r="R851" s="7">
        <v>28</v>
      </c>
      <c r="S851" s="7">
        <v>89</v>
      </c>
      <c r="T851" s="7">
        <v>144</v>
      </c>
      <c r="U851" s="7">
        <v>573</v>
      </c>
      <c r="V851" s="7">
        <v>0.433</v>
      </c>
      <c r="W851" s="7">
        <v>0.27600000000000002</v>
      </c>
      <c r="X851" s="7">
        <v>0.72699999999999998</v>
      </c>
      <c r="Y851" s="7">
        <v>240</v>
      </c>
      <c r="Z851" s="7">
        <v>95.5</v>
      </c>
      <c r="AA851" s="7">
        <v>46.7</v>
      </c>
      <c r="AB851" s="7">
        <v>22.5</v>
      </c>
      <c r="AC851" s="7">
        <v>7</v>
      </c>
      <c r="AD851" s="14">
        <v>4.7</v>
      </c>
      <c r="AE851" s="6">
        <v>0.51400000000000001</v>
      </c>
      <c r="AF851" s="14">
        <v>0.46400000000000002</v>
      </c>
    </row>
    <row r="852" spans="1:33" ht="15" thickBot="1" x14ac:dyDescent="0.25">
      <c r="A852">
        <v>2002</v>
      </c>
      <c r="B852" t="s">
        <v>103</v>
      </c>
      <c r="C852" s="6">
        <v>27.4</v>
      </c>
      <c r="D852" s="7">
        <v>6</v>
      </c>
      <c r="E852" s="7"/>
      <c r="F852" s="7">
        <v>1440</v>
      </c>
      <c r="G852" s="7">
        <v>190</v>
      </c>
      <c r="H852" s="7">
        <v>492</v>
      </c>
      <c r="I852" s="7">
        <v>41</v>
      </c>
      <c r="J852" s="7">
        <v>150</v>
      </c>
      <c r="K852" s="7">
        <v>135</v>
      </c>
      <c r="L852" s="7">
        <v>187</v>
      </c>
      <c r="M852" s="7">
        <v>78</v>
      </c>
      <c r="N852" s="7">
        <v>201</v>
      </c>
      <c r="O852" s="7">
        <v>279</v>
      </c>
      <c r="P852" s="7">
        <v>113</v>
      </c>
      <c r="Q852" s="7">
        <v>57</v>
      </c>
      <c r="R852" s="7">
        <v>35</v>
      </c>
      <c r="S852" s="7">
        <v>81</v>
      </c>
      <c r="T852" s="7">
        <v>150</v>
      </c>
      <c r="U852" s="7">
        <v>556</v>
      </c>
      <c r="V852" s="7">
        <v>0.38600000000000001</v>
      </c>
      <c r="W852" s="7">
        <v>0.27300000000000002</v>
      </c>
      <c r="X852" s="7">
        <v>0.72199999999999998</v>
      </c>
      <c r="Y852" s="7">
        <v>240</v>
      </c>
      <c r="Z852" s="7">
        <v>92.7</v>
      </c>
      <c r="AA852" s="7">
        <v>46.5</v>
      </c>
      <c r="AB852" s="7">
        <v>18.8</v>
      </c>
      <c r="AC852" s="7">
        <v>9.5</v>
      </c>
      <c r="AD852" s="14">
        <v>5.8</v>
      </c>
      <c r="AE852" s="6">
        <v>0.48399999999999999</v>
      </c>
      <c r="AF852" s="14">
        <v>0.42799999999999999</v>
      </c>
    </row>
    <row r="853" spans="1:33" ht="15" thickBot="1" x14ac:dyDescent="0.25">
      <c r="A853">
        <v>2002</v>
      </c>
      <c r="B853" s="11" t="s">
        <v>53</v>
      </c>
      <c r="C853" s="11"/>
      <c r="D853" s="11"/>
      <c r="E853" s="11"/>
      <c r="F853" s="11"/>
      <c r="G853" s="11">
        <f>G851-G852</f>
        <v>18</v>
      </c>
      <c r="H853" s="11">
        <f t="shared" ref="H853:AF853" si="283">H851-H852</f>
        <v>-12</v>
      </c>
      <c r="I853" s="11">
        <f t="shared" si="283"/>
        <v>-12</v>
      </c>
      <c r="J853" s="11">
        <f t="shared" si="283"/>
        <v>-45</v>
      </c>
      <c r="K853" s="11">
        <f t="shared" si="283"/>
        <v>-7</v>
      </c>
      <c r="L853" s="11">
        <f t="shared" si="283"/>
        <v>-11</v>
      </c>
      <c r="M853" s="11">
        <f t="shared" si="283"/>
        <v>-12</v>
      </c>
      <c r="N853" s="11">
        <f t="shared" si="283"/>
        <v>13</v>
      </c>
      <c r="O853" s="11">
        <f t="shared" si="283"/>
        <v>1</v>
      </c>
      <c r="P853" s="11">
        <f t="shared" si="283"/>
        <v>22</v>
      </c>
      <c r="Q853" s="11">
        <f t="shared" si="283"/>
        <v>-15</v>
      </c>
      <c r="R853" s="11">
        <f t="shared" si="283"/>
        <v>-7</v>
      </c>
      <c r="S853" s="11">
        <f t="shared" si="283"/>
        <v>8</v>
      </c>
      <c r="T853" s="11">
        <f t="shared" si="283"/>
        <v>-6</v>
      </c>
      <c r="U853" s="11">
        <f t="shared" si="283"/>
        <v>17</v>
      </c>
      <c r="V853" s="11">
        <f t="shared" si="283"/>
        <v>4.6999999999999986E-2</v>
      </c>
      <c r="W853" s="11">
        <f t="shared" si="283"/>
        <v>3.0000000000000027E-3</v>
      </c>
      <c r="X853" s="11">
        <f t="shared" si="283"/>
        <v>5.0000000000000044E-3</v>
      </c>
      <c r="Y853" s="11">
        <f t="shared" si="283"/>
        <v>0</v>
      </c>
      <c r="Z853" s="11">
        <f t="shared" si="283"/>
        <v>2.7999999999999972</v>
      </c>
      <c r="AA853" s="11">
        <f t="shared" si="283"/>
        <v>0.20000000000000284</v>
      </c>
      <c r="AB853" s="11">
        <f t="shared" si="283"/>
        <v>3.6999999999999993</v>
      </c>
      <c r="AC853" s="11">
        <f t="shared" si="283"/>
        <v>-2.5</v>
      </c>
      <c r="AD853" s="11">
        <f t="shared" si="283"/>
        <v>-1.0999999999999996</v>
      </c>
      <c r="AE853" s="11">
        <f t="shared" si="283"/>
        <v>3.0000000000000027E-2</v>
      </c>
      <c r="AF853" s="11">
        <f t="shared" si="283"/>
        <v>3.6000000000000032E-2</v>
      </c>
      <c r="AG853" s="11"/>
    </row>
    <row r="854" spans="1:33" ht="15" thickBot="1" x14ac:dyDescent="0.25">
      <c r="A854">
        <v>2002</v>
      </c>
      <c r="B854" t="s">
        <v>45</v>
      </c>
      <c r="C854" s="6">
        <v>27.4</v>
      </c>
      <c r="D854" s="7">
        <v>4</v>
      </c>
      <c r="E854" s="7"/>
      <c r="F854" s="7">
        <v>960</v>
      </c>
      <c r="G854" s="7">
        <v>146</v>
      </c>
      <c r="H854" s="7">
        <v>289</v>
      </c>
      <c r="I854" s="7">
        <v>29</v>
      </c>
      <c r="J854" s="7">
        <v>61</v>
      </c>
      <c r="K854" s="7">
        <v>103</v>
      </c>
      <c r="L854" s="7">
        <v>141</v>
      </c>
      <c r="M854" s="7">
        <v>43</v>
      </c>
      <c r="N854" s="7">
        <v>133</v>
      </c>
      <c r="O854" s="7">
        <v>176</v>
      </c>
      <c r="P854" s="7">
        <v>92</v>
      </c>
      <c r="Q854" s="7">
        <v>28</v>
      </c>
      <c r="R854" s="7">
        <v>28</v>
      </c>
      <c r="S854" s="7">
        <v>60</v>
      </c>
      <c r="T854" s="7">
        <v>78</v>
      </c>
      <c r="U854" s="7">
        <v>424</v>
      </c>
      <c r="V854" s="7">
        <v>0.505</v>
      </c>
      <c r="W854" s="7">
        <v>0.47499999999999998</v>
      </c>
      <c r="X854" s="7">
        <v>0.73</v>
      </c>
      <c r="Y854" s="7">
        <v>240</v>
      </c>
      <c r="Z854" s="7">
        <v>106</v>
      </c>
      <c r="AA854" s="7">
        <v>44</v>
      </c>
      <c r="AB854" s="7">
        <v>23</v>
      </c>
      <c r="AC854" s="7">
        <v>7</v>
      </c>
      <c r="AD854" s="14">
        <v>7</v>
      </c>
      <c r="AE854" s="6">
        <v>0.60399999999999998</v>
      </c>
      <c r="AF854" s="14">
        <v>0.55500000000000005</v>
      </c>
    </row>
    <row r="855" spans="1:33" ht="15" thickBot="1" x14ac:dyDescent="0.25">
      <c r="A855">
        <v>2002</v>
      </c>
      <c r="B855" t="s">
        <v>202</v>
      </c>
      <c r="C855" s="6">
        <v>27.4</v>
      </c>
      <c r="D855" s="7">
        <v>4</v>
      </c>
      <c r="E855" s="7"/>
      <c r="F855" s="7">
        <v>960</v>
      </c>
      <c r="G855" s="7">
        <v>155</v>
      </c>
      <c r="H855" s="7">
        <v>355</v>
      </c>
      <c r="I855" s="7">
        <v>18</v>
      </c>
      <c r="J855" s="7">
        <v>59</v>
      </c>
      <c r="K855" s="7">
        <v>59</v>
      </c>
      <c r="L855" s="7">
        <v>88</v>
      </c>
      <c r="M855" s="7">
        <v>60</v>
      </c>
      <c r="N855" s="7">
        <v>96</v>
      </c>
      <c r="O855" s="7">
        <v>156</v>
      </c>
      <c r="P855" s="7">
        <v>86</v>
      </c>
      <c r="Q855" s="7">
        <v>38</v>
      </c>
      <c r="R855" s="7">
        <v>18</v>
      </c>
      <c r="S855" s="7">
        <v>45</v>
      </c>
      <c r="T855" s="7">
        <v>105</v>
      </c>
      <c r="U855" s="7">
        <v>387</v>
      </c>
      <c r="V855" s="7">
        <v>0.437</v>
      </c>
      <c r="W855" s="7">
        <v>0.30499999999999999</v>
      </c>
      <c r="X855" s="7">
        <v>0.67</v>
      </c>
      <c r="Y855" s="7">
        <v>240</v>
      </c>
      <c r="Z855" s="7">
        <v>96.8</v>
      </c>
      <c r="AA855" s="7">
        <v>39</v>
      </c>
      <c r="AB855" s="7">
        <v>21.5</v>
      </c>
      <c r="AC855" s="7">
        <v>9.5</v>
      </c>
      <c r="AD855" s="14">
        <v>4.5</v>
      </c>
      <c r="AE855" s="6">
        <v>0.49099999999999999</v>
      </c>
      <c r="AF855" s="14">
        <v>0.46200000000000002</v>
      </c>
    </row>
    <row r="856" spans="1:33" ht="15" thickBot="1" x14ac:dyDescent="0.25">
      <c r="A856">
        <v>2002</v>
      </c>
      <c r="B856" s="11" t="s">
        <v>53</v>
      </c>
      <c r="C856" s="11"/>
      <c r="D856" s="11"/>
      <c r="E856" s="11"/>
      <c r="F856" s="11"/>
      <c r="G856" s="11">
        <f>G854-G855</f>
        <v>-9</v>
      </c>
      <c r="H856" s="11">
        <f t="shared" ref="H856:AF856" si="284">H854-H855</f>
        <v>-66</v>
      </c>
      <c r="I856" s="11">
        <f t="shared" si="284"/>
        <v>11</v>
      </c>
      <c r="J856" s="11">
        <f t="shared" si="284"/>
        <v>2</v>
      </c>
      <c r="K856" s="11">
        <f t="shared" si="284"/>
        <v>44</v>
      </c>
      <c r="L856" s="11">
        <f t="shared" si="284"/>
        <v>53</v>
      </c>
      <c r="M856" s="11">
        <f t="shared" si="284"/>
        <v>-17</v>
      </c>
      <c r="N856" s="11">
        <f t="shared" si="284"/>
        <v>37</v>
      </c>
      <c r="O856" s="11">
        <f t="shared" si="284"/>
        <v>20</v>
      </c>
      <c r="P856" s="11">
        <f t="shared" si="284"/>
        <v>6</v>
      </c>
      <c r="Q856" s="11">
        <f t="shared" si="284"/>
        <v>-10</v>
      </c>
      <c r="R856" s="11">
        <f t="shared" si="284"/>
        <v>10</v>
      </c>
      <c r="S856" s="11">
        <f t="shared" si="284"/>
        <v>15</v>
      </c>
      <c r="T856" s="11">
        <f t="shared" si="284"/>
        <v>-27</v>
      </c>
      <c r="U856" s="11">
        <f t="shared" si="284"/>
        <v>37</v>
      </c>
      <c r="V856" s="11">
        <f t="shared" si="284"/>
        <v>6.8000000000000005E-2</v>
      </c>
      <c r="W856" s="11">
        <f t="shared" si="284"/>
        <v>0.16999999999999998</v>
      </c>
      <c r="X856" s="11">
        <f t="shared" si="284"/>
        <v>5.9999999999999942E-2</v>
      </c>
      <c r="Y856" s="11">
        <f t="shared" si="284"/>
        <v>0</v>
      </c>
      <c r="Z856" s="11">
        <f t="shared" si="284"/>
        <v>9.2000000000000028</v>
      </c>
      <c r="AA856" s="11">
        <f t="shared" si="284"/>
        <v>5</v>
      </c>
      <c r="AB856" s="11">
        <f t="shared" si="284"/>
        <v>1.5</v>
      </c>
      <c r="AC856" s="11">
        <f t="shared" si="284"/>
        <v>-2.5</v>
      </c>
      <c r="AD856" s="11">
        <f t="shared" si="284"/>
        <v>2.5</v>
      </c>
      <c r="AE856" s="11">
        <f t="shared" si="284"/>
        <v>0.11299999999999999</v>
      </c>
      <c r="AF856" s="11">
        <f t="shared" si="284"/>
        <v>9.3000000000000027E-2</v>
      </c>
      <c r="AG856" s="11"/>
    </row>
    <row r="857" spans="1:33" ht="15" thickBot="1" x14ac:dyDescent="0.25">
      <c r="A857">
        <v>2003</v>
      </c>
      <c r="B857" s="22" t="s">
        <v>168</v>
      </c>
      <c r="C857" s="6">
        <v>27.2</v>
      </c>
      <c r="D857" s="7">
        <v>6</v>
      </c>
      <c r="E857" s="7"/>
      <c r="F857" s="7">
        <v>1465</v>
      </c>
      <c r="G857" s="7">
        <v>186</v>
      </c>
      <c r="H857" s="7">
        <v>461</v>
      </c>
      <c r="I857" s="7">
        <v>32</v>
      </c>
      <c r="J857" s="7">
        <v>106</v>
      </c>
      <c r="K857" s="7">
        <v>139</v>
      </c>
      <c r="L857" s="7">
        <v>199</v>
      </c>
      <c r="M857" s="7">
        <v>86</v>
      </c>
      <c r="N857" s="7">
        <v>208</v>
      </c>
      <c r="O857" s="7">
        <v>294</v>
      </c>
      <c r="P857" s="7">
        <v>134</v>
      </c>
      <c r="Q857" s="7">
        <v>45</v>
      </c>
      <c r="R857" s="7">
        <v>41</v>
      </c>
      <c r="S857" s="7">
        <v>106</v>
      </c>
      <c r="T857" s="7">
        <v>126</v>
      </c>
      <c r="U857" s="7">
        <v>543</v>
      </c>
      <c r="V857" s="7">
        <v>0.40300000000000002</v>
      </c>
      <c r="W857" s="7">
        <v>0.30199999999999999</v>
      </c>
      <c r="X857" s="7">
        <v>0.69799999999999995</v>
      </c>
      <c r="Y857" s="7">
        <v>244.2</v>
      </c>
      <c r="Z857" s="7">
        <v>90.5</v>
      </c>
      <c r="AA857" s="7">
        <v>49</v>
      </c>
      <c r="AB857" s="7">
        <v>22.3</v>
      </c>
      <c r="AC857" s="7">
        <v>7.5</v>
      </c>
      <c r="AD857" s="14">
        <v>6.8</v>
      </c>
      <c r="AE857" s="6">
        <v>0.495</v>
      </c>
      <c r="AF857" s="14">
        <v>0.438</v>
      </c>
    </row>
    <row r="858" spans="1:33" ht="15" thickBot="1" x14ac:dyDescent="0.25">
      <c r="A858">
        <v>2003</v>
      </c>
      <c r="B858" s="22" t="s">
        <v>203</v>
      </c>
      <c r="C858" s="6">
        <v>27.2</v>
      </c>
      <c r="D858" s="7">
        <v>6</v>
      </c>
      <c r="E858" s="7"/>
      <c r="F858" s="7">
        <v>1465</v>
      </c>
      <c r="G858" s="7">
        <v>194</v>
      </c>
      <c r="H858" s="7">
        <v>502</v>
      </c>
      <c r="I858" s="7">
        <v>28</v>
      </c>
      <c r="J858" s="7">
        <v>94</v>
      </c>
      <c r="K858" s="7">
        <v>95</v>
      </c>
      <c r="L858" s="7">
        <v>133</v>
      </c>
      <c r="M858" s="7">
        <v>80</v>
      </c>
      <c r="N858" s="7">
        <v>178</v>
      </c>
      <c r="O858" s="7">
        <v>258</v>
      </c>
      <c r="P858" s="7">
        <v>97</v>
      </c>
      <c r="Q858" s="7">
        <v>57</v>
      </c>
      <c r="R858" s="7">
        <v>35</v>
      </c>
      <c r="S858" s="7">
        <v>94</v>
      </c>
      <c r="T858" s="7">
        <v>175</v>
      </c>
      <c r="U858" s="7">
        <v>511</v>
      </c>
      <c r="V858" s="7">
        <v>0.38600000000000001</v>
      </c>
      <c r="W858" s="7">
        <v>0.29799999999999999</v>
      </c>
      <c r="X858" s="7">
        <v>0.71399999999999997</v>
      </c>
      <c r="Y858" s="7">
        <v>244.2</v>
      </c>
      <c r="Z858" s="7">
        <v>85.2</v>
      </c>
      <c r="AA858" s="7">
        <v>43</v>
      </c>
      <c r="AB858" s="7">
        <v>16.2</v>
      </c>
      <c r="AC858" s="7">
        <v>9.5</v>
      </c>
      <c r="AD858" s="14">
        <v>5.8</v>
      </c>
      <c r="AE858" s="6">
        <v>0.45600000000000002</v>
      </c>
      <c r="AF858" s="14">
        <v>0.41399999999999998</v>
      </c>
    </row>
    <row r="859" spans="1:33" ht="15" thickBot="1" x14ac:dyDescent="0.25">
      <c r="A859">
        <v>2003</v>
      </c>
      <c r="B859" s="11" t="s">
        <v>53</v>
      </c>
      <c r="C859" s="11"/>
      <c r="D859" s="11"/>
      <c r="E859" s="11"/>
      <c r="F859" s="11"/>
      <c r="G859" s="11">
        <f>G857-G858</f>
        <v>-8</v>
      </c>
      <c r="H859" s="11">
        <f t="shared" ref="H859:AF859" si="285">H857-H858</f>
        <v>-41</v>
      </c>
      <c r="I859" s="11">
        <f t="shared" si="285"/>
        <v>4</v>
      </c>
      <c r="J859" s="11">
        <f t="shared" si="285"/>
        <v>12</v>
      </c>
      <c r="K859" s="11">
        <f t="shared" si="285"/>
        <v>44</v>
      </c>
      <c r="L859" s="11">
        <f t="shared" si="285"/>
        <v>66</v>
      </c>
      <c r="M859" s="11">
        <f t="shared" si="285"/>
        <v>6</v>
      </c>
      <c r="N859" s="11">
        <f t="shared" si="285"/>
        <v>30</v>
      </c>
      <c r="O859" s="11">
        <f t="shared" si="285"/>
        <v>36</v>
      </c>
      <c r="P859" s="11">
        <f t="shared" si="285"/>
        <v>37</v>
      </c>
      <c r="Q859" s="11">
        <f t="shared" si="285"/>
        <v>-12</v>
      </c>
      <c r="R859" s="11">
        <f t="shared" si="285"/>
        <v>6</v>
      </c>
      <c r="S859" s="11">
        <f t="shared" si="285"/>
        <v>12</v>
      </c>
      <c r="T859" s="11">
        <f t="shared" si="285"/>
        <v>-49</v>
      </c>
      <c r="U859" s="11">
        <f t="shared" si="285"/>
        <v>32</v>
      </c>
      <c r="V859" s="11">
        <f t="shared" si="285"/>
        <v>1.7000000000000015E-2</v>
      </c>
      <c r="W859" s="11">
        <f t="shared" si="285"/>
        <v>4.0000000000000036E-3</v>
      </c>
      <c r="X859" s="11">
        <f t="shared" si="285"/>
        <v>-1.6000000000000014E-2</v>
      </c>
      <c r="Y859" s="11">
        <f t="shared" si="285"/>
        <v>0</v>
      </c>
      <c r="Z859" s="11">
        <f t="shared" si="285"/>
        <v>5.2999999999999972</v>
      </c>
      <c r="AA859" s="11">
        <f t="shared" si="285"/>
        <v>6</v>
      </c>
      <c r="AB859" s="11">
        <f t="shared" si="285"/>
        <v>6.1000000000000014</v>
      </c>
      <c r="AC859" s="11">
        <f t="shared" si="285"/>
        <v>-2</v>
      </c>
      <c r="AD859" s="11">
        <f t="shared" si="285"/>
        <v>1</v>
      </c>
      <c r="AE859" s="11">
        <f t="shared" si="285"/>
        <v>3.8999999999999979E-2</v>
      </c>
      <c r="AF859" s="11">
        <f t="shared" si="285"/>
        <v>2.4000000000000021E-2</v>
      </c>
      <c r="AG859" s="11"/>
    </row>
    <row r="860" spans="1:33" ht="15" thickBot="1" x14ac:dyDescent="0.25">
      <c r="A860">
        <v>2003</v>
      </c>
      <c r="B860" s="22" t="s">
        <v>204</v>
      </c>
      <c r="C860" s="6">
        <v>27.2</v>
      </c>
      <c r="D860" s="7">
        <v>5</v>
      </c>
      <c r="E860" s="7"/>
      <c r="F860" s="7">
        <v>1200</v>
      </c>
      <c r="G860" s="7">
        <v>190</v>
      </c>
      <c r="H860" s="7">
        <v>397</v>
      </c>
      <c r="I860" s="7">
        <v>30</v>
      </c>
      <c r="J860" s="7">
        <v>71</v>
      </c>
      <c r="K860" s="7">
        <v>108</v>
      </c>
      <c r="L860" s="7">
        <v>141</v>
      </c>
      <c r="M860" s="7">
        <v>67</v>
      </c>
      <c r="N860" s="7">
        <v>128</v>
      </c>
      <c r="O860" s="7">
        <v>195</v>
      </c>
      <c r="P860" s="7">
        <v>106</v>
      </c>
      <c r="Q860" s="7">
        <v>44</v>
      </c>
      <c r="R860" s="7">
        <v>29</v>
      </c>
      <c r="S860" s="7">
        <v>67</v>
      </c>
      <c r="T860" s="7">
        <v>121</v>
      </c>
      <c r="U860" s="7">
        <v>518</v>
      </c>
      <c r="V860" s="7">
        <v>0.47899999999999998</v>
      </c>
      <c r="W860" s="7">
        <v>0.42299999999999999</v>
      </c>
      <c r="X860" s="7">
        <v>0.76600000000000001</v>
      </c>
      <c r="Y860" s="7">
        <v>240</v>
      </c>
      <c r="Z860" s="7">
        <v>103.6</v>
      </c>
      <c r="AA860" s="7">
        <v>39</v>
      </c>
      <c r="AB860" s="7">
        <v>21.2</v>
      </c>
      <c r="AC860" s="7">
        <v>8.8000000000000007</v>
      </c>
      <c r="AD860" s="14">
        <v>5.8</v>
      </c>
      <c r="AE860" s="6">
        <v>0.56399999999999995</v>
      </c>
      <c r="AF860" s="14">
        <v>0.51600000000000001</v>
      </c>
    </row>
    <row r="861" spans="1:33" ht="15" thickBot="1" x14ac:dyDescent="0.25">
      <c r="A861">
        <v>2003</v>
      </c>
      <c r="B861" s="22" t="s">
        <v>67</v>
      </c>
      <c r="C861" s="6">
        <v>27.2</v>
      </c>
      <c r="D861" s="7">
        <v>5</v>
      </c>
      <c r="E861" s="7"/>
      <c r="F861" s="7">
        <v>1200</v>
      </c>
      <c r="G861" s="7">
        <v>169</v>
      </c>
      <c r="H861" s="7">
        <v>389</v>
      </c>
      <c r="I861" s="7">
        <v>9</v>
      </c>
      <c r="J861" s="7">
        <v>34</v>
      </c>
      <c r="K861" s="7">
        <v>118</v>
      </c>
      <c r="L861" s="7">
        <v>150</v>
      </c>
      <c r="M861" s="7">
        <v>70</v>
      </c>
      <c r="N861" s="7">
        <v>126</v>
      </c>
      <c r="O861" s="7">
        <v>196</v>
      </c>
      <c r="P861" s="7">
        <v>105</v>
      </c>
      <c r="Q861" s="7">
        <v>36</v>
      </c>
      <c r="R861" s="7">
        <v>28</v>
      </c>
      <c r="S861" s="7">
        <v>77</v>
      </c>
      <c r="T861" s="7">
        <v>124</v>
      </c>
      <c r="U861" s="7">
        <v>465</v>
      </c>
      <c r="V861" s="7">
        <v>0.434</v>
      </c>
      <c r="W861" s="7">
        <v>0.26500000000000001</v>
      </c>
      <c r="X861" s="7">
        <v>0.78700000000000003</v>
      </c>
      <c r="Y861" s="7">
        <v>240</v>
      </c>
      <c r="Z861" s="7">
        <v>93</v>
      </c>
      <c r="AA861" s="7">
        <v>39.200000000000003</v>
      </c>
      <c r="AB861" s="7">
        <v>21</v>
      </c>
      <c r="AC861" s="7">
        <v>7.2</v>
      </c>
      <c r="AD861" s="14">
        <v>5.6</v>
      </c>
      <c r="AE861" s="6">
        <v>0.51100000000000001</v>
      </c>
      <c r="AF861" s="14">
        <v>0.44600000000000001</v>
      </c>
    </row>
    <row r="862" spans="1:33" ht="15" thickBot="1" x14ac:dyDescent="0.25">
      <c r="A862">
        <v>2003</v>
      </c>
      <c r="B862" s="11" t="s">
        <v>53</v>
      </c>
      <c r="C862" s="11"/>
      <c r="D862" s="11"/>
      <c r="E862" s="11"/>
      <c r="F862" s="11"/>
      <c r="G862" s="11">
        <f>G860-G861</f>
        <v>21</v>
      </c>
      <c r="H862" s="11">
        <f t="shared" ref="H862:AF862" si="286">H860-H861</f>
        <v>8</v>
      </c>
      <c r="I862" s="11">
        <f t="shared" si="286"/>
        <v>21</v>
      </c>
      <c r="J862" s="11">
        <f t="shared" si="286"/>
        <v>37</v>
      </c>
      <c r="K862" s="11">
        <f t="shared" si="286"/>
        <v>-10</v>
      </c>
      <c r="L862" s="11">
        <f t="shared" si="286"/>
        <v>-9</v>
      </c>
      <c r="M862" s="11">
        <f t="shared" si="286"/>
        <v>-3</v>
      </c>
      <c r="N862" s="11">
        <f t="shared" si="286"/>
        <v>2</v>
      </c>
      <c r="O862" s="11">
        <f t="shared" si="286"/>
        <v>-1</v>
      </c>
      <c r="P862" s="11">
        <f t="shared" si="286"/>
        <v>1</v>
      </c>
      <c r="Q862" s="11">
        <f t="shared" si="286"/>
        <v>8</v>
      </c>
      <c r="R862" s="11">
        <f t="shared" si="286"/>
        <v>1</v>
      </c>
      <c r="S862" s="11">
        <f t="shared" si="286"/>
        <v>-10</v>
      </c>
      <c r="T862" s="11">
        <f t="shared" si="286"/>
        <v>-3</v>
      </c>
      <c r="U862" s="11">
        <f t="shared" si="286"/>
        <v>53</v>
      </c>
      <c r="V862" s="11">
        <f t="shared" si="286"/>
        <v>4.4999999999999984E-2</v>
      </c>
      <c r="W862" s="11">
        <f t="shared" si="286"/>
        <v>0.15799999999999997</v>
      </c>
      <c r="X862" s="11">
        <f t="shared" si="286"/>
        <v>-2.1000000000000019E-2</v>
      </c>
      <c r="Y862" s="11">
        <f t="shared" si="286"/>
        <v>0</v>
      </c>
      <c r="Z862" s="11">
        <f t="shared" si="286"/>
        <v>10.599999999999994</v>
      </c>
      <c r="AA862" s="11">
        <f t="shared" si="286"/>
        <v>-0.20000000000000284</v>
      </c>
      <c r="AB862" s="11">
        <f t="shared" si="286"/>
        <v>0.19999999999999929</v>
      </c>
      <c r="AC862" s="11">
        <f t="shared" si="286"/>
        <v>1.6000000000000005</v>
      </c>
      <c r="AD862" s="11">
        <f t="shared" si="286"/>
        <v>0.20000000000000018</v>
      </c>
      <c r="AE862" s="11">
        <f t="shared" si="286"/>
        <v>5.2999999999999936E-2</v>
      </c>
      <c r="AF862" s="11">
        <f t="shared" si="286"/>
        <v>7.0000000000000007E-2</v>
      </c>
      <c r="AG862" s="11"/>
    </row>
    <row r="863" spans="1:33" ht="15" thickBot="1" x14ac:dyDescent="0.25">
      <c r="A863">
        <v>2003</v>
      </c>
      <c r="B863" s="22" t="s">
        <v>45</v>
      </c>
      <c r="C863" s="6">
        <v>27.2</v>
      </c>
      <c r="D863" s="7">
        <v>6</v>
      </c>
      <c r="E863" s="7"/>
      <c r="F863" s="7">
        <v>1465</v>
      </c>
      <c r="G863" s="7">
        <v>240</v>
      </c>
      <c r="H863" s="7">
        <v>531</v>
      </c>
      <c r="I863" s="7">
        <v>49</v>
      </c>
      <c r="J863" s="7">
        <v>133</v>
      </c>
      <c r="K863" s="7">
        <v>112</v>
      </c>
      <c r="L863" s="7">
        <v>162</v>
      </c>
      <c r="M863" s="7">
        <v>82</v>
      </c>
      <c r="N863" s="7">
        <v>182</v>
      </c>
      <c r="O863" s="7">
        <v>264</v>
      </c>
      <c r="P863" s="7">
        <v>156</v>
      </c>
      <c r="Q863" s="7">
        <v>51</v>
      </c>
      <c r="R863" s="7">
        <v>34</v>
      </c>
      <c r="S863" s="7">
        <v>69</v>
      </c>
      <c r="T863" s="7">
        <v>144</v>
      </c>
      <c r="U863" s="7">
        <v>641</v>
      </c>
      <c r="V863" s="7">
        <v>0.45200000000000001</v>
      </c>
      <c r="W863" s="7">
        <v>0.36799999999999999</v>
      </c>
      <c r="X863" s="7">
        <v>0.69099999999999995</v>
      </c>
      <c r="Y863" s="7">
        <v>244.2</v>
      </c>
      <c r="Z863" s="7">
        <v>106.8</v>
      </c>
      <c r="AA863" s="7">
        <v>44</v>
      </c>
      <c r="AB863" s="7">
        <v>26</v>
      </c>
      <c r="AC863" s="7">
        <v>8.5</v>
      </c>
      <c r="AD863" s="14">
        <v>5.7</v>
      </c>
      <c r="AE863" s="6">
        <v>0.53200000000000003</v>
      </c>
      <c r="AF863" s="14">
        <v>0.498</v>
      </c>
    </row>
    <row r="864" spans="1:33" ht="15" thickBot="1" x14ac:dyDescent="0.25">
      <c r="A864">
        <v>2003</v>
      </c>
      <c r="B864" s="22" t="s">
        <v>205</v>
      </c>
      <c r="C864" s="6">
        <v>27.2</v>
      </c>
      <c r="D864" s="7">
        <v>6</v>
      </c>
      <c r="E864" s="7"/>
      <c r="F864" s="7">
        <v>1465</v>
      </c>
      <c r="G864" s="7">
        <v>225</v>
      </c>
      <c r="H864" s="7">
        <v>486</v>
      </c>
      <c r="I864" s="7">
        <v>28</v>
      </c>
      <c r="J864" s="7">
        <v>84</v>
      </c>
      <c r="K864" s="7">
        <v>125</v>
      </c>
      <c r="L864" s="7">
        <v>155</v>
      </c>
      <c r="M864" s="7">
        <v>53</v>
      </c>
      <c r="N864" s="7">
        <v>200</v>
      </c>
      <c r="O864" s="7">
        <v>253</v>
      </c>
      <c r="P864" s="7">
        <v>132</v>
      </c>
      <c r="Q864" s="7">
        <v>41</v>
      </c>
      <c r="R864" s="7">
        <v>21</v>
      </c>
      <c r="S864" s="7">
        <v>89</v>
      </c>
      <c r="T864" s="7">
        <v>145</v>
      </c>
      <c r="U864" s="7">
        <v>603</v>
      </c>
      <c r="V864" s="7">
        <v>0.46300000000000002</v>
      </c>
      <c r="W864" s="7">
        <v>0.33300000000000002</v>
      </c>
      <c r="X864" s="7">
        <v>0.80600000000000005</v>
      </c>
      <c r="Y864" s="7">
        <v>244.2</v>
      </c>
      <c r="Z864" s="7">
        <v>100.5</v>
      </c>
      <c r="AA864" s="7">
        <v>42.2</v>
      </c>
      <c r="AB864" s="7">
        <v>22</v>
      </c>
      <c r="AC864" s="7">
        <v>6.8</v>
      </c>
      <c r="AD864" s="14">
        <v>3.5</v>
      </c>
      <c r="AE864" s="6">
        <v>0.54400000000000004</v>
      </c>
      <c r="AF864" s="14">
        <v>0.49199999999999999</v>
      </c>
    </row>
    <row r="865" spans="1:33" ht="15" thickBot="1" x14ac:dyDescent="0.25">
      <c r="A865">
        <v>2003</v>
      </c>
      <c r="B865" s="11" t="s">
        <v>53</v>
      </c>
      <c r="C865" s="11"/>
      <c r="D865" s="11"/>
      <c r="E865" s="11"/>
      <c r="F865" s="11"/>
      <c r="G865" s="11">
        <f>G863-G864</f>
        <v>15</v>
      </c>
      <c r="H865" s="11">
        <f t="shared" ref="H865:AF865" si="287">H863-H864</f>
        <v>45</v>
      </c>
      <c r="I865" s="11">
        <f t="shared" si="287"/>
        <v>21</v>
      </c>
      <c r="J865" s="11">
        <f t="shared" si="287"/>
        <v>49</v>
      </c>
      <c r="K865" s="11">
        <f t="shared" si="287"/>
        <v>-13</v>
      </c>
      <c r="L865" s="11">
        <f t="shared" si="287"/>
        <v>7</v>
      </c>
      <c r="M865" s="11">
        <f t="shared" si="287"/>
        <v>29</v>
      </c>
      <c r="N865" s="11">
        <f t="shared" si="287"/>
        <v>-18</v>
      </c>
      <c r="O865" s="11">
        <f t="shared" si="287"/>
        <v>11</v>
      </c>
      <c r="P865" s="11">
        <f t="shared" si="287"/>
        <v>24</v>
      </c>
      <c r="Q865" s="11">
        <f t="shared" si="287"/>
        <v>10</v>
      </c>
      <c r="R865" s="11">
        <f t="shared" si="287"/>
        <v>13</v>
      </c>
      <c r="S865" s="11">
        <f t="shared" si="287"/>
        <v>-20</v>
      </c>
      <c r="T865" s="11">
        <f t="shared" si="287"/>
        <v>-1</v>
      </c>
      <c r="U865" s="11">
        <f t="shared" si="287"/>
        <v>38</v>
      </c>
      <c r="V865" s="11">
        <f t="shared" si="287"/>
        <v>-1.100000000000001E-2</v>
      </c>
      <c r="W865" s="11">
        <f t="shared" si="287"/>
        <v>3.4999999999999976E-2</v>
      </c>
      <c r="X865" s="11">
        <f t="shared" si="287"/>
        <v>-0.1150000000000001</v>
      </c>
      <c r="Y865" s="11">
        <f t="shared" si="287"/>
        <v>0</v>
      </c>
      <c r="Z865" s="11">
        <f t="shared" si="287"/>
        <v>6.2999999999999972</v>
      </c>
      <c r="AA865" s="11">
        <f t="shared" si="287"/>
        <v>1.7999999999999972</v>
      </c>
      <c r="AB865" s="11">
        <f t="shared" si="287"/>
        <v>4</v>
      </c>
      <c r="AC865" s="11">
        <f t="shared" si="287"/>
        <v>1.7000000000000002</v>
      </c>
      <c r="AD865" s="11">
        <f t="shared" si="287"/>
        <v>2.2000000000000002</v>
      </c>
      <c r="AE865" s="11">
        <f t="shared" si="287"/>
        <v>-1.2000000000000011E-2</v>
      </c>
      <c r="AF865" s="11">
        <f t="shared" si="287"/>
        <v>6.0000000000000053E-3</v>
      </c>
      <c r="AG865" s="11"/>
    </row>
    <row r="866" spans="1:33" ht="15" thickBot="1" x14ac:dyDescent="0.25">
      <c r="A866">
        <v>2003</v>
      </c>
      <c r="B866" s="22" t="s">
        <v>109</v>
      </c>
      <c r="C866" s="6">
        <v>27.2</v>
      </c>
      <c r="D866" s="7">
        <v>7</v>
      </c>
      <c r="E866" s="7"/>
      <c r="F866" s="7">
        <v>1680</v>
      </c>
      <c r="G866" s="7">
        <v>258</v>
      </c>
      <c r="H866" s="7">
        <v>565</v>
      </c>
      <c r="I866" s="7">
        <v>57</v>
      </c>
      <c r="J866" s="7">
        <v>140</v>
      </c>
      <c r="K866" s="7">
        <v>129</v>
      </c>
      <c r="L866" s="7">
        <v>152</v>
      </c>
      <c r="M866" s="7">
        <v>78</v>
      </c>
      <c r="N866" s="7">
        <v>184</v>
      </c>
      <c r="O866" s="7">
        <v>262</v>
      </c>
      <c r="P866" s="7">
        <v>142</v>
      </c>
      <c r="Q866" s="7">
        <v>44</v>
      </c>
      <c r="R866" s="7">
        <v>30</v>
      </c>
      <c r="S866" s="7">
        <v>78</v>
      </c>
      <c r="T866" s="7">
        <v>166</v>
      </c>
      <c r="U866" s="7">
        <v>702</v>
      </c>
      <c r="V866" s="7">
        <v>0.45700000000000002</v>
      </c>
      <c r="W866" s="7">
        <v>0.40699999999999997</v>
      </c>
      <c r="X866" s="7">
        <v>0.84899999999999998</v>
      </c>
      <c r="Y866" s="7">
        <v>240</v>
      </c>
      <c r="Z866" s="7">
        <v>100.3</v>
      </c>
      <c r="AA866" s="7">
        <v>37.4</v>
      </c>
      <c r="AB866" s="7">
        <v>20.3</v>
      </c>
      <c r="AC866" s="7">
        <v>6.3</v>
      </c>
      <c r="AD866" s="14">
        <v>4.3</v>
      </c>
      <c r="AE866" s="6">
        <v>0.55500000000000005</v>
      </c>
      <c r="AF866" s="14">
        <v>0.50700000000000001</v>
      </c>
    </row>
    <row r="867" spans="1:33" ht="15" thickBot="1" x14ac:dyDescent="0.25">
      <c r="A867">
        <v>2003</v>
      </c>
      <c r="B867" s="22" t="s">
        <v>55</v>
      </c>
      <c r="C867" s="6">
        <v>27.2</v>
      </c>
      <c r="D867" s="7">
        <v>7</v>
      </c>
      <c r="E867" s="7"/>
      <c r="F867" s="7">
        <v>1680</v>
      </c>
      <c r="G867" s="7">
        <v>255</v>
      </c>
      <c r="H867" s="7">
        <v>553</v>
      </c>
      <c r="I867" s="7">
        <v>44</v>
      </c>
      <c r="J867" s="7">
        <v>119</v>
      </c>
      <c r="K867" s="7">
        <v>155</v>
      </c>
      <c r="L867" s="7">
        <v>206</v>
      </c>
      <c r="M867" s="7">
        <v>105</v>
      </c>
      <c r="N867" s="7">
        <v>208</v>
      </c>
      <c r="O867" s="7">
        <v>313</v>
      </c>
      <c r="P867" s="7">
        <v>163</v>
      </c>
      <c r="Q867" s="7">
        <v>44</v>
      </c>
      <c r="R867" s="7">
        <v>21</v>
      </c>
      <c r="S867" s="7">
        <v>95</v>
      </c>
      <c r="T867" s="7">
        <v>158</v>
      </c>
      <c r="U867" s="7">
        <v>709</v>
      </c>
      <c r="V867" s="7">
        <v>0.46100000000000002</v>
      </c>
      <c r="W867" s="7">
        <v>0.37</v>
      </c>
      <c r="X867" s="7">
        <v>0.752</v>
      </c>
      <c r="Y867" s="7">
        <v>240</v>
      </c>
      <c r="Z867" s="7">
        <v>101.3</v>
      </c>
      <c r="AA867" s="7">
        <v>44.7</v>
      </c>
      <c r="AB867" s="7">
        <v>23.3</v>
      </c>
      <c r="AC867" s="7">
        <v>6.3</v>
      </c>
      <c r="AD867" s="14">
        <v>3</v>
      </c>
      <c r="AE867" s="6">
        <v>0.55100000000000005</v>
      </c>
      <c r="AF867" s="14">
        <v>0.5</v>
      </c>
    </row>
    <row r="868" spans="1:33" ht="15" thickBot="1" x14ac:dyDescent="0.25">
      <c r="A868">
        <v>2003</v>
      </c>
      <c r="B868" s="11" t="s">
        <v>53</v>
      </c>
      <c r="C868" s="11"/>
      <c r="D868" s="11"/>
      <c r="E868" s="11"/>
      <c r="F868" s="11"/>
      <c r="G868" s="11">
        <f>G866-G867</f>
        <v>3</v>
      </c>
      <c r="H868" s="11">
        <f t="shared" ref="H868:AF868" si="288">H866-H867</f>
        <v>12</v>
      </c>
      <c r="I868" s="11">
        <f t="shared" si="288"/>
        <v>13</v>
      </c>
      <c r="J868" s="11">
        <f t="shared" si="288"/>
        <v>21</v>
      </c>
      <c r="K868" s="11">
        <f t="shared" si="288"/>
        <v>-26</v>
      </c>
      <c r="L868" s="11">
        <f t="shared" si="288"/>
        <v>-54</v>
      </c>
      <c r="M868" s="11">
        <f t="shared" si="288"/>
        <v>-27</v>
      </c>
      <c r="N868" s="11">
        <f t="shared" si="288"/>
        <v>-24</v>
      </c>
      <c r="O868" s="11">
        <f t="shared" si="288"/>
        <v>-51</v>
      </c>
      <c r="P868" s="11">
        <f t="shared" si="288"/>
        <v>-21</v>
      </c>
      <c r="Q868" s="11">
        <f t="shared" si="288"/>
        <v>0</v>
      </c>
      <c r="R868" s="11">
        <f t="shared" si="288"/>
        <v>9</v>
      </c>
      <c r="S868" s="11">
        <f t="shared" si="288"/>
        <v>-17</v>
      </c>
      <c r="T868" s="11">
        <f t="shared" si="288"/>
        <v>8</v>
      </c>
      <c r="U868" s="11">
        <f t="shared" si="288"/>
        <v>-7</v>
      </c>
      <c r="V868" s="11">
        <f t="shared" si="288"/>
        <v>-4.0000000000000036E-3</v>
      </c>
      <c r="W868" s="11">
        <f t="shared" si="288"/>
        <v>3.6999999999999977E-2</v>
      </c>
      <c r="X868" s="11">
        <f t="shared" si="288"/>
        <v>9.6999999999999975E-2</v>
      </c>
      <c r="Y868" s="11">
        <f t="shared" si="288"/>
        <v>0</v>
      </c>
      <c r="Z868" s="11">
        <f t="shared" si="288"/>
        <v>-1</v>
      </c>
      <c r="AA868" s="11">
        <f t="shared" si="288"/>
        <v>-7.3000000000000043</v>
      </c>
      <c r="AB868" s="11">
        <f t="shared" si="288"/>
        <v>-3</v>
      </c>
      <c r="AC868" s="11">
        <f t="shared" si="288"/>
        <v>0</v>
      </c>
      <c r="AD868" s="11">
        <f t="shared" si="288"/>
        <v>1.2999999999999998</v>
      </c>
      <c r="AE868" s="11">
        <f t="shared" si="288"/>
        <v>4.0000000000000036E-3</v>
      </c>
      <c r="AF868" s="11">
        <f t="shared" si="288"/>
        <v>7.0000000000000062E-3</v>
      </c>
      <c r="AG868" s="11"/>
    </row>
    <row r="869" spans="1:33" ht="15" thickBot="1" x14ac:dyDescent="0.25">
      <c r="A869">
        <v>2003</v>
      </c>
      <c r="B869" s="22" t="s">
        <v>68</v>
      </c>
      <c r="C869" s="6">
        <v>27.2</v>
      </c>
      <c r="D869" s="7">
        <v>6</v>
      </c>
      <c r="E869" s="7"/>
      <c r="F869" s="7">
        <v>1440</v>
      </c>
      <c r="G869" s="7">
        <v>201</v>
      </c>
      <c r="H869" s="7">
        <v>454</v>
      </c>
      <c r="I869" s="7">
        <v>26</v>
      </c>
      <c r="J869" s="7">
        <v>74</v>
      </c>
      <c r="K869" s="7">
        <v>139</v>
      </c>
      <c r="L869" s="7">
        <v>170</v>
      </c>
      <c r="M869" s="7">
        <v>74</v>
      </c>
      <c r="N869" s="7">
        <v>161</v>
      </c>
      <c r="O869" s="7">
        <v>235</v>
      </c>
      <c r="P869" s="7">
        <v>118</v>
      </c>
      <c r="Q869" s="7">
        <v>47</v>
      </c>
      <c r="R869" s="7">
        <v>14</v>
      </c>
      <c r="S869" s="7">
        <v>82</v>
      </c>
      <c r="T869" s="7">
        <v>137</v>
      </c>
      <c r="U869" s="7">
        <v>567</v>
      </c>
      <c r="V869" s="7">
        <v>0.443</v>
      </c>
      <c r="W869" s="7">
        <v>0.35099999999999998</v>
      </c>
      <c r="X869" s="7">
        <v>0.81799999999999995</v>
      </c>
      <c r="Y869" s="7">
        <v>240</v>
      </c>
      <c r="Z869" s="7">
        <v>94.5</v>
      </c>
      <c r="AA869" s="7">
        <v>39.200000000000003</v>
      </c>
      <c r="AB869" s="7">
        <v>19.7</v>
      </c>
      <c r="AC869" s="7">
        <v>7.8</v>
      </c>
      <c r="AD869" s="14">
        <v>2.2999999999999998</v>
      </c>
      <c r="AE869" s="6">
        <v>0.53600000000000003</v>
      </c>
      <c r="AF869" s="14">
        <v>0.47099999999999997</v>
      </c>
    </row>
    <row r="870" spans="1:33" ht="15" thickBot="1" x14ac:dyDescent="0.25">
      <c r="A870">
        <v>2003</v>
      </c>
      <c r="B870" s="22" t="s">
        <v>206</v>
      </c>
      <c r="C870" s="6">
        <v>27.2</v>
      </c>
      <c r="D870" s="7">
        <v>6</v>
      </c>
      <c r="E870" s="7"/>
      <c r="F870" s="7">
        <v>1440</v>
      </c>
      <c r="G870" s="7">
        <v>203</v>
      </c>
      <c r="H870" s="7">
        <v>463</v>
      </c>
      <c r="I870" s="7">
        <v>38</v>
      </c>
      <c r="J870" s="7">
        <v>103</v>
      </c>
      <c r="K870" s="7">
        <v>113</v>
      </c>
      <c r="L870" s="7">
        <v>152</v>
      </c>
      <c r="M870" s="7">
        <v>74</v>
      </c>
      <c r="N870" s="7">
        <v>161</v>
      </c>
      <c r="O870" s="7">
        <v>235</v>
      </c>
      <c r="P870" s="7">
        <v>120</v>
      </c>
      <c r="Q870" s="7">
        <v>44</v>
      </c>
      <c r="R870" s="7">
        <v>30</v>
      </c>
      <c r="S870" s="7">
        <v>81</v>
      </c>
      <c r="T870" s="7">
        <v>153</v>
      </c>
      <c r="U870" s="7">
        <v>557</v>
      </c>
      <c r="V870" s="7">
        <v>0.438</v>
      </c>
      <c r="W870" s="7">
        <v>0.36899999999999999</v>
      </c>
      <c r="X870" s="7">
        <v>0.74299999999999999</v>
      </c>
      <c r="Y870" s="7">
        <v>240</v>
      </c>
      <c r="Z870" s="7">
        <v>92.8</v>
      </c>
      <c r="AA870" s="7">
        <v>39.200000000000003</v>
      </c>
      <c r="AB870" s="7">
        <v>20</v>
      </c>
      <c r="AC870" s="7">
        <v>7.3</v>
      </c>
      <c r="AD870" s="14">
        <v>5</v>
      </c>
      <c r="AE870" s="6">
        <v>0.52600000000000002</v>
      </c>
      <c r="AF870" s="14">
        <v>0.47899999999999998</v>
      </c>
    </row>
    <row r="871" spans="1:33" ht="15" thickBot="1" x14ac:dyDescent="0.25">
      <c r="A871">
        <v>2003</v>
      </c>
      <c r="B871" s="11" t="s">
        <v>53</v>
      </c>
      <c r="C871" s="11"/>
      <c r="D871" s="11"/>
      <c r="E871" s="11"/>
      <c r="F871" s="11"/>
      <c r="G871" s="11">
        <f>G869-G870</f>
        <v>-2</v>
      </c>
      <c r="H871" s="11">
        <f t="shared" ref="H871:AF871" si="289">H869-H870</f>
        <v>-9</v>
      </c>
      <c r="I871" s="11">
        <f t="shared" si="289"/>
        <v>-12</v>
      </c>
      <c r="J871" s="11">
        <f t="shared" si="289"/>
        <v>-29</v>
      </c>
      <c r="K871" s="11">
        <f t="shared" si="289"/>
        <v>26</v>
      </c>
      <c r="L871" s="11">
        <f t="shared" si="289"/>
        <v>18</v>
      </c>
      <c r="M871" s="11">
        <f t="shared" si="289"/>
        <v>0</v>
      </c>
      <c r="N871" s="11">
        <f t="shared" si="289"/>
        <v>0</v>
      </c>
      <c r="O871" s="11">
        <f t="shared" si="289"/>
        <v>0</v>
      </c>
      <c r="P871" s="11">
        <f t="shared" si="289"/>
        <v>-2</v>
      </c>
      <c r="Q871" s="11">
        <f t="shared" si="289"/>
        <v>3</v>
      </c>
      <c r="R871" s="11">
        <f t="shared" si="289"/>
        <v>-16</v>
      </c>
      <c r="S871" s="11">
        <f t="shared" si="289"/>
        <v>1</v>
      </c>
      <c r="T871" s="11">
        <f t="shared" si="289"/>
        <v>-16</v>
      </c>
      <c r="U871" s="11">
        <f t="shared" si="289"/>
        <v>10</v>
      </c>
      <c r="V871" s="11">
        <f t="shared" si="289"/>
        <v>5.0000000000000044E-3</v>
      </c>
      <c r="W871" s="11">
        <f t="shared" si="289"/>
        <v>-1.8000000000000016E-2</v>
      </c>
      <c r="X871" s="11">
        <f t="shared" si="289"/>
        <v>7.4999999999999956E-2</v>
      </c>
      <c r="Y871" s="11">
        <f t="shared" si="289"/>
        <v>0</v>
      </c>
      <c r="Z871" s="11">
        <f t="shared" si="289"/>
        <v>1.7000000000000028</v>
      </c>
      <c r="AA871" s="11">
        <f t="shared" si="289"/>
        <v>0</v>
      </c>
      <c r="AB871" s="11">
        <f t="shared" si="289"/>
        <v>-0.30000000000000071</v>
      </c>
      <c r="AC871" s="11">
        <f t="shared" si="289"/>
        <v>0.5</v>
      </c>
      <c r="AD871" s="11">
        <f t="shared" si="289"/>
        <v>-2.7</v>
      </c>
      <c r="AE871" s="11">
        <f t="shared" si="289"/>
        <v>1.0000000000000009E-2</v>
      </c>
      <c r="AF871" s="11">
        <f t="shared" si="289"/>
        <v>-8.0000000000000071E-3</v>
      </c>
      <c r="AG871" s="11"/>
    </row>
    <row r="872" spans="1:33" ht="15" thickBot="1" x14ac:dyDescent="0.25">
      <c r="A872">
        <v>2003</v>
      </c>
      <c r="B872" s="22" t="s">
        <v>207</v>
      </c>
      <c r="C872" s="6">
        <v>27.2</v>
      </c>
      <c r="D872" s="7">
        <v>6</v>
      </c>
      <c r="E872" s="7"/>
      <c r="F872" s="7">
        <v>1465</v>
      </c>
      <c r="G872" s="7">
        <v>219</v>
      </c>
      <c r="H872" s="7">
        <v>474</v>
      </c>
      <c r="I872" s="7">
        <v>30</v>
      </c>
      <c r="J872" s="7">
        <v>86</v>
      </c>
      <c r="K872" s="7">
        <v>145</v>
      </c>
      <c r="L872" s="7">
        <v>188</v>
      </c>
      <c r="M872" s="7">
        <v>86</v>
      </c>
      <c r="N872" s="7">
        <v>188</v>
      </c>
      <c r="O872" s="7">
        <v>274</v>
      </c>
      <c r="P872" s="7">
        <v>146</v>
      </c>
      <c r="Q872" s="7">
        <v>31</v>
      </c>
      <c r="R872" s="7">
        <v>19</v>
      </c>
      <c r="S872" s="7">
        <v>93</v>
      </c>
      <c r="T872" s="7">
        <v>159</v>
      </c>
      <c r="U872" s="7">
        <v>613</v>
      </c>
      <c r="V872" s="7">
        <v>0.46200000000000002</v>
      </c>
      <c r="W872" s="7">
        <v>0.34899999999999998</v>
      </c>
      <c r="X872" s="7">
        <v>0.77100000000000002</v>
      </c>
      <c r="Y872" s="7">
        <v>244.2</v>
      </c>
      <c r="Z872" s="7">
        <v>102.2</v>
      </c>
      <c r="AA872" s="7">
        <v>45.7</v>
      </c>
      <c r="AB872" s="7">
        <v>24.3</v>
      </c>
      <c r="AC872" s="7">
        <v>5.2</v>
      </c>
      <c r="AD872" s="14">
        <v>3.2</v>
      </c>
      <c r="AE872" s="6">
        <v>0.55100000000000005</v>
      </c>
      <c r="AF872" s="14">
        <v>0.49399999999999999</v>
      </c>
    </row>
    <row r="873" spans="1:33" ht="15" thickBot="1" x14ac:dyDescent="0.25">
      <c r="A873">
        <v>2003</v>
      </c>
      <c r="B873" s="22" t="s">
        <v>208</v>
      </c>
      <c r="C873" s="6">
        <v>27.2</v>
      </c>
      <c r="D873" s="7">
        <v>6</v>
      </c>
      <c r="E873" s="7"/>
      <c r="F873" s="7">
        <v>1465</v>
      </c>
      <c r="G873" s="7">
        <v>219</v>
      </c>
      <c r="H873" s="7">
        <v>477</v>
      </c>
      <c r="I873" s="7">
        <v>38</v>
      </c>
      <c r="J873" s="7">
        <v>102</v>
      </c>
      <c r="K873" s="7">
        <v>111</v>
      </c>
      <c r="L873" s="7">
        <v>149</v>
      </c>
      <c r="M873" s="7">
        <v>50</v>
      </c>
      <c r="N873" s="7">
        <v>162</v>
      </c>
      <c r="O873" s="7">
        <v>212</v>
      </c>
      <c r="P873" s="7">
        <v>121</v>
      </c>
      <c r="Q873" s="7">
        <v>43</v>
      </c>
      <c r="R873" s="7">
        <v>23</v>
      </c>
      <c r="S873" s="7">
        <v>76</v>
      </c>
      <c r="T873" s="7">
        <v>164</v>
      </c>
      <c r="U873" s="7">
        <v>587</v>
      </c>
      <c r="V873" s="7">
        <v>0.45900000000000002</v>
      </c>
      <c r="W873" s="7">
        <v>0.373</v>
      </c>
      <c r="X873" s="7">
        <v>0.745</v>
      </c>
      <c r="Y873" s="7">
        <v>244.2</v>
      </c>
      <c r="Z873" s="7">
        <v>97.8</v>
      </c>
      <c r="AA873" s="7">
        <v>35.299999999999997</v>
      </c>
      <c r="AB873" s="7">
        <v>20.2</v>
      </c>
      <c r="AC873" s="7">
        <v>7.2</v>
      </c>
      <c r="AD873" s="14">
        <v>3.8</v>
      </c>
      <c r="AE873" s="6">
        <v>0.54100000000000004</v>
      </c>
      <c r="AF873" s="14">
        <v>0.499</v>
      </c>
    </row>
    <row r="874" spans="1:33" ht="15" thickBot="1" x14ac:dyDescent="0.25">
      <c r="A874">
        <v>2003</v>
      </c>
      <c r="B874" s="11" t="s">
        <v>53</v>
      </c>
      <c r="C874" s="11"/>
      <c r="D874" s="11"/>
      <c r="E874" s="11"/>
      <c r="F874" s="11"/>
      <c r="G874" s="11">
        <f>G872-G873</f>
        <v>0</v>
      </c>
      <c r="H874" s="11">
        <f t="shared" ref="H874:AF874" si="290">H872-H873</f>
        <v>-3</v>
      </c>
      <c r="I874" s="11">
        <f t="shared" si="290"/>
        <v>-8</v>
      </c>
      <c r="J874" s="11">
        <f t="shared" si="290"/>
        <v>-16</v>
      </c>
      <c r="K874" s="11">
        <f t="shared" si="290"/>
        <v>34</v>
      </c>
      <c r="L874" s="11">
        <f t="shared" si="290"/>
        <v>39</v>
      </c>
      <c r="M874" s="11">
        <f t="shared" si="290"/>
        <v>36</v>
      </c>
      <c r="N874" s="11">
        <f t="shared" si="290"/>
        <v>26</v>
      </c>
      <c r="O874" s="11">
        <f t="shared" si="290"/>
        <v>62</v>
      </c>
      <c r="P874" s="11">
        <f t="shared" si="290"/>
        <v>25</v>
      </c>
      <c r="Q874" s="11">
        <f t="shared" si="290"/>
        <v>-12</v>
      </c>
      <c r="R874" s="11">
        <f t="shared" si="290"/>
        <v>-4</v>
      </c>
      <c r="S874" s="11">
        <f t="shared" si="290"/>
        <v>17</v>
      </c>
      <c r="T874" s="11">
        <f t="shared" si="290"/>
        <v>-5</v>
      </c>
      <c r="U874" s="11">
        <f t="shared" si="290"/>
        <v>26</v>
      </c>
      <c r="V874" s="11">
        <f t="shared" si="290"/>
        <v>3.0000000000000027E-3</v>
      </c>
      <c r="W874" s="11">
        <f t="shared" si="290"/>
        <v>-2.4000000000000021E-2</v>
      </c>
      <c r="X874" s="11">
        <f t="shared" si="290"/>
        <v>2.6000000000000023E-2</v>
      </c>
      <c r="Y874" s="11">
        <f t="shared" si="290"/>
        <v>0</v>
      </c>
      <c r="Z874" s="11">
        <f t="shared" si="290"/>
        <v>4.4000000000000057</v>
      </c>
      <c r="AA874" s="11">
        <f t="shared" si="290"/>
        <v>10.400000000000006</v>
      </c>
      <c r="AB874" s="11">
        <f t="shared" si="290"/>
        <v>4.1000000000000014</v>
      </c>
      <c r="AC874" s="11">
        <f t="shared" si="290"/>
        <v>-2</v>
      </c>
      <c r="AD874" s="11">
        <f t="shared" si="290"/>
        <v>-0.59999999999999964</v>
      </c>
      <c r="AE874" s="11">
        <f t="shared" si="290"/>
        <v>1.0000000000000009E-2</v>
      </c>
      <c r="AF874" s="11">
        <f t="shared" si="290"/>
        <v>-5.0000000000000044E-3</v>
      </c>
      <c r="AG874" s="11"/>
    </row>
    <row r="875" spans="1:33" ht="15" thickBot="1" x14ac:dyDescent="0.25">
      <c r="A875">
        <v>2003</v>
      </c>
      <c r="B875" s="22" t="s">
        <v>98</v>
      </c>
      <c r="C875" s="6">
        <v>27.2</v>
      </c>
      <c r="D875" s="7">
        <v>7</v>
      </c>
      <c r="E875" s="7"/>
      <c r="F875" s="7">
        <v>1680</v>
      </c>
      <c r="G875" s="7">
        <v>224</v>
      </c>
      <c r="H875" s="7">
        <v>530</v>
      </c>
      <c r="I875" s="7">
        <v>42</v>
      </c>
      <c r="J875" s="7">
        <v>134</v>
      </c>
      <c r="K875" s="7">
        <v>174</v>
      </c>
      <c r="L875" s="7">
        <v>235</v>
      </c>
      <c r="M875" s="7">
        <v>88</v>
      </c>
      <c r="N875" s="7">
        <v>210</v>
      </c>
      <c r="O875" s="7">
        <v>298</v>
      </c>
      <c r="P875" s="7">
        <v>130</v>
      </c>
      <c r="Q875" s="7">
        <v>59</v>
      </c>
      <c r="R875" s="7">
        <v>38</v>
      </c>
      <c r="S875" s="7">
        <v>86</v>
      </c>
      <c r="T875" s="7">
        <v>168</v>
      </c>
      <c r="U875" s="7">
        <v>664</v>
      </c>
      <c r="V875" s="7">
        <v>0.42299999999999999</v>
      </c>
      <c r="W875" s="7">
        <v>0.313</v>
      </c>
      <c r="X875" s="7">
        <v>0.74</v>
      </c>
      <c r="Y875" s="7">
        <v>240</v>
      </c>
      <c r="Z875" s="7">
        <v>94.9</v>
      </c>
      <c r="AA875" s="7">
        <v>42.6</v>
      </c>
      <c r="AB875" s="7">
        <v>18.600000000000001</v>
      </c>
      <c r="AC875" s="7">
        <v>8.4</v>
      </c>
      <c r="AD875" s="14">
        <v>5.4</v>
      </c>
      <c r="AE875" s="6">
        <v>0.52400000000000002</v>
      </c>
      <c r="AF875" s="14">
        <v>0.46200000000000002</v>
      </c>
    </row>
    <row r="876" spans="1:33" ht="15" thickBot="1" x14ac:dyDescent="0.25">
      <c r="A876">
        <v>2003</v>
      </c>
      <c r="B876" s="22" t="s">
        <v>167</v>
      </c>
      <c r="C876" s="6">
        <v>27.2</v>
      </c>
      <c r="D876" s="7">
        <v>7</v>
      </c>
      <c r="E876" s="7"/>
      <c r="F876" s="7">
        <v>1680</v>
      </c>
      <c r="G876" s="7">
        <v>217</v>
      </c>
      <c r="H876" s="7">
        <v>512</v>
      </c>
      <c r="I876" s="7">
        <v>36</v>
      </c>
      <c r="J876" s="7">
        <v>114</v>
      </c>
      <c r="K876" s="7">
        <v>143</v>
      </c>
      <c r="L876" s="7">
        <v>183</v>
      </c>
      <c r="M876" s="7">
        <v>69</v>
      </c>
      <c r="N876" s="7">
        <v>198</v>
      </c>
      <c r="O876" s="7">
        <v>267</v>
      </c>
      <c r="P876" s="7">
        <v>112</v>
      </c>
      <c r="Q876" s="7">
        <v>37</v>
      </c>
      <c r="R876" s="7">
        <v>28</v>
      </c>
      <c r="S876" s="7">
        <v>103</v>
      </c>
      <c r="T876" s="7">
        <v>209</v>
      </c>
      <c r="U876" s="7">
        <v>613</v>
      </c>
      <c r="V876" s="7">
        <v>0.42399999999999999</v>
      </c>
      <c r="W876" s="7">
        <v>0.316</v>
      </c>
      <c r="X876" s="7">
        <v>0.78100000000000003</v>
      </c>
      <c r="Y876" s="7">
        <v>240</v>
      </c>
      <c r="Z876" s="7">
        <v>87.6</v>
      </c>
      <c r="AA876" s="7">
        <v>38.1</v>
      </c>
      <c r="AB876" s="7">
        <v>16</v>
      </c>
      <c r="AC876" s="7">
        <v>5.3</v>
      </c>
      <c r="AD876" s="14">
        <v>4</v>
      </c>
      <c r="AE876" s="6">
        <v>0.51700000000000002</v>
      </c>
      <c r="AF876" s="14">
        <v>0.45900000000000002</v>
      </c>
    </row>
    <row r="877" spans="1:33" ht="15" thickBot="1" x14ac:dyDescent="0.25">
      <c r="A877">
        <v>2003</v>
      </c>
      <c r="B877" s="11" t="s">
        <v>53</v>
      </c>
      <c r="C877" s="11"/>
      <c r="D877" s="11"/>
      <c r="E877" s="11"/>
      <c r="F877" s="11"/>
      <c r="G877" s="11">
        <f>G875-G876</f>
        <v>7</v>
      </c>
      <c r="H877" s="11">
        <f t="shared" ref="H877:AF877" si="291">H875-H876</f>
        <v>18</v>
      </c>
      <c r="I877" s="11">
        <f t="shared" si="291"/>
        <v>6</v>
      </c>
      <c r="J877" s="11">
        <f t="shared" si="291"/>
        <v>20</v>
      </c>
      <c r="K877" s="11">
        <f t="shared" si="291"/>
        <v>31</v>
      </c>
      <c r="L877" s="11">
        <f t="shared" si="291"/>
        <v>52</v>
      </c>
      <c r="M877" s="11">
        <f t="shared" si="291"/>
        <v>19</v>
      </c>
      <c r="N877" s="11">
        <f t="shared" si="291"/>
        <v>12</v>
      </c>
      <c r="O877" s="11">
        <f t="shared" si="291"/>
        <v>31</v>
      </c>
      <c r="P877" s="11">
        <f t="shared" si="291"/>
        <v>18</v>
      </c>
      <c r="Q877" s="11">
        <f t="shared" si="291"/>
        <v>22</v>
      </c>
      <c r="R877" s="11">
        <f t="shared" si="291"/>
        <v>10</v>
      </c>
      <c r="S877" s="11">
        <f t="shared" si="291"/>
        <v>-17</v>
      </c>
      <c r="T877" s="11">
        <f t="shared" si="291"/>
        <v>-41</v>
      </c>
      <c r="U877" s="11">
        <f t="shared" si="291"/>
        <v>51</v>
      </c>
      <c r="V877" s="11">
        <f t="shared" si="291"/>
        <v>-1.0000000000000009E-3</v>
      </c>
      <c r="W877" s="11">
        <f t="shared" si="291"/>
        <v>-3.0000000000000027E-3</v>
      </c>
      <c r="X877" s="11">
        <f t="shared" si="291"/>
        <v>-4.1000000000000036E-2</v>
      </c>
      <c r="Y877" s="11">
        <f t="shared" si="291"/>
        <v>0</v>
      </c>
      <c r="Z877" s="11">
        <f t="shared" si="291"/>
        <v>7.3000000000000114</v>
      </c>
      <c r="AA877" s="11">
        <f t="shared" si="291"/>
        <v>4.5</v>
      </c>
      <c r="AB877" s="11">
        <f t="shared" si="291"/>
        <v>2.6000000000000014</v>
      </c>
      <c r="AC877" s="11">
        <f t="shared" si="291"/>
        <v>3.1000000000000005</v>
      </c>
      <c r="AD877" s="11">
        <f t="shared" si="291"/>
        <v>1.4000000000000004</v>
      </c>
      <c r="AE877" s="11">
        <f t="shared" si="291"/>
        <v>7.0000000000000062E-3</v>
      </c>
      <c r="AF877" s="11">
        <f t="shared" si="291"/>
        <v>3.0000000000000027E-3</v>
      </c>
      <c r="AG877" s="11"/>
    </row>
    <row r="878" spans="1:33" ht="15" thickBot="1" x14ac:dyDescent="0.25">
      <c r="A878">
        <v>2003</v>
      </c>
      <c r="B878" s="22" t="s">
        <v>49</v>
      </c>
      <c r="C878" s="6">
        <v>27.2</v>
      </c>
      <c r="D878" s="7">
        <v>6</v>
      </c>
      <c r="E878" s="7"/>
      <c r="F878" s="7">
        <v>1465</v>
      </c>
      <c r="G878" s="7">
        <v>203</v>
      </c>
      <c r="H878" s="7">
        <v>471</v>
      </c>
      <c r="I878" s="7">
        <v>57</v>
      </c>
      <c r="J878" s="7">
        <v>149</v>
      </c>
      <c r="K878" s="7">
        <v>118</v>
      </c>
      <c r="L878" s="7">
        <v>147</v>
      </c>
      <c r="M878" s="7">
        <v>53</v>
      </c>
      <c r="N878" s="7">
        <v>190</v>
      </c>
      <c r="O878" s="7">
        <v>243</v>
      </c>
      <c r="P878" s="7">
        <v>121</v>
      </c>
      <c r="Q878" s="7">
        <v>46</v>
      </c>
      <c r="R878" s="7">
        <v>24</v>
      </c>
      <c r="S878" s="7">
        <v>69</v>
      </c>
      <c r="T878" s="7">
        <v>152</v>
      </c>
      <c r="U878" s="7">
        <v>581</v>
      </c>
      <c r="V878" s="7">
        <v>0.43099999999999999</v>
      </c>
      <c r="W878" s="7">
        <v>0.38300000000000001</v>
      </c>
      <c r="X878" s="7">
        <v>0.80300000000000005</v>
      </c>
      <c r="Y878" s="7">
        <v>244.2</v>
      </c>
      <c r="Z878" s="7">
        <v>96.8</v>
      </c>
      <c r="AA878" s="7">
        <v>40.5</v>
      </c>
      <c r="AB878" s="7">
        <v>20.2</v>
      </c>
      <c r="AC878" s="7">
        <v>7.7</v>
      </c>
      <c r="AD878" s="14">
        <v>4</v>
      </c>
      <c r="AE878" s="6">
        <v>0.54200000000000004</v>
      </c>
      <c r="AF878" s="14">
        <v>0.49199999999999999</v>
      </c>
    </row>
    <row r="879" spans="1:33" ht="15" thickBot="1" x14ac:dyDescent="0.25">
      <c r="A879">
        <v>2003</v>
      </c>
      <c r="B879" s="22" t="s">
        <v>209</v>
      </c>
      <c r="C879" s="6">
        <v>27.2</v>
      </c>
      <c r="D879" s="7">
        <v>6</v>
      </c>
      <c r="E879" s="7"/>
      <c r="F879" s="7">
        <v>1465</v>
      </c>
      <c r="G879" s="7">
        <v>181</v>
      </c>
      <c r="H879" s="7">
        <v>466</v>
      </c>
      <c r="I879" s="7">
        <v>31</v>
      </c>
      <c r="J879" s="7">
        <v>106</v>
      </c>
      <c r="K879" s="7">
        <v>154</v>
      </c>
      <c r="L879" s="7">
        <v>195</v>
      </c>
      <c r="M879" s="7">
        <v>79</v>
      </c>
      <c r="N879" s="7">
        <v>202</v>
      </c>
      <c r="O879" s="7">
        <v>281</v>
      </c>
      <c r="P879" s="7">
        <v>119</v>
      </c>
      <c r="Q879" s="7">
        <v>42</v>
      </c>
      <c r="R879" s="7">
        <v>35</v>
      </c>
      <c r="S879" s="7">
        <v>80</v>
      </c>
      <c r="T879" s="7">
        <v>141</v>
      </c>
      <c r="U879" s="7">
        <v>547</v>
      </c>
      <c r="V879" s="7">
        <v>0.38800000000000001</v>
      </c>
      <c r="W879" s="7">
        <v>0.29199999999999998</v>
      </c>
      <c r="X879" s="7">
        <v>0.79</v>
      </c>
      <c r="Y879" s="7">
        <v>244.2</v>
      </c>
      <c r="Z879" s="7">
        <v>91.2</v>
      </c>
      <c r="AA879" s="7">
        <v>46.8</v>
      </c>
      <c r="AB879" s="7">
        <v>19.8</v>
      </c>
      <c r="AC879" s="7">
        <v>7</v>
      </c>
      <c r="AD879" s="14">
        <v>5.8</v>
      </c>
      <c r="AE879" s="6">
        <v>0.496</v>
      </c>
      <c r="AF879" s="14">
        <v>0.42199999999999999</v>
      </c>
    </row>
    <row r="880" spans="1:33" ht="15" thickBot="1" x14ac:dyDescent="0.25">
      <c r="A880">
        <v>2003</v>
      </c>
      <c r="B880" s="11" t="s">
        <v>53</v>
      </c>
      <c r="C880" s="11"/>
      <c r="D880" s="11"/>
      <c r="E880" s="11"/>
      <c r="F880" s="11"/>
      <c r="G880" s="11">
        <f>G878-G879</f>
        <v>22</v>
      </c>
      <c r="H880" s="11">
        <f t="shared" ref="H880:AF880" si="292">H878-H879</f>
        <v>5</v>
      </c>
      <c r="I880" s="11">
        <f t="shared" si="292"/>
        <v>26</v>
      </c>
      <c r="J880" s="11">
        <f t="shared" si="292"/>
        <v>43</v>
      </c>
      <c r="K880" s="11">
        <f t="shared" si="292"/>
        <v>-36</v>
      </c>
      <c r="L880" s="11">
        <f t="shared" si="292"/>
        <v>-48</v>
      </c>
      <c r="M880" s="11">
        <f t="shared" si="292"/>
        <v>-26</v>
      </c>
      <c r="N880" s="11">
        <f t="shared" si="292"/>
        <v>-12</v>
      </c>
      <c r="O880" s="11">
        <f t="shared" si="292"/>
        <v>-38</v>
      </c>
      <c r="P880" s="11">
        <f t="shared" si="292"/>
        <v>2</v>
      </c>
      <c r="Q880" s="11">
        <f t="shared" si="292"/>
        <v>4</v>
      </c>
      <c r="R880" s="11">
        <f t="shared" si="292"/>
        <v>-11</v>
      </c>
      <c r="S880" s="11">
        <f t="shared" si="292"/>
        <v>-11</v>
      </c>
      <c r="T880" s="11">
        <f t="shared" si="292"/>
        <v>11</v>
      </c>
      <c r="U880" s="11">
        <f t="shared" si="292"/>
        <v>34</v>
      </c>
      <c r="V880" s="11">
        <f t="shared" si="292"/>
        <v>4.2999999999999983E-2</v>
      </c>
      <c r="W880" s="11">
        <f t="shared" si="292"/>
        <v>9.1000000000000025E-2</v>
      </c>
      <c r="X880" s="11">
        <f t="shared" si="292"/>
        <v>1.3000000000000012E-2</v>
      </c>
      <c r="Y880" s="11">
        <f t="shared" si="292"/>
        <v>0</v>
      </c>
      <c r="Z880" s="11">
        <f t="shared" si="292"/>
        <v>5.5999999999999943</v>
      </c>
      <c r="AA880" s="11">
        <f t="shared" si="292"/>
        <v>-6.2999999999999972</v>
      </c>
      <c r="AB880" s="11">
        <f t="shared" si="292"/>
        <v>0.39999999999999858</v>
      </c>
      <c r="AC880" s="11">
        <f t="shared" si="292"/>
        <v>0.70000000000000018</v>
      </c>
      <c r="AD880" s="11">
        <f t="shared" si="292"/>
        <v>-1.7999999999999998</v>
      </c>
      <c r="AE880" s="11">
        <f t="shared" si="292"/>
        <v>4.6000000000000041E-2</v>
      </c>
      <c r="AF880" s="11">
        <f t="shared" si="292"/>
        <v>7.0000000000000007E-2</v>
      </c>
      <c r="AG880" s="11"/>
    </row>
    <row r="881" spans="1:33" ht="15" thickBot="1" x14ac:dyDescent="0.25">
      <c r="A881">
        <v>2003</v>
      </c>
      <c r="B881" s="22" t="s">
        <v>168</v>
      </c>
      <c r="C881" s="6">
        <v>27.2</v>
      </c>
      <c r="D881" s="7">
        <v>6</v>
      </c>
      <c r="E881" s="7"/>
      <c r="F881" s="7">
        <v>1440</v>
      </c>
      <c r="G881" s="7">
        <v>223</v>
      </c>
      <c r="H881" s="7">
        <v>473</v>
      </c>
      <c r="I881" s="7">
        <v>35</v>
      </c>
      <c r="J881" s="7">
        <v>74</v>
      </c>
      <c r="K881" s="7">
        <v>116</v>
      </c>
      <c r="L881" s="7">
        <v>161</v>
      </c>
      <c r="M881" s="7">
        <v>63</v>
      </c>
      <c r="N881" s="7">
        <v>183</v>
      </c>
      <c r="O881" s="7">
        <v>246</v>
      </c>
      <c r="P881" s="7">
        <v>120</v>
      </c>
      <c r="Q881" s="7">
        <v>46</v>
      </c>
      <c r="R881" s="7">
        <v>25</v>
      </c>
      <c r="S881" s="7">
        <v>67</v>
      </c>
      <c r="T881" s="7">
        <v>137</v>
      </c>
      <c r="U881" s="7">
        <v>597</v>
      </c>
      <c r="V881" s="7">
        <v>0.47099999999999997</v>
      </c>
      <c r="W881" s="7">
        <v>0.47299999999999998</v>
      </c>
      <c r="X881" s="7">
        <v>0.72</v>
      </c>
      <c r="Y881" s="7">
        <v>240</v>
      </c>
      <c r="Z881" s="7">
        <v>99.5</v>
      </c>
      <c r="AA881" s="7">
        <v>41</v>
      </c>
      <c r="AB881" s="7">
        <v>20</v>
      </c>
      <c r="AC881" s="7">
        <v>7.7</v>
      </c>
      <c r="AD881" s="14">
        <v>4.2</v>
      </c>
      <c r="AE881" s="6">
        <v>0.54900000000000004</v>
      </c>
      <c r="AF881" s="14">
        <v>0.50800000000000001</v>
      </c>
    </row>
    <row r="882" spans="1:33" ht="15" thickBot="1" x14ac:dyDescent="0.25">
      <c r="A882">
        <v>2003</v>
      </c>
      <c r="B882" s="22" t="s">
        <v>150</v>
      </c>
      <c r="C882" s="6">
        <v>27.2</v>
      </c>
      <c r="D882" s="7">
        <v>6</v>
      </c>
      <c r="E882" s="7"/>
      <c r="F882" s="7">
        <v>1440</v>
      </c>
      <c r="G882" s="7">
        <v>208</v>
      </c>
      <c r="H882" s="7">
        <v>469</v>
      </c>
      <c r="I882" s="7">
        <v>36</v>
      </c>
      <c r="J882" s="7">
        <v>107</v>
      </c>
      <c r="K882" s="7">
        <v>110</v>
      </c>
      <c r="L882" s="7">
        <v>151</v>
      </c>
      <c r="M882" s="7">
        <v>66</v>
      </c>
      <c r="N882" s="7">
        <v>189</v>
      </c>
      <c r="O882" s="7">
        <v>255</v>
      </c>
      <c r="P882" s="7">
        <v>95</v>
      </c>
      <c r="Q882" s="7">
        <v>33</v>
      </c>
      <c r="R882" s="7">
        <v>30</v>
      </c>
      <c r="S882" s="7">
        <v>92</v>
      </c>
      <c r="T882" s="7">
        <v>144</v>
      </c>
      <c r="U882" s="7">
        <v>562</v>
      </c>
      <c r="V882" s="7">
        <v>0.443</v>
      </c>
      <c r="W882" s="7">
        <v>0.33600000000000002</v>
      </c>
      <c r="X882" s="7">
        <v>0.72799999999999998</v>
      </c>
      <c r="Y882" s="7">
        <v>240</v>
      </c>
      <c r="Z882" s="7">
        <v>93.7</v>
      </c>
      <c r="AA882" s="7">
        <v>42.5</v>
      </c>
      <c r="AB882" s="7">
        <v>15.8</v>
      </c>
      <c r="AC882" s="7">
        <v>5.5</v>
      </c>
      <c r="AD882" s="14">
        <v>5</v>
      </c>
      <c r="AE882" s="6">
        <v>0.52500000000000002</v>
      </c>
      <c r="AF882" s="14">
        <v>0.48199999999999998</v>
      </c>
    </row>
    <row r="883" spans="1:33" ht="15" thickBot="1" x14ac:dyDescent="0.25">
      <c r="A883">
        <v>2003</v>
      </c>
      <c r="B883" s="11" t="s">
        <v>53</v>
      </c>
      <c r="C883" s="11"/>
      <c r="D883" s="11"/>
      <c r="E883" s="11"/>
      <c r="F883" s="11"/>
      <c r="G883" s="11">
        <f>G881-G882</f>
        <v>15</v>
      </c>
      <c r="H883" s="11">
        <f t="shared" ref="H883:AF883" si="293">H881-H882</f>
        <v>4</v>
      </c>
      <c r="I883" s="11">
        <f t="shared" si="293"/>
        <v>-1</v>
      </c>
      <c r="J883" s="11">
        <f t="shared" si="293"/>
        <v>-33</v>
      </c>
      <c r="K883" s="11">
        <f t="shared" si="293"/>
        <v>6</v>
      </c>
      <c r="L883" s="11">
        <f t="shared" si="293"/>
        <v>10</v>
      </c>
      <c r="M883" s="11">
        <f t="shared" si="293"/>
        <v>-3</v>
      </c>
      <c r="N883" s="11">
        <f t="shared" si="293"/>
        <v>-6</v>
      </c>
      <c r="O883" s="11">
        <f t="shared" si="293"/>
        <v>-9</v>
      </c>
      <c r="P883" s="11">
        <f t="shared" si="293"/>
        <v>25</v>
      </c>
      <c r="Q883" s="11">
        <f t="shared" si="293"/>
        <v>13</v>
      </c>
      <c r="R883" s="11">
        <f t="shared" si="293"/>
        <v>-5</v>
      </c>
      <c r="S883" s="11">
        <f t="shared" si="293"/>
        <v>-25</v>
      </c>
      <c r="T883" s="11">
        <f t="shared" si="293"/>
        <v>-7</v>
      </c>
      <c r="U883" s="11">
        <f t="shared" si="293"/>
        <v>35</v>
      </c>
      <c r="V883" s="11">
        <f t="shared" si="293"/>
        <v>2.7999999999999969E-2</v>
      </c>
      <c r="W883" s="11">
        <f t="shared" si="293"/>
        <v>0.13699999999999996</v>
      </c>
      <c r="X883" s="11">
        <f t="shared" si="293"/>
        <v>-8.0000000000000071E-3</v>
      </c>
      <c r="Y883" s="11">
        <f t="shared" si="293"/>
        <v>0</v>
      </c>
      <c r="Z883" s="11">
        <f t="shared" si="293"/>
        <v>5.7999999999999972</v>
      </c>
      <c r="AA883" s="11">
        <f t="shared" si="293"/>
        <v>-1.5</v>
      </c>
      <c r="AB883" s="11">
        <f t="shared" si="293"/>
        <v>4.1999999999999993</v>
      </c>
      <c r="AC883" s="11">
        <f t="shared" si="293"/>
        <v>2.2000000000000002</v>
      </c>
      <c r="AD883" s="11">
        <f t="shared" si="293"/>
        <v>-0.79999999999999982</v>
      </c>
      <c r="AE883" s="11">
        <f t="shared" si="293"/>
        <v>2.4000000000000021E-2</v>
      </c>
      <c r="AF883" s="11">
        <f t="shared" si="293"/>
        <v>2.6000000000000023E-2</v>
      </c>
      <c r="AG883" s="11"/>
    </row>
    <row r="884" spans="1:33" ht="15" thickBot="1" x14ac:dyDescent="0.25">
      <c r="A884">
        <v>2003</v>
      </c>
      <c r="B884" s="22" t="s">
        <v>109</v>
      </c>
      <c r="C884" s="6">
        <v>27.2</v>
      </c>
      <c r="D884" s="7">
        <v>7</v>
      </c>
      <c r="E884" s="7"/>
      <c r="F884" s="7">
        <v>1730</v>
      </c>
      <c r="G884" s="7">
        <v>309</v>
      </c>
      <c r="H884" s="7">
        <v>661</v>
      </c>
      <c r="I884" s="7">
        <v>75</v>
      </c>
      <c r="J884" s="7">
        <v>187</v>
      </c>
      <c r="K884" s="7">
        <v>109</v>
      </c>
      <c r="L884" s="7">
        <v>145</v>
      </c>
      <c r="M884" s="7">
        <v>87</v>
      </c>
      <c r="N884" s="7">
        <v>245</v>
      </c>
      <c r="O884" s="7">
        <v>332</v>
      </c>
      <c r="P884" s="7">
        <v>158</v>
      </c>
      <c r="Q884" s="7">
        <v>38</v>
      </c>
      <c r="R884" s="7">
        <v>39</v>
      </c>
      <c r="S884" s="7">
        <v>82</v>
      </c>
      <c r="T884" s="7">
        <v>168</v>
      </c>
      <c r="U884" s="7">
        <v>802</v>
      </c>
      <c r="V884" s="7">
        <v>0.46700000000000003</v>
      </c>
      <c r="W884" s="7">
        <v>0.40100000000000002</v>
      </c>
      <c r="X884" s="7">
        <v>0.752</v>
      </c>
      <c r="Y884" s="7">
        <v>247.1</v>
      </c>
      <c r="Z884" s="7">
        <v>114.6</v>
      </c>
      <c r="AA884" s="7">
        <v>47.4</v>
      </c>
      <c r="AB884" s="7">
        <v>22.6</v>
      </c>
      <c r="AC884" s="7">
        <v>5.4</v>
      </c>
      <c r="AD884" s="14">
        <v>5.6</v>
      </c>
      <c r="AE884" s="6">
        <v>0.55300000000000005</v>
      </c>
      <c r="AF884" s="14">
        <v>0.52400000000000002</v>
      </c>
    </row>
    <row r="885" spans="1:33" ht="15" thickBot="1" x14ac:dyDescent="0.25">
      <c r="A885">
        <v>2003</v>
      </c>
      <c r="B885" s="22" t="s">
        <v>195</v>
      </c>
      <c r="C885" s="6">
        <v>27.2</v>
      </c>
      <c r="D885" s="7">
        <v>7</v>
      </c>
      <c r="E885" s="7"/>
      <c r="F885" s="7">
        <v>1730</v>
      </c>
      <c r="G885" s="7">
        <v>281</v>
      </c>
      <c r="H885" s="7">
        <v>629</v>
      </c>
      <c r="I885" s="7">
        <v>51</v>
      </c>
      <c r="J885" s="7">
        <v>150</v>
      </c>
      <c r="K885" s="7">
        <v>164</v>
      </c>
      <c r="L885" s="7">
        <v>209</v>
      </c>
      <c r="M885" s="7">
        <v>87</v>
      </c>
      <c r="N885" s="7">
        <v>250</v>
      </c>
      <c r="O885" s="7">
        <v>337</v>
      </c>
      <c r="P885" s="7">
        <v>165</v>
      </c>
      <c r="Q885" s="7">
        <v>46</v>
      </c>
      <c r="R885" s="7">
        <v>28</v>
      </c>
      <c r="S885" s="7">
        <v>86</v>
      </c>
      <c r="T885" s="7">
        <v>155</v>
      </c>
      <c r="U885" s="7">
        <v>777</v>
      </c>
      <c r="V885" s="7">
        <v>0.44700000000000001</v>
      </c>
      <c r="W885" s="7">
        <v>0.34</v>
      </c>
      <c r="X885" s="7">
        <v>0.78500000000000003</v>
      </c>
      <c r="Y885" s="7">
        <v>247.1</v>
      </c>
      <c r="Z885" s="7">
        <v>111</v>
      </c>
      <c r="AA885" s="7">
        <v>48.1</v>
      </c>
      <c r="AB885" s="7">
        <v>23.6</v>
      </c>
      <c r="AC885" s="7">
        <v>6.6</v>
      </c>
      <c r="AD885" s="14">
        <v>4</v>
      </c>
      <c r="AE885" s="6">
        <v>0.53900000000000003</v>
      </c>
      <c r="AF885" s="14">
        <v>0.48699999999999999</v>
      </c>
    </row>
    <row r="886" spans="1:33" ht="15" thickBot="1" x14ac:dyDescent="0.25">
      <c r="A886">
        <v>2003</v>
      </c>
      <c r="B886" s="11" t="s">
        <v>53</v>
      </c>
      <c r="C886" s="11"/>
      <c r="D886" s="11"/>
      <c r="E886" s="11"/>
      <c r="F886" s="11"/>
      <c r="G886" s="11">
        <f>G884-G885</f>
        <v>28</v>
      </c>
      <c r="H886" s="11">
        <f t="shared" ref="H886:AF886" si="294">H884-H885</f>
        <v>32</v>
      </c>
      <c r="I886" s="11">
        <f t="shared" si="294"/>
        <v>24</v>
      </c>
      <c r="J886" s="11">
        <f t="shared" si="294"/>
        <v>37</v>
      </c>
      <c r="K886" s="11">
        <f t="shared" si="294"/>
        <v>-55</v>
      </c>
      <c r="L886" s="11">
        <f t="shared" si="294"/>
        <v>-64</v>
      </c>
      <c r="M886" s="11">
        <f t="shared" si="294"/>
        <v>0</v>
      </c>
      <c r="N886" s="11">
        <f t="shared" si="294"/>
        <v>-5</v>
      </c>
      <c r="O886" s="11">
        <f t="shared" si="294"/>
        <v>-5</v>
      </c>
      <c r="P886" s="11">
        <f t="shared" si="294"/>
        <v>-7</v>
      </c>
      <c r="Q886" s="11">
        <f t="shared" si="294"/>
        <v>-8</v>
      </c>
      <c r="R886" s="11">
        <f t="shared" si="294"/>
        <v>11</v>
      </c>
      <c r="S886" s="11">
        <f t="shared" si="294"/>
        <v>-4</v>
      </c>
      <c r="T886" s="11">
        <f t="shared" si="294"/>
        <v>13</v>
      </c>
      <c r="U886" s="11">
        <f t="shared" si="294"/>
        <v>25</v>
      </c>
      <c r="V886" s="11">
        <f t="shared" si="294"/>
        <v>2.0000000000000018E-2</v>
      </c>
      <c r="W886" s="11">
        <f t="shared" si="294"/>
        <v>6.0999999999999999E-2</v>
      </c>
      <c r="X886" s="11">
        <f t="shared" si="294"/>
        <v>-3.3000000000000029E-2</v>
      </c>
      <c r="Y886" s="11">
        <f t="shared" si="294"/>
        <v>0</v>
      </c>
      <c r="Z886" s="11">
        <f t="shared" si="294"/>
        <v>3.5999999999999943</v>
      </c>
      <c r="AA886" s="11">
        <f t="shared" si="294"/>
        <v>-0.70000000000000284</v>
      </c>
      <c r="AB886" s="11">
        <f t="shared" si="294"/>
        <v>-1</v>
      </c>
      <c r="AC886" s="11">
        <f t="shared" si="294"/>
        <v>-1.1999999999999993</v>
      </c>
      <c r="AD886" s="11">
        <f t="shared" si="294"/>
        <v>1.5999999999999996</v>
      </c>
      <c r="AE886" s="11">
        <f t="shared" si="294"/>
        <v>1.4000000000000012E-2</v>
      </c>
      <c r="AF886" s="11">
        <f t="shared" si="294"/>
        <v>3.7000000000000033E-2</v>
      </c>
      <c r="AG886" s="11"/>
    </row>
    <row r="887" spans="1:33" ht="15" thickBot="1" x14ac:dyDescent="0.25">
      <c r="A887">
        <v>2003</v>
      </c>
      <c r="B887" s="22" t="s">
        <v>207</v>
      </c>
      <c r="C887" s="6">
        <v>27.2</v>
      </c>
      <c r="D887" s="7">
        <v>4</v>
      </c>
      <c r="E887" s="7"/>
      <c r="F887" s="7">
        <v>1010</v>
      </c>
      <c r="G887" s="7">
        <v>143</v>
      </c>
      <c r="H887" s="7">
        <v>322</v>
      </c>
      <c r="I887" s="7">
        <v>28</v>
      </c>
      <c r="J887" s="7">
        <v>61</v>
      </c>
      <c r="K887" s="7">
        <v>91</v>
      </c>
      <c r="L887" s="7">
        <v>123</v>
      </c>
      <c r="M887" s="7">
        <v>39</v>
      </c>
      <c r="N887" s="7">
        <v>133</v>
      </c>
      <c r="O887" s="7">
        <v>172</v>
      </c>
      <c r="P887" s="7">
        <v>102</v>
      </c>
      <c r="Q887" s="7">
        <v>37</v>
      </c>
      <c r="R887" s="7">
        <v>8</v>
      </c>
      <c r="S887" s="7">
        <v>66</v>
      </c>
      <c r="T887" s="7">
        <v>94</v>
      </c>
      <c r="U887" s="7">
        <v>405</v>
      </c>
      <c r="V887" s="7">
        <v>0.44400000000000001</v>
      </c>
      <c r="W887" s="7">
        <v>0.45900000000000002</v>
      </c>
      <c r="X887" s="7">
        <v>0.74</v>
      </c>
      <c r="Y887" s="7">
        <v>252.5</v>
      </c>
      <c r="Z887" s="7">
        <v>101.3</v>
      </c>
      <c r="AA887" s="7">
        <v>43</v>
      </c>
      <c r="AB887" s="7">
        <v>25.5</v>
      </c>
      <c r="AC887" s="7">
        <v>9.3000000000000007</v>
      </c>
      <c r="AD887" s="14">
        <v>2</v>
      </c>
      <c r="AE887" s="6">
        <v>0.53800000000000003</v>
      </c>
      <c r="AF887" s="14">
        <v>0.48799999999999999</v>
      </c>
    </row>
    <row r="888" spans="1:33" ht="15" thickBot="1" x14ac:dyDescent="0.25">
      <c r="A888">
        <v>2003</v>
      </c>
      <c r="B888" s="22" t="s">
        <v>120</v>
      </c>
      <c r="C888" s="6">
        <v>27.2</v>
      </c>
      <c r="D888" s="7">
        <v>4</v>
      </c>
      <c r="E888" s="7"/>
      <c r="F888" s="7">
        <v>1010</v>
      </c>
      <c r="G888" s="7">
        <v>131</v>
      </c>
      <c r="H888" s="7">
        <v>320</v>
      </c>
      <c r="I888" s="7">
        <v>29</v>
      </c>
      <c r="J888" s="7">
        <v>94</v>
      </c>
      <c r="K888" s="7">
        <v>74</v>
      </c>
      <c r="L888" s="7">
        <v>93</v>
      </c>
      <c r="M888" s="7">
        <v>35</v>
      </c>
      <c r="N888" s="7">
        <v>129</v>
      </c>
      <c r="O888" s="7">
        <v>164</v>
      </c>
      <c r="P888" s="7">
        <v>86</v>
      </c>
      <c r="Q888" s="7">
        <v>40</v>
      </c>
      <c r="R888" s="7">
        <v>19</v>
      </c>
      <c r="S888" s="7">
        <v>72</v>
      </c>
      <c r="T888" s="7">
        <v>107</v>
      </c>
      <c r="U888" s="7">
        <v>365</v>
      </c>
      <c r="V888" s="7">
        <v>0.40899999999999997</v>
      </c>
      <c r="W888" s="7">
        <v>0.309</v>
      </c>
      <c r="X888" s="7">
        <v>0.79600000000000004</v>
      </c>
      <c r="Y888" s="7">
        <v>252.5</v>
      </c>
      <c r="Z888" s="7">
        <v>91.3</v>
      </c>
      <c r="AA888" s="7">
        <v>41</v>
      </c>
      <c r="AB888" s="7">
        <v>21.5</v>
      </c>
      <c r="AC888" s="7">
        <v>10</v>
      </c>
      <c r="AD888" s="14">
        <v>4.8</v>
      </c>
      <c r="AE888" s="6">
        <v>0.50600000000000001</v>
      </c>
      <c r="AF888" s="14">
        <v>0.45500000000000002</v>
      </c>
    </row>
    <row r="889" spans="1:33" ht="15" thickBot="1" x14ac:dyDescent="0.25">
      <c r="A889">
        <v>2003</v>
      </c>
      <c r="B889" s="11" t="s">
        <v>53</v>
      </c>
      <c r="C889" s="11"/>
      <c r="D889" s="11"/>
      <c r="E889" s="11"/>
      <c r="F889" s="11"/>
      <c r="G889" s="11">
        <f>G887-G888</f>
        <v>12</v>
      </c>
      <c r="H889" s="11">
        <f t="shared" ref="H889:AF889" si="295">H887-H888</f>
        <v>2</v>
      </c>
      <c r="I889" s="11">
        <f t="shared" si="295"/>
        <v>-1</v>
      </c>
      <c r="J889" s="11">
        <f t="shared" si="295"/>
        <v>-33</v>
      </c>
      <c r="K889" s="11">
        <f t="shared" si="295"/>
        <v>17</v>
      </c>
      <c r="L889" s="11">
        <f t="shared" si="295"/>
        <v>30</v>
      </c>
      <c r="M889" s="11">
        <f t="shared" si="295"/>
        <v>4</v>
      </c>
      <c r="N889" s="11">
        <f t="shared" si="295"/>
        <v>4</v>
      </c>
      <c r="O889" s="11">
        <f t="shared" si="295"/>
        <v>8</v>
      </c>
      <c r="P889" s="11">
        <f t="shared" si="295"/>
        <v>16</v>
      </c>
      <c r="Q889" s="11">
        <f t="shared" si="295"/>
        <v>-3</v>
      </c>
      <c r="R889" s="11">
        <f t="shared" si="295"/>
        <v>-11</v>
      </c>
      <c r="S889" s="11">
        <f t="shared" si="295"/>
        <v>-6</v>
      </c>
      <c r="T889" s="11">
        <f t="shared" si="295"/>
        <v>-13</v>
      </c>
      <c r="U889" s="11">
        <f t="shared" si="295"/>
        <v>40</v>
      </c>
      <c r="V889" s="11">
        <f t="shared" si="295"/>
        <v>3.5000000000000031E-2</v>
      </c>
      <c r="W889" s="11">
        <f t="shared" si="295"/>
        <v>0.15000000000000002</v>
      </c>
      <c r="X889" s="11">
        <f t="shared" si="295"/>
        <v>-5.600000000000005E-2</v>
      </c>
      <c r="Y889" s="11">
        <f t="shared" si="295"/>
        <v>0</v>
      </c>
      <c r="Z889" s="11">
        <f t="shared" si="295"/>
        <v>10</v>
      </c>
      <c r="AA889" s="11">
        <f t="shared" si="295"/>
        <v>2</v>
      </c>
      <c r="AB889" s="11">
        <f t="shared" si="295"/>
        <v>4</v>
      </c>
      <c r="AC889" s="11">
        <f t="shared" si="295"/>
        <v>-0.69999999999999929</v>
      </c>
      <c r="AD889" s="11">
        <f t="shared" si="295"/>
        <v>-2.8</v>
      </c>
      <c r="AE889" s="11">
        <f t="shared" si="295"/>
        <v>3.2000000000000028E-2</v>
      </c>
      <c r="AF889" s="11">
        <f t="shared" si="295"/>
        <v>3.2999999999999974E-2</v>
      </c>
      <c r="AG889" s="11"/>
    </row>
    <row r="890" spans="1:33" ht="15" thickBot="1" x14ac:dyDescent="0.25">
      <c r="A890">
        <v>2003</v>
      </c>
      <c r="B890" s="22" t="s">
        <v>98</v>
      </c>
      <c r="C890" s="6">
        <v>27.2</v>
      </c>
      <c r="D890" s="7">
        <v>6</v>
      </c>
      <c r="E890" s="7"/>
      <c r="F890" s="7">
        <v>1490</v>
      </c>
      <c r="G890" s="7">
        <v>179</v>
      </c>
      <c r="H890" s="7">
        <v>439</v>
      </c>
      <c r="I890" s="7">
        <v>51</v>
      </c>
      <c r="J890" s="7">
        <v>139</v>
      </c>
      <c r="K890" s="7">
        <v>129</v>
      </c>
      <c r="L890" s="7">
        <v>171</v>
      </c>
      <c r="M890" s="7">
        <v>63</v>
      </c>
      <c r="N890" s="7">
        <v>158</v>
      </c>
      <c r="O890" s="7">
        <v>221</v>
      </c>
      <c r="P890" s="7">
        <v>105</v>
      </c>
      <c r="Q890" s="7">
        <v>50</v>
      </c>
      <c r="R890" s="7">
        <v>35</v>
      </c>
      <c r="S890" s="7">
        <v>76</v>
      </c>
      <c r="T890" s="7">
        <v>145</v>
      </c>
      <c r="U890" s="7">
        <v>538</v>
      </c>
      <c r="V890" s="7">
        <v>0.40799999999999997</v>
      </c>
      <c r="W890" s="7">
        <v>0.36699999999999999</v>
      </c>
      <c r="X890" s="7">
        <v>0.754</v>
      </c>
      <c r="Y890" s="7">
        <v>248.3</v>
      </c>
      <c r="Z890" s="7">
        <v>89.7</v>
      </c>
      <c r="AA890" s="7">
        <v>36.799999999999997</v>
      </c>
      <c r="AB890" s="7">
        <v>17.5</v>
      </c>
      <c r="AC890" s="7">
        <v>8.3000000000000007</v>
      </c>
      <c r="AD890" s="14">
        <v>5.8</v>
      </c>
      <c r="AE890" s="6">
        <v>0.52300000000000002</v>
      </c>
      <c r="AF890" s="14">
        <v>0.46600000000000003</v>
      </c>
    </row>
    <row r="891" spans="1:33" ht="15" thickBot="1" x14ac:dyDescent="0.25">
      <c r="A891">
        <v>2003</v>
      </c>
      <c r="B891" s="22" t="s">
        <v>38</v>
      </c>
      <c r="C891" s="6">
        <v>27.2</v>
      </c>
      <c r="D891" s="7">
        <v>6</v>
      </c>
      <c r="E891" s="7"/>
      <c r="F891" s="7">
        <v>1490</v>
      </c>
      <c r="G891" s="7">
        <v>203</v>
      </c>
      <c r="H891" s="7">
        <v>457</v>
      </c>
      <c r="I891" s="7">
        <v>19</v>
      </c>
      <c r="J891" s="7">
        <v>54</v>
      </c>
      <c r="K891" s="7">
        <v>113</v>
      </c>
      <c r="L891" s="7">
        <v>144</v>
      </c>
      <c r="M891" s="7">
        <v>71</v>
      </c>
      <c r="N891" s="7">
        <v>196</v>
      </c>
      <c r="O891" s="7">
        <v>267</v>
      </c>
      <c r="P891" s="7">
        <v>109</v>
      </c>
      <c r="Q891" s="7">
        <v>39</v>
      </c>
      <c r="R891" s="7">
        <v>16</v>
      </c>
      <c r="S891" s="7">
        <v>89</v>
      </c>
      <c r="T891" s="7">
        <v>150</v>
      </c>
      <c r="U891" s="7">
        <v>538</v>
      </c>
      <c r="V891" s="7">
        <v>0.44400000000000001</v>
      </c>
      <c r="W891" s="7">
        <v>0.35199999999999998</v>
      </c>
      <c r="X891" s="7">
        <v>0.78500000000000003</v>
      </c>
      <c r="Y891" s="7">
        <v>248.3</v>
      </c>
      <c r="Z891" s="7">
        <v>89.7</v>
      </c>
      <c r="AA891" s="7">
        <v>44.5</v>
      </c>
      <c r="AB891" s="7">
        <v>18.2</v>
      </c>
      <c r="AC891" s="7">
        <v>6.5</v>
      </c>
      <c r="AD891" s="14">
        <v>2.7</v>
      </c>
      <c r="AE891" s="6">
        <v>0.51700000000000002</v>
      </c>
      <c r="AF891" s="14">
        <v>0.46500000000000002</v>
      </c>
    </row>
    <row r="892" spans="1:33" ht="15" thickBot="1" x14ac:dyDescent="0.25">
      <c r="A892">
        <v>2003</v>
      </c>
      <c r="B892" s="11" t="s">
        <v>53</v>
      </c>
      <c r="C892" s="11"/>
      <c r="D892" s="11"/>
      <c r="E892" s="11"/>
      <c r="F892" s="11"/>
      <c r="G892" s="11">
        <f>G890-G891</f>
        <v>-24</v>
      </c>
      <c r="H892" s="11">
        <f t="shared" ref="H892:AF892" si="296">H890-H891</f>
        <v>-18</v>
      </c>
      <c r="I892" s="11">
        <f t="shared" si="296"/>
        <v>32</v>
      </c>
      <c r="J892" s="11">
        <f t="shared" si="296"/>
        <v>85</v>
      </c>
      <c r="K892" s="11">
        <f t="shared" si="296"/>
        <v>16</v>
      </c>
      <c r="L892" s="11">
        <f t="shared" si="296"/>
        <v>27</v>
      </c>
      <c r="M892" s="11">
        <f t="shared" si="296"/>
        <v>-8</v>
      </c>
      <c r="N892" s="11">
        <f t="shared" si="296"/>
        <v>-38</v>
      </c>
      <c r="O892" s="11">
        <f t="shared" si="296"/>
        <v>-46</v>
      </c>
      <c r="P892" s="11">
        <f t="shared" si="296"/>
        <v>-4</v>
      </c>
      <c r="Q892" s="11">
        <f t="shared" si="296"/>
        <v>11</v>
      </c>
      <c r="R892" s="11">
        <f t="shared" si="296"/>
        <v>19</v>
      </c>
      <c r="S892" s="11">
        <f t="shared" si="296"/>
        <v>-13</v>
      </c>
      <c r="T892" s="11">
        <f t="shared" si="296"/>
        <v>-5</v>
      </c>
      <c r="U892" s="11">
        <f t="shared" si="296"/>
        <v>0</v>
      </c>
      <c r="V892" s="11">
        <f t="shared" si="296"/>
        <v>-3.6000000000000032E-2</v>
      </c>
      <c r="W892" s="11">
        <f t="shared" si="296"/>
        <v>1.5000000000000013E-2</v>
      </c>
      <c r="X892" s="11">
        <f t="shared" si="296"/>
        <v>-3.1000000000000028E-2</v>
      </c>
      <c r="Y892" s="11">
        <f t="shared" si="296"/>
        <v>0</v>
      </c>
      <c r="Z892" s="11">
        <f t="shared" si="296"/>
        <v>0</v>
      </c>
      <c r="AA892" s="11">
        <f t="shared" si="296"/>
        <v>-7.7000000000000028</v>
      </c>
      <c r="AB892" s="11">
        <f t="shared" si="296"/>
        <v>-0.69999999999999929</v>
      </c>
      <c r="AC892" s="11">
        <f t="shared" si="296"/>
        <v>1.8000000000000007</v>
      </c>
      <c r="AD892" s="11">
        <f t="shared" si="296"/>
        <v>3.0999999999999996</v>
      </c>
      <c r="AE892" s="11">
        <f t="shared" si="296"/>
        <v>6.0000000000000053E-3</v>
      </c>
      <c r="AF892" s="11">
        <f t="shared" si="296"/>
        <v>1.0000000000000009E-3</v>
      </c>
      <c r="AG892" s="11"/>
    </row>
    <row r="893" spans="1:33" ht="15" thickBot="1" x14ac:dyDescent="0.25">
      <c r="A893">
        <v>2003</v>
      </c>
      <c r="B893" s="22" t="s">
        <v>168</v>
      </c>
      <c r="C893" s="6">
        <v>27.2</v>
      </c>
      <c r="D893" s="7">
        <v>6</v>
      </c>
      <c r="E893" s="7"/>
      <c r="F893" s="7">
        <v>1440</v>
      </c>
      <c r="G893" s="7">
        <v>210</v>
      </c>
      <c r="H893" s="7">
        <v>461</v>
      </c>
      <c r="I893" s="7">
        <v>37</v>
      </c>
      <c r="J893" s="7">
        <v>110</v>
      </c>
      <c r="K893" s="7">
        <v>151</v>
      </c>
      <c r="L893" s="7">
        <v>209</v>
      </c>
      <c r="M893" s="7">
        <v>68</v>
      </c>
      <c r="N893" s="7">
        <v>210</v>
      </c>
      <c r="O893" s="7">
        <v>278</v>
      </c>
      <c r="P893" s="7">
        <v>134</v>
      </c>
      <c r="Q893" s="7">
        <v>48</v>
      </c>
      <c r="R893" s="7">
        <v>40</v>
      </c>
      <c r="S893" s="7">
        <v>81</v>
      </c>
      <c r="T893" s="7">
        <v>128</v>
      </c>
      <c r="U893" s="7">
        <v>608</v>
      </c>
      <c r="V893" s="7">
        <v>0.45600000000000002</v>
      </c>
      <c r="W893" s="7">
        <v>0.33600000000000002</v>
      </c>
      <c r="X893" s="7">
        <v>0.72199999999999998</v>
      </c>
      <c r="Y893" s="7">
        <v>240</v>
      </c>
      <c r="Z893" s="7">
        <v>101.3</v>
      </c>
      <c r="AA893" s="7">
        <v>46.3</v>
      </c>
      <c r="AB893" s="7">
        <v>22.3</v>
      </c>
      <c r="AC893" s="7">
        <v>8</v>
      </c>
      <c r="AD893" s="14">
        <v>6.7</v>
      </c>
      <c r="AE893" s="6">
        <v>0.55000000000000004</v>
      </c>
      <c r="AF893" s="14">
        <v>0.496</v>
      </c>
    </row>
    <row r="894" spans="1:33" ht="15" thickBot="1" x14ac:dyDescent="0.25">
      <c r="A894">
        <v>2003</v>
      </c>
      <c r="B894" s="22" t="s">
        <v>210</v>
      </c>
      <c r="C894" s="6">
        <v>27.2</v>
      </c>
      <c r="D894" s="7">
        <v>6</v>
      </c>
      <c r="E894" s="7"/>
      <c r="F894" s="7">
        <v>1440</v>
      </c>
      <c r="G894" s="7">
        <v>207</v>
      </c>
      <c r="H894" s="7">
        <v>495</v>
      </c>
      <c r="I894" s="7">
        <v>52</v>
      </c>
      <c r="J894" s="7">
        <v>136</v>
      </c>
      <c r="K894" s="7">
        <v>112</v>
      </c>
      <c r="L894" s="7">
        <v>125</v>
      </c>
      <c r="M894" s="7">
        <v>58</v>
      </c>
      <c r="N894" s="7">
        <v>189</v>
      </c>
      <c r="O894" s="7">
        <v>247</v>
      </c>
      <c r="P894" s="7">
        <v>108</v>
      </c>
      <c r="Q894" s="7">
        <v>39</v>
      </c>
      <c r="R894" s="7">
        <v>34</v>
      </c>
      <c r="S894" s="7">
        <v>79</v>
      </c>
      <c r="T894" s="7">
        <v>152</v>
      </c>
      <c r="U894" s="7">
        <v>578</v>
      </c>
      <c r="V894" s="7">
        <v>0.41799999999999998</v>
      </c>
      <c r="W894" s="7">
        <v>0.38200000000000001</v>
      </c>
      <c r="X894" s="7">
        <v>0.89600000000000002</v>
      </c>
      <c r="Y894" s="7">
        <v>240</v>
      </c>
      <c r="Z894" s="7">
        <v>96.3</v>
      </c>
      <c r="AA894" s="7">
        <v>41.2</v>
      </c>
      <c r="AB894" s="7">
        <v>18</v>
      </c>
      <c r="AC894" s="7">
        <v>6.5</v>
      </c>
      <c r="AD894" s="14">
        <v>5.7</v>
      </c>
      <c r="AE894" s="6">
        <v>0.52500000000000002</v>
      </c>
      <c r="AF894" s="14">
        <v>0.47099999999999997</v>
      </c>
    </row>
    <row r="895" spans="1:33" ht="15" thickBot="1" x14ac:dyDescent="0.25">
      <c r="A895">
        <v>2003</v>
      </c>
      <c r="B895" s="11" t="s">
        <v>53</v>
      </c>
      <c r="C895" s="11"/>
      <c r="D895" s="11"/>
      <c r="E895" s="11"/>
      <c r="F895" s="11"/>
      <c r="G895" s="11">
        <f>G893-G894</f>
        <v>3</v>
      </c>
      <c r="H895" s="11">
        <f t="shared" ref="H895:AE895" si="297">H893-H894</f>
        <v>-34</v>
      </c>
      <c r="I895" s="11">
        <f t="shared" si="297"/>
        <v>-15</v>
      </c>
      <c r="J895" s="11">
        <f t="shared" si="297"/>
        <v>-26</v>
      </c>
      <c r="K895" s="11">
        <f t="shared" si="297"/>
        <v>39</v>
      </c>
      <c r="L895" s="11">
        <f t="shared" si="297"/>
        <v>84</v>
      </c>
      <c r="M895" s="11">
        <f t="shared" si="297"/>
        <v>10</v>
      </c>
      <c r="N895" s="11">
        <f t="shared" si="297"/>
        <v>21</v>
      </c>
      <c r="O895" s="11">
        <f t="shared" si="297"/>
        <v>31</v>
      </c>
      <c r="P895" s="11">
        <f t="shared" si="297"/>
        <v>26</v>
      </c>
      <c r="Q895" s="11">
        <f t="shared" si="297"/>
        <v>9</v>
      </c>
      <c r="R895" s="11">
        <f t="shared" si="297"/>
        <v>6</v>
      </c>
      <c r="S895" s="11">
        <f t="shared" si="297"/>
        <v>2</v>
      </c>
      <c r="T895" s="11">
        <f t="shared" si="297"/>
        <v>-24</v>
      </c>
      <c r="U895" s="11">
        <f t="shared" si="297"/>
        <v>30</v>
      </c>
      <c r="V895" s="11">
        <f t="shared" si="297"/>
        <v>3.8000000000000034E-2</v>
      </c>
      <c r="W895" s="11">
        <f t="shared" si="297"/>
        <v>-4.5999999999999985E-2</v>
      </c>
      <c r="X895" s="11">
        <f t="shared" si="297"/>
        <v>-0.17400000000000004</v>
      </c>
      <c r="Y895" s="11">
        <f t="shared" si="297"/>
        <v>0</v>
      </c>
      <c r="Z895" s="11">
        <f t="shared" si="297"/>
        <v>5</v>
      </c>
      <c r="AA895" s="11">
        <f t="shared" si="297"/>
        <v>5.0999999999999943</v>
      </c>
      <c r="AB895" s="11">
        <f t="shared" si="297"/>
        <v>4.3000000000000007</v>
      </c>
      <c r="AC895" s="11">
        <f t="shared" si="297"/>
        <v>1.5</v>
      </c>
      <c r="AD895" s="11">
        <f t="shared" si="297"/>
        <v>1</v>
      </c>
      <c r="AE895" s="11">
        <f t="shared" si="297"/>
        <v>2.5000000000000022E-2</v>
      </c>
      <c r="AF895" s="11">
        <f>AF893-AF894</f>
        <v>2.5000000000000022E-2</v>
      </c>
      <c r="AG895" s="11"/>
    </row>
    <row r="896" spans="1:33" ht="15" thickBot="1" x14ac:dyDescent="0.25">
      <c r="A896">
        <v>2003</v>
      </c>
      <c r="B896" s="22" t="s">
        <v>207</v>
      </c>
      <c r="C896" s="6">
        <v>27.2</v>
      </c>
      <c r="D896" s="7">
        <v>4</v>
      </c>
      <c r="E896" s="7"/>
      <c r="F896" s="7">
        <v>960</v>
      </c>
      <c r="G896" s="7">
        <v>140</v>
      </c>
      <c r="H896" s="7">
        <v>323</v>
      </c>
      <c r="I896" s="7">
        <v>12</v>
      </c>
      <c r="J896" s="7">
        <v>36</v>
      </c>
      <c r="K896" s="7">
        <v>71</v>
      </c>
      <c r="L896" s="7">
        <v>96</v>
      </c>
      <c r="M896" s="7">
        <v>60</v>
      </c>
      <c r="N896" s="7">
        <v>140</v>
      </c>
      <c r="O896" s="7">
        <v>200</v>
      </c>
      <c r="P896" s="7">
        <v>78</v>
      </c>
      <c r="Q896" s="7">
        <v>34</v>
      </c>
      <c r="R896" s="7">
        <v>20</v>
      </c>
      <c r="S896" s="7">
        <v>56</v>
      </c>
      <c r="T896" s="7">
        <v>104</v>
      </c>
      <c r="U896" s="7">
        <v>363</v>
      </c>
      <c r="V896" s="7">
        <v>0.433</v>
      </c>
      <c r="W896" s="7">
        <v>0.33300000000000002</v>
      </c>
      <c r="X896" s="7">
        <v>0.74</v>
      </c>
      <c r="Y896" s="7">
        <v>240</v>
      </c>
      <c r="Z896" s="7">
        <v>90.8</v>
      </c>
      <c r="AA896" s="7">
        <v>50</v>
      </c>
      <c r="AB896" s="7">
        <v>19.5</v>
      </c>
      <c r="AC896" s="7">
        <v>8.5</v>
      </c>
      <c r="AD896" s="14">
        <v>5</v>
      </c>
      <c r="AE896" s="6">
        <v>0.497</v>
      </c>
      <c r="AF896" s="14">
        <v>0.45200000000000001</v>
      </c>
    </row>
    <row r="897" spans="1:33" ht="15" thickBot="1" x14ac:dyDescent="0.25">
      <c r="A897">
        <v>2003</v>
      </c>
      <c r="B897" s="22" t="s">
        <v>139</v>
      </c>
      <c r="C897" s="6">
        <v>27.2</v>
      </c>
      <c r="D897" s="7">
        <v>4</v>
      </c>
      <c r="E897" s="7"/>
      <c r="F897" s="7">
        <v>960</v>
      </c>
      <c r="G897" s="7">
        <v>111</v>
      </c>
      <c r="H897" s="7">
        <v>286</v>
      </c>
      <c r="I897" s="7">
        <v>21</v>
      </c>
      <c r="J897" s="7">
        <v>51</v>
      </c>
      <c r="K897" s="7">
        <v>84</v>
      </c>
      <c r="L897" s="7">
        <v>116</v>
      </c>
      <c r="M897" s="7">
        <v>32</v>
      </c>
      <c r="N897" s="7">
        <v>113</v>
      </c>
      <c r="O897" s="7">
        <v>145</v>
      </c>
      <c r="P897" s="7">
        <v>67</v>
      </c>
      <c r="Q897" s="7">
        <v>27</v>
      </c>
      <c r="R897" s="7">
        <v>27</v>
      </c>
      <c r="S897" s="7">
        <v>53</v>
      </c>
      <c r="T897" s="7">
        <v>86</v>
      </c>
      <c r="U897" s="7">
        <v>327</v>
      </c>
      <c r="V897" s="7">
        <v>0.38800000000000001</v>
      </c>
      <c r="W897" s="7">
        <v>0.41199999999999998</v>
      </c>
      <c r="X897" s="7">
        <v>0.72399999999999998</v>
      </c>
      <c r="Y897" s="7">
        <v>240</v>
      </c>
      <c r="Z897" s="7">
        <v>81.8</v>
      </c>
      <c r="AA897" s="7">
        <v>36.299999999999997</v>
      </c>
      <c r="AB897" s="7">
        <v>16.8</v>
      </c>
      <c r="AC897" s="7">
        <v>6.8</v>
      </c>
      <c r="AD897" s="14">
        <v>6.8</v>
      </c>
      <c r="AE897" s="6">
        <v>0.48499999999999999</v>
      </c>
      <c r="AF897" s="14">
        <v>0.42499999999999999</v>
      </c>
    </row>
    <row r="898" spans="1:33" ht="15" thickBot="1" x14ac:dyDescent="0.25">
      <c r="A898">
        <v>2003</v>
      </c>
      <c r="B898" s="11" t="s">
        <v>53</v>
      </c>
      <c r="C898" s="11"/>
      <c r="D898" s="11"/>
      <c r="E898" s="11"/>
      <c r="F898" s="11"/>
      <c r="G898" s="11">
        <f>G896-G897</f>
        <v>29</v>
      </c>
      <c r="H898" s="11">
        <f t="shared" ref="H898:AF898" si="298">H896-H897</f>
        <v>37</v>
      </c>
      <c r="I898" s="11">
        <f t="shared" si="298"/>
        <v>-9</v>
      </c>
      <c r="J898" s="11">
        <f t="shared" si="298"/>
        <v>-15</v>
      </c>
      <c r="K898" s="11">
        <f t="shared" si="298"/>
        <v>-13</v>
      </c>
      <c r="L898" s="11">
        <f t="shared" si="298"/>
        <v>-20</v>
      </c>
      <c r="M898" s="11">
        <f t="shared" si="298"/>
        <v>28</v>
      </c>
      <c r="N898" s="11">
        <f t="shared" si="298"/>
        <v>27</v>
      </c>
      <c r="O898" s="11">
        <f t="shared" si="298"/>
        <v>55</v>
      </c>
      <c r="P898" s="11">
        <f t="shared" si="298"/>
        <v>11</v>
      </c>
      <c r="Q898" s="11">
        <f t="shared" si="298"/>
        <v>7</v>
      </c>
      <c r="R898" s="11">
        <f t="shared" si="298"/>
        <v>-7</v>
      </c>
      <c r="S898" s="11">
        <f t="shared" si="298"/>
        <v>3</v>
      </c>
      <c r="T898" s="11">
        <f t="shared" si="298"/>
        <v>18</v>
      </c>
      <c r="U898" s="11">
        <f t="shared" si="298"/>
        <v>36</v>
      </c>
      <c r="V898" s="11">
        <f t="shared" si="298"/>
        <v>4.4999999999999984E-2</v>
      </c>
      <c r="W898" s="11">
        <f t="shared" si="298"/>
        <v>-7.8999999999999959E-2</v>
      </c>
      <c r="X898" s="11">
        <f t="shared" si="298"/>
        <v>1.6000000000000014E-2</v>
      </c>
      <c r="Y898" s="11">
        <f t="shared" si="298"/>
        <v>0</v>
      </c>
      <c r="Z898" s="11">
        <f t="shared" si="298"/>
        <v>9</v>
      </c>
      <c r="AA898" s="11">
        <f t="shared" si="298"/>
        <v>13.700000000000003</v>
      </c>
      <c r="AB898" s="11">
        <f t="shared" si="298"/>
        <v>2.6999999999999993</v>
      </c>
      <c r="AC898" s="11">
        <f t="shared" si="298"/>
        <v>1.7000000000000002</v>
      </c>
      <c r="AD898" s="11">
        <f t="shared" si="298"/>
        <v>-1.7999999999999998</v>
      </c>
      <c r="AE898" s="11">
        <f t="shared" si="298"/>
        <v>1.2000000000000011E-2</v>
      </c>
      <c r="AF898" s="11">
        <f t="shared" si="298"/>
        <v>2.7000000000000024E-2</v>
      </c>
      <c r="AG898" s="11"/>
    </row>
    <row r="899" spans="1:33" ht="15" thickBot="1" x14ac:dyDescent="0.25">
      <c r="A899">
        <v>2003</v>
      </c>
      <c r="B899" s="22" t="s">
        <v>168</v>
      </c>
      <c r="C899" s="6">
        <v>27.2</v>
      </c>
      <c r="D899" s="7">
        <v>6</v>
      </c>
      <c r="E899" s="7"/>
      <c r="F899" s="7">
        <v>1440</v>
      </c>
      <c r="G899" s="7">
        <v>193</v>
      </c>
      <c r="H899" s="7">
        <v>447</v>
      </c>
      <c r="I899" s="7">
        <v>24</v>
      </c>
      <c r="J899" s="7">
        <v>75</v>
      </c>
      <c r="K899" s="7">
        <v>117</v>
      </c>
      <c r="L899" s="7">
        <v>166</v>
      </c>
      <c r="M899" s="7">
        <v>74</v>
      </c>
      <c r="N899" s="7">
        <v>201</v>
      </c>
      <c r="O899" s="7">
        <v>275</v>
      </c>
      <c r="P899" s="7">
        <v>109</v>
      </c>
      <c r="Q899" s="7">
        <v>47</v>
      </c>
      <c r="R899" s="7">
        <v>59</v>
      </c>
      <c r="S899" s="7">
        <v>95</v>
      </c>
      <c r="T899" s="7">
        <v>123</v>
      </c>
      <c r="U899" s="7">
        <v>527</v>
      </c>
      <c r="V899" s="7">
        <v>0.432</v>
      </c>
      <c r="W899" s="7">
        <v>0.32</v>
      </c>
      <c r="X899" s="7">
        <v>0.70499999999999996</v>
      </c>
      <c r="Y899" s="7">
        <v>240</v>
      </c>
      <c r="Z899" s="7">
        <v>87.8</v>
      </c>
      <c r="AA899" s="7">
        <v>45.8</v>
      </c>
      <c r="AB899" s="7">
        <v>18.2</v>
      </c>
      <c r="AC899" s="7">
        <v>7.8</v>
      </c>
      <c r="AD899" s="14">
        <v>9.8000000000000007</v>
      </c>
      <c r="AE899" s="6">
        <v>0.50700000000000001</v>
      </c>
      <c r="AF899" s="14">
        <v>0.45900000000000002</v>
      </c>
    </row>
    <row r="900" spans="1:33" ht="15" thickBot="1" x14ac:dyDescent="0.25">
      <c r="A900">
        <v>2003</v>
      </c>
      <c r="B900" s="22" t="s">
        <v>211</v>
      </c>
      <c r="C900" s="6">
        <v>27.2</v>
      </c>
      <c r="D900" s="7">
        <v>6</v>
      </c>
      <c r="E900" s="7"/>
      <c r="F900" s="7">
        <v>1440</v>
      </c>
      <c r="G900" s="7">
        <v>182</v>
      </c>
      <c r="H900" s="7">
        <v>492</v>
      </c>
      <c r="I900" s="7">
        <v>23</v>
      </c>
      <c r="J900" s="7">
        <v>83</v>
      </c>
      <c r="K900" s="7">
        <v>105</v>
      </c>
      <c r="L900" s="7">
        <v>134</v>
      </c>
      <c r="M900" s="7">
        <v>86</v>
      </c>
      <c r="N900" s="7">
        <v>169</v>
      </c>
      <c r="O900" s="7">
        <v>255</v>
      </c>
      <c r="P900" s="7">
        <v>100</v>
      </c>
      <c r="Q900" s="7">
        <v>47</v>
      </c>
      <c r="R900" s="7">
        <v>38</v>
      </c>
      <c r="S900" s="7">
        <v>82</v>
      </c>
      <c r="T900" s="7">
        <v>145</v>
      </c>
      <c r="U900" s="7">
        <v>492</v>
      </c>
      <c r="V900" s="7">
        <v>0.37</v>
      </c>
      <c r="W900" s="7">
        <v>0.27700000000000002</v>
      </c>
      <c r="X900" s="7">
        <v>0.78400000000000003</v>
      </c>
      <c r="Y900" s="7">
        <v>240</v>
      </c>
      <c r="Z900" s="7">
        <v>82</v>
      </c>
      <c r="AA900" s="7">
        <v>42.5</v>
      </c>
      <c r="AB900" s="7">
        <v>16.7</v>
      </c>
      <c r="AC900" s="7">
        <v>7.8</v>
      </c>
      <c r="AD900" s="14">
        <v>6.3</v>
      </c>
      <c r="AE900" s="6">
        <v>0.44600000000000001</v>
      </c>
      <c r="AF900" s="14">
        <v>0.39300000000000002</v>
      </c>
    </row>
    <row r="901" spans="1:33" ht="15" thickBot="1" x14ac:dyDescent="0.25">
      <c r="A901">
        <v>2003</v>
      </c>
      <c r="B901" s="11" t="s">
        <v>53</v>
      </c>
      <c r="C901" s="11"/>
      <c r="D901" s="11"/>
      <c r="E901" s="11"/>
      <c r="F901" s="11"/>
      <c r="G901" s="11">
        <f>G899-G900</f>
        <v>11</v>
      </c>
      <c r="H901" s="11">
        <f t="shared" ref="H901:AF901" si="299">H899-H900</f>
        <v>-45</v>
      </c>
      <c r="I901" s="11">
        <f t="shared" si="299"/>
        <v>1</v>
      </c>
      <c r="J901" s="11">
        <f t="shared" si="299"/>
        <v>-8</v>
      </c>
      <c r="K901" s="11">
        <f t="shared" si="299"/>
        <v>12</v>
      </c>
      <c r="L901" s="11">
        <f t="shared" si="299"/>
        <v>32</v>
      </c>
      <c r="M901" s="11">
        <f t="shared" si="299"/>
        <v>-12</v>
      </c>
      <c r="N901" s="11">
        <f t="shared" si="299"/>
        <v>32</v>
      </c>
      <c r="O901" s="11">
        <f t="shared" si="299"/>
        <v>20</v>
      </c>
      <c r="P901" s="11">
        <f t="shared" si="299"/>
        <v>9</v>
      </c>
      <c r="Q901" s="11">
        <f t="shared" si="299"/>
        <v>0</v>
      </c>
      <c r="R901" s="11">
        <f t="shared" si="299"/>
        <v>21</v>
      </c>
      <c r="S901" s="11">
        <f t="shared" si="299"/>
        <v>13</v>
      </c>
      <c r="T901" s="11">
        <f t="shared" si="299"/>
        <v>-22</v>
      </c>
      <c r="U901" s="11">
        <f t="shared" si="299"/>
        <v>35</v>
      </c>
      <c r="V901" s="11">
        <f t="shared" si="299"/>
        <v>6.2E-2</v>
      </c>
      <c r="W901" s="11">
        <f t="shared" si="299"/>
        <v>4.2999999999999983E-2</v>
      </c>
      <c r="X901" s="11">
        <f t="shared" si="299"/>
        <v>-7.900000000000007E-2</v>
      </c>
      <c r="Y901" s="11">
        <f t="shared" si="299"/>
        <v>0</v>
      </c>
      <c r="Z901" s="11">
        <f t="shared" si="299"/>
        <v>5.7999999999999972</v>
      </c>
      <c r="AA901" s="11">
        <f t="shared" si="299"/>
        <v>3.2999999999999972</v>
      </c>
      <c r="AB901" s="11">
        <f t="shared" si="299"/>
        <v>1.5</v>
      </c>
      <c r="AC901" s="11">
        <f t="shared" si="299"/>
        <v>0</v>
      </c>
      <c r="AD901" s="11">
        <f t="shared" si="299"/>
        <v>3.5000000000000009</v>
      </c>
      <c r="AE901" s="11">
        <f t="shared" si="299"/>
        <v>6.0999999999999999E-2</v>
      </c>
      <c r="AF901" s="11">
        <f t="shared" si="299"/>
        <v>6.6000000000000003E-2</v>
      </c>
      <c r="AG901" s="11"/>
    </row>
    <row r="902" spans="1:33" ht="15" thickBot="1" x14ac:dyDescent="0.25">
      <c r="A902">
        <v>2004</v>
      </c>
      <c r="B902" s="22" t="s">
        <v>168</v>
      </c>
      <c r="C902" s="6">
        <v>27.2</v>
      </c>
      <c r="D902" s="7">
        <v>4</v>
      </c>
      <c r="E902" s="7"/>
      <c r="F902" s="7">
        <v>960</v>
      </c>
      <c r="G902" s="7">
        <v>146</v>
      </c>
      <c r="H902" s="7">
        <v>288</v>
      </c>
      <c r="I902" s="7">
        <v>31</v>
      </c>
      <c r="J902" s="7">
        <v>65</v>
      </c>
      <c r="K902" s="7">
        <v>67</v>
      </c>
      <c r="L902" s="7">
        <v>101</v>
      </c>
      <c r="M902" s="7">
        <v>46</v>
      </c>
      <c r="N902" s="7">
        <v>122</v>
      </c>
      <c r="O902" s="7">
        <v>168</v>
      </c>
      <c r="P902" s="7">
        <v>87</v>
      </c>
      <c r="Q902" s="7">
        <v>30</v>
      </c>
      <c r="R902" s="7">
        <v>25</v>
      </c>
      <c r="S902" s="7">
        <v>65</v>
      </c>
      <c r="T902" s="7">
        <v>81</v>
      </c>
      <c r="U902" s="7">
        <v>390</v>
      </c>
      <c r="V902" s="7">
        <v>0.50700000000000001</v>
      </c>
      <c r="W902" s="7">
        <v>0.47699999999999998</v>
      </c>
      <c r="X902" s="7">
        <v>0.66300000000000003</v>
      </c>
      <c r="Y902" s="7">
        <v>240</v>
      </c>
      <c r="Z902" s="7">
        <v>97.5</v>
      </c>
      <c r="AA902" s="7">
        <v>42</v>
      </c>
      <c r="AB902" s="7">
        <v>21.8</v>
      </c>
      <c r="AC902" s="7">
        <v>7.5</v>
      </c>
      <c r="AD902" s="14">
        <v>6.3</v>
      </c>
      <c r="AE902" s="6">
        <v>0.58699999999999997</v>
      </c>
      <c r="AF902" s="14">
        <v>0.56100000000000005</v>
      </c>
    </row>
    <row r="903" spans="1:33" ht="15" thickBot="1" x14ac:dyDescent="0.25">
      <c r="A903">
        <v>2004</v>
      </c>
      <c r="B903" s="22" t="s">
        <v>212</v>
      </c>
      <c r="C903" s="6">
        <v>27.2</v>
      </c>
      <c r="D903" s="7">
        <v>4</v>
      </c>
      <c r="E903" s="7"/>
      <c r="F903" s="7">
        <v>960</v>
      </c>
      <c r="G903" s="7">
        <v>123</v>
      </c>
      <c r="H903" s="7">
        <v>290</v>
      </c>
      <c r="I903" s="7">
        <v>15</v>
      </c>
      <c r="J903" s="7">
        <v>51</v>
      </c>
      <c r="K903" s="7">
        <v>73</v>
      </c>
      <c r="L903" s="7">
        <v>94</v>
      </c>
      <c r="M903" s="7">
        <v>38</v>
      </c>
      <c r="N903" s="7">
        <v>100</v>
      </c>
      <c r="O903" s="7">
        <v>138</v>
      </c>
      <c r="P903" s="7">
        <v>58</v>
      </c>
      <c r="Q903" s="7">
        <v>38</v>
      </c>
      <c r="R903" s="7">
        <v>20</v>
      </c>
      <c r="S903" s="7">
        <v>56</v>
      </c>
      <c r="T903" s="7">
        <v>100</v>
      </c>
      <c r="U903" s="7">
        <v>334</v>
      </c>
      <c r="V903" s="7">
        <v>0.42399999999999999</v>
      </c>
      <c r="W903" s="7">
        <v>0.29399999999999998</v>
      </c>
      <c r="X903" s="7">
        <v>0.77700000000000002</v>
      </c>
      <c r="Y903" s="7">
        <v>240</v>
      </c>
      <c r="Z903" s="7">
        <v>83.5</v>
      </c>
      <c r="AA903" s="7">
        <v>34.5</v>
      </c>
      <c r="AB903" s="7">
        <v>14.5</v>
      </c>
      <c r="AC903" s="7">
        <v>9.5</v>
      </c>
      <c r="AD903" s="14">
        <v>5</v>
      </c>
      <c r="AE903" s="6">
        <v>0.504</v>
      </c>
      <c r="AF903" s="14">
        <v>0.45</v>
      </c>
    </row>
    <row r="904" spans="1:33" ht="15" thickBot="1" x14ac:dyDescent="0.25">
      <c r="A904">
        <v>2004</v>
      </c>
      <c r="B904" s="11" t="s">
        <v>53</v>
      </c>
      <c r="C904" s="11"/>
      <c r="D904" s="11"/>
      <c r="E904" s="11"/>
      <c r="F904" s="11"/>
      <c r="G904" s="11">
        <f>G902-G903</f>
        <v>23</v>
      </c>
      <c r="H904" s="11">
        <f t="shared" ref="H904:AF904" si="300">H902-H903</f>
        <v>-2</v>
      </c>
      <c r="I904" s="11">
        <f t="shared" si="300"/>
        <v>16</v>
      </c>
      <c r="J904" s="11">
        <f t="shared" si="300"/>
        <v>14</v>
      </c>
      <c r="K904" s="11">
        <f t="shared" si="300"/>
        <v>-6</v>
      </c>
      <c r="L904" s="11">
        <f t="shared" si="300"/>
        <v>7</v>
      </c>
      <c r="M904" s="11">
        <f t="shared" si="300"/>
        <v>8</v>
      </c>
      <c r="N904" s="11">
        <f t="shared" si="300"/>
        <v>22</v>
      </c>
      <c r="O904" s="11">
        <f t="shared" si="300"/>
        <v>30</v>
      </c>
      <c r="P904" s="11">
        <f t="shared" si="300"/>
        <v>29</v>
      </c>
      <c r="Q904" s="11">
        <f t="shared" si="300"/>
        <v>-8</v>
      </c>
      <c r="R904" s="11">
        <f t="shared" si="300"/>
        <v>5</v>
      </c>
      <c r="S904" s="11">
        <f t="shared" si="300"/>
        <v>9</v>
      </c>
      <c r="T904" s="11">
        <f t="shared" si="300"/>
        <v>-19</v>
      </c>
      <c r="U904" s="11">
        <f t="shared" si="300"/>
        <v>56</v>
      </c>
      <c r="V904" s="11">
        <f t="shared" si="300"/>
        <v>8.3000000000000018E-2</v>
      </c>
      <c r="W904" s="11">
        <f t="shared" si="300"/>
        <v>0.183</v>
      </c>
      <c r="X904" s="11">
        <f t="shared" si="300"/>
        <v>-0.11399999999999999</v>
      </c>
      <c r="Y904" s="11">
        <f t="shared" si="300"/>
        <v>0</v>
      </c>
      <c r="Z904" s="11">
        <f t="shared" si="300"/>
        <v>14</v>
      </c>
      <c r="AA904" s="11">
        <f t="shared" si="300"/>
        <v>7.5</v>
      </c>
      <c r="AB904" s="11">
        <f t="shared" si="300"/>
        <v>7.3000000000000007</v>
      </c>
      <c r="AC904" s="11">
        <f t="shared" si="300"/>
        <v>-2</v>
      </c>
      <c r="AD904" s="11">
        <f t="shared" si="300"/>
        <v>1.2999999999999998</v>
      </c>
      <c r="AE904" s="11">
        <f t="shared" si="300"/>
        <v>8.2999999999999963E-2</v>
      </c>
      <c r="AF904" s="11">
        <f t="shared" si="300"/>
        <v>0.11100000000000004</v>
      </c>
      <c r="AG904" s="11"/>
    </row>
    <row r="905" spans="1:33" ht="15" thickBot="1" x14ac:dyDescent="0.25">
      <c r="A905">
        <v>2004</v>
      </c>
      <c r="B905" s="22" t="s">
        <v>204</v>
      </c>
      <c r="C905" s="6">
        <v>27.2</v>
      </c>
      <c r="D905" s="7">
        <v>5</v>
      </c>
      <c r="E905" s="7"/>
      <c r="F905" s="7">
        <v>1200</v>
      </c>
      <c r="G905" s="7">
        <v>186</v>
      </c>
      <c r="H905" s="7">
        <v>421</v>
      </c>
      <c r="I905" s="7">
        <v>33</v>
      </c>
      <c r="J905" s="7">
        <v>90</v>
      </c>
      <c r="K905" s="7">
        <v>86</v>
      </c>
      <c r="L905" s="7">
        <v>121</v>
      </c>
      <c r="M905" s="7">
        <v>63</v>
      </c>
      <c r="N905" s="7">
        <v>176</v>
      </c>
      <c r="O905" s="7">
        <v>239</v>
      </c>
      <c r="P905" s="7">
        <v>111</v>
      </c>
      <c r="Q905" s="7">
        <v>50</v>
      </c>
      <c r="R905" s="7">
        <v>23</v>
      </c>
      <c r="S905" s="7">
        <v>79</v>
      </c>
      <c r="T905" s="7">
        <v>109</v>
      </c>
      <c r="U905" s="7">
        <v>491</v>
      </c>
      <c r="V905" s="7">
        <v>0.442</v>
      </c>
      <c r="W905" s="7">
        <v>0.36699999999999999</v>
      </c>
      <c r="X905" s="7">
        <v>0.71099999999999997</v>
      </c>
      <c r="Y905" s="7">
        <v>240</v>
      </c>
      <c r="Z905" s="7">
        <v>98.2</v>
      </c>
      <c r="AA905" s="7">
        <v>47.8</v>
      </c>
      <c r="AB905" s="7">
        <v>22.2</v>
      </c>
      <c r="AC905" s="7">
        <v>10</v>
      </c>
      <c r="AD905" s="14">
        <v>4.5999999999999996</v>
      </c>
      <c r="AE905" s="6">
        <v>0.51800000000000002</v>
      </c>
      <c r="AF905" s="14">
        <v>0.48099999999999998</v>
      </c>
    </row>
    <row r="906" spans="1:33" ht="15" thickBot="1" x14ac:dyDescent="0.25">
      <c r="A906">
        <v>2004</v>
      </c>
      <c r="B906" s="22" t="s">
        <v>46</v>
      </c>
      <c r="C906" s="6">
        <v>27.2</v>
      </c>
      <c r="D906" s="7">
        <v>5</v>
      </c>
      <c r="E906" s="7"/>
      <c r="F906" s="7">
        <v>1200</v>
      </c>
      <c r="G906" s="7">
        <v>191</v>
      </c>
      <c r="H906" s="7">
        <v>482</v>
      </c>
      <c r="I906" s="7">
        <v>25</v>
      </c>
      <c r="J906" s="7">
        <v>87</v>
      </c>
      <c r="K906" s="7">
        <v>91</v>
      </c>
      <c r="L906" s="7">
        <v>118</v>
      </c>
      <c r="M906" s="7">
        <v>102</v>
      </c>
      <c r="N906" s="7">
        <v>159</v>
      </c>
      <c r="O906" s="7">
        <v>261</v>
      </c>
      <c r="P906" s="7">
        <v>103</v>
      </c>
      <c r="Q906" s="7">
        <v>46</v>
      </c>
      <c r="R906" s="7">
        <v>33</v>
      </c>
      <c r="S906" s="7">
        <v>65</v>
      </c>
      <c r="T906" s="7">
        <v>108</v>
      </c>
      <c r="U906" s="7">
        <v>498</v>
      </c>
      <c r="V906" s="7">
        <v>0.39600000000000002</v>
      </c>
      <c r="W906" s="7">
        <v>0.28699999999999998</v>
      </c>
      <c r="X906" s="7">
        <v>0.77100000000000002</v>
      </c>
      <c r="Y906" s="7">
        <v>240</v>
      </c>
      <c r="Z906" s="7">
        <v>99.6</v>
      </c>
      <c r="AA906" s="7">
        <v>52.2</v>
      </c>
      <c r="AB906" s="7">
        <v>20.6</v>
      </c>
      <c r="AC906" s="7">
        <v>9.1999999999999993</v>
      </c>
      <c r="AD906" s="14">
        <v>6.6</v>
      </c>
      <c r="AE906" s="6">
        <v>0.46600000000000003</v>
      </c>
      <c r="AF906" s="14">
        <v>0.42199999999999999</v>
      </c>
    </row>
    <row r="907" spans="1:33" ht="15" thickBot="1" x14ac:dyDescent="0.25">
      <c r="A907">
        <v>2004</v>
      </c>
      <c r="B907" s="11" t="s">
        <v>53</v>
      </c>
      <c r="C907" s="11"/>
      <c r="D907" s="11"/>
      <c r="E907" s="11"/>
      <c r="F907" s="11"/>
      <c r="G907" s="11">
        <f>G905-G906</f>
        <v>-5</v>
      </c>
      <c r="H907" s="11">
        <f t="shared" ref="H907:AF907" si="301">H905-H906</f>
        <v>-61</v>
      </c>
      <c r="I907" s="11">
        <f t="shared" si="301"/>
        <v>8</v>
      </c>
      <c r="J907" s="11">
        <f t="shared" si="301"/>
        <v>3</v>
      </c>
      <c r="K907" s="11">
        <f t="shared" si="301"/>
        <v>-5</v>
      </c>
      <c r="L907" s="11">
        <f t="shared" si="301"/>
        <v>3</v>
      </c>
      <c r="M907" s="11">
        <f t="shared" si="301"/>
        <v>-39</v>
      </c>
      <c r="N907" s="11">
        <f t="shared" si="301"/>
        <v>17</v>
      </c>
      <c r="O907" s="11">
        <f t="shared" si="301"/>
        <v>-22</v>
      </c>
      <c r="P907" s="11">
        <f t="shared" si="301"/>
        <v>8</v>
      </c>
      <c r="Q907" s="11">
        <f t="shared" si="301"/>
        <v>4</v>
      </c>
      <c r="R907" s="11">
        <f t="shared" si="301"/>
        <v>-10</v>
      </c>
      <c r="S907" s="11">
        <f t="shared" si="301"/>
        <v>14</v>
      </c>
      <c r="T907" s="11">
        <f t="shared" si="301"/>
        <v>1</v>
      </c>
      <c r="U907" s="11">
        <f t="shared" si="301"/>
        <v>-7</v>
      </c>
      <c r="V907" s="11">
        <f t="shared" si="301"/>
        <v>4.5999999999999985E-2</v>
      </c>
      <c r="W907" s="11">
        <f t="shared" si="301"/>
        <v>8.0000000000000016E-2</v>
      </c>
      <c r="X907" s="11">
        <f t="shared" si="301"/>
        <v>-6.0000000000000053E-2</v>
      </c>
      <c r="Y907" s="11">
        <f t="shared" si="301"/>
        <v>0</v>
      </c>
      <c r="Z907" s="11">
        <f t="shared" si="301"/>
        <v>-1.3999999999999915</v>
      </c>
      <c r="AA907" s="11">
        <f t="shared" si="301"/>
        <v>-4.4000000000000057</v>
      </c>
      <c r="AB907" s="11">
        <f t="shared" si="301"/>
        <v>1.5999999999999979</v>
      </c>
      <c r="AC907" s="11">
        <f t="shared" si="301"/>
        <v>0.80000000000000071</v>
      </c>
      <c r="AD907" s="11">
        <f t="shared" si="301"/>
        <v>-2</v>
      </c>
      <c r="AE907" s="11">
        <f t="shared" si="301"/>
        <v>5.1999999999999991E-2</v>
      </c>
      <c r="AF907" s="11">
        <f t="shared" si="301"/>
        <v>5.8999999999999997E-2</v>
      </c>
      <c r="AG907" s="11"/>
    </row>
    <row r="908" spans="1:33" ht="15" thickBot="1" x14ac:dyDescent="0.25">
      <c r="A908">
        <v>2004</v>
      </c>
      <c r="B908" s="22" t="s">
        <v>213</v>
      </c>
      <c r="C908" s="6">
        <v>27.2</v>
      </c>
      <c r="D908" s="7">
        <v>5</v>
      </c>
      <c r="E908" s="7"/>
      <c r="F908" s="7">
        <v>1200</v>
      </c>
      <c r="G908" s="7">
        <v>173</v>
      </c>
      <c r="H908" s="7">
        <v>376</v>
      </c>
      <c r="I908" s="7">
        <v>32</v>
      </c>
      <c r="J908" s="7">
        <v>65</v>
      </c>
      <c r="K908" s="7">
        <v>95</v>
      </c>
      <c r="L908" s="7">
        <v>131</v>
      </c>
      <c r="M908" s="7">
        <v>46</v>
      </c>
      <c r="N908" s="7">
        <v>155</v>
      </c>
      <c r="O908" s="7">
        <v>201</v>
      </c>
      <c r="P908" s="7">
        <v>100</v>
      </c>
      <c r="Q908" s="7">
        <v>34</v>
      </c>
      <c r="R908" s="7">
        <v>30</v>
      </c>
      <c r="S908" s="7">
        <v>78</v>
      </c>
      <c r="T908" s="7">
        <v>108</v>
      </c>
      <c r="U908" s="7">
        <v>473</v>
      </c>
      <c r="V908" s="7">
        <v>0.46</v>
      </c>
      <c r="W908" s="7">
        <v>0.49199999999999999</v>
      </c>
      <c r="X908" s="7">
        <v>0.72499999999999998</v>
      </c>
      <c r="Y908" s="7">
        <v>240</v>
      </c>
      <c r="Z908" s="7">
        <v>94.6</v>
      </c>
      <c r="AA908" s="7">
        <v>40.200000000000003</v>
      </c>
      <c r="AB908" s="7">
        <v>20</v>
      </c>
      <c r="AC908" s="7">
        <v>6.8</v>
      </c>
      <c r="AD908" s="14">
        <v>6</v>
      </c>
      <c r="AE908" s="6">
        <v>0.54500000000000004</v>
      </c>
      <c r="AF908" s="14">
        <v>0.503</v>
      </c>
    </row>
    <row r="909" spans="1:33" ht="15" thickBot="1" x14ac:dyDescent="0.25">
      <c r="A909">
        <v>2004</v>
      </c>
      <c r="B909" s="22" t="s">
        <v>70</v>
      </c>
      <c r="C909" s="6">
        <v>27.2</v>
      </c>
      <c r="D909" s="7">
        <v>5</v>
      </c>
      <c r="E909" s="7"/>
      <c r="F909" s="7">
        <v>1200</v>
      </c>
      <c r="G909" s="7">
        <v>186</v>
      </c>
      <c r="H909" s="7">
        <v>436</v>
      </c>
      <c r="I909" s="7">
        <v>22</v>
      </c>
      <c r="J909" s="7">
        <v>65</v>
      </c>
      <c r="K909" s="7">
        <v>59</v>
      </c>
      <c r="L909" s="7">
        <v>84</v>
      </c>
      <c r="M909" s="7">
        <v>72</v>
      </c>
      <c r="N909" s="7">
        <v>144</v>
      </c>
      <c r="O909" s="7">
        <v>216</v>
      </c>
      <c r="P909" s="7">
        <v>102</v>
      </c>
      <c r="Q909" s="7">
        <v>39</v>
      </c>
      <c r="R909" s="7">
        <v>14</v>
      </c>
      <c r="S909" s="7">
        <v>69</v>
      </c>
      <c r="T909" s="7">
        <v>121</v>
      </c>
      <c r="U909" s="7">
        <v>453</v>
      </c>
      <c r="V909" s="7">
        <v>0.42699999999999999</v>
      </c>
      <c r="W909" s="7">
        <v>0.33800000000000002</v>
      </c>
      <c r="X909" s="7">
        <v>0.70199999999999996</v>
      </c>
      <c r="Y909" s="7">
        <v>240</v>
      </c>
      <c r="Z909" s="7">
        <v>90.6</v>
      </c>
      <c r="AA909" s="7">
        <v>43.2</v>
      </c>
      <c r="AB909" s="7">
        <v>20.399999999999999</v>
      </c>
      <c r="AC909" s="7">
        <v>7.8</v>
      </c>
      <c r="AD909" s="14">
        <v>2.8</v>
      </c>
      <c r="AE909" s="6">
        <v>0.47899999999999998</v>
      </c>
      <c r="AF909" s="14">
        <v>0.45200000000000001</v>
      </c>
    </row>
    <row r="910" spans="1:33" ht="15" thickBot="1" x14ac:dyDescent="0.25">
      <c r="A910">
        <v>2004</v>
      </c>
      <c r="B910" s="11" t="s">
        <v>53</v>
      </c>
      <c r="C910" s="11"/>
      <c r="D910" s="11"/>
      <c r="E910" s="11"/>
      <c r="F910" s="11"/>
      <c r="G910" s="11">
        <f>G908-G909</f>
        <v>-13</v>
      </c>
      <c r="H910" s="11">
        <f t="shared" ref="H910:AF910" si="302">H908-H909</f>
        <v>-60</v>
      </c>
      <c r="I910" s="11">
        <f t="shared" si="302"/>
        <v>10</v>
      </c>
      <c r="J910" s="11">
        <f t="shared" si="302"/>
        <v>0</v>
      </c>
      <c r="K910" s="11">
        <f t="shared" si="302"/>
        <v>36</v>
      </c>
      <c r="L910" s="11">
        <f t="shared" si="302"/>
        <v>47</v>
      </c>
      <c r="M910" s="11">
        <f t="shared" si="302"/>
        <v>-26</v>
      </c>
      <c r="N910" s="11">
        <f t="shared" si="302"/>
        <v>11</v>
      </c>
      <c r="O910" s="11">
        <f t="shared" si="302"/>
        <v>-15</v>
      </c>
      <c r="P910" s="11">
        <f t="shared" si="302"/>
        <v>-2</v>
      </c>
      <c r="Q910" s="11">
        <f t="shared" si="302"/>
        <v>-5</v>
      </c>
      <c r="R910" s="11">
        <f t="shared" si="302"/>
        <v>16</v>
      </c>
      <c r="S910" s="11">
        <f t="shared" si="302"/>
        <v>9</v>
      </c>
      <c r="T910" s="11">
        <f t="shared" si="302"/>
        <v>-13</v>
      </c>
      <c r="U910" s="11">
        <f t="shared" si="302"/>
        <v>20</v>
      </c>
      <c r="V910" s="11">
        <f t="shared" si="302"/>
        <v>3.3000000000000029E-2</v>
      </c>
      <c r="W910" s="11">
        <f t="shared" si="302"/>
        <v>0.15399999999999997</v>
      </c>
      <c r="X910" s="11">
        <f t="shared" si="302"/>
        <v>2.300000000000002E-2</v>
      </c>
      <c r="Y910" s="11">
        <f t="shared" si="302"/>
        <v>0</v>
      </c>
      <c r="Z910" s="11">
        <f t="shared" si="302"/>
        <v>4</v>
      </c>
      <c r="AA910" s="11">
        <f t="shared" si="302"/>
        <v>-3</v>
      </c>
      <c r="AB910" s="11">
        <f t="shared" si="302"/>
        <v>-0.39999999999999858</v>
      </c>
      <c r="AC910" s="11">
        <f t="shared" si="302"/>
        <v>-1</v>
      </c>
      <c r="AD910" s="11">
        <f t="shared" si="302"/>
        <v>3.2</v>
      </c>
      <c r="AE910" s="11">
        <f t="shared" si="302"/>
        <v>6.6000000000000059E-2</v>
      </c>
      <c r="AF910" s="11">
        <f t="shared" si="302"/>
        <v>5.099999999999999E-2</v>
      </c>
      <c r="AG910" s="11"/>
    </row>
    <row r="911" spans="1:33" ht="15" thickBot="1" x14ac:dyDescent="0.25">
      <c r="A911">
        <v>2004</v>
      </c>
      <c r="B911" s="22" t="s">
        <v>45</v>
      </c>
      <c r="C911" s="6">
        <v>27.2</v>
      </c>
      <c r="D911" s="7">
        <v>5</v>
      </c>
      <c r="E911" s="7"/>
      <c r="F911" s="7">
        <v>1225</v>
      </c>
      <c r="G911" s="7">
        <v>169</v>
      </c>
      <c r="H911" s="7">
        <v>394</v>
      </c>
      <c r="I911" s="7">
        <v>23</v>
      </c>
      <c r="J911" s="7">
        <v>67</v>
      </c>
      <c r="K911" s="7">
        <v>89</v>
      </c>
      <c r="L911" s="7">
        <v>140</v>
      </c>
      <c r="M911" s="7">
        <v>50</v>
      </c>
      <c r="N911" s="7">
        <v>152</v>
      </c>
      <c r="O911" s="7">
        <v>202</v>
      </c>
      <c r="P911" s="7">
        <v>122</v>
      </c>
      <c r="Q911" s="7">
        <v>50</v>
      </c>
      <c r="R911" s="7">
        <v>20</v>
      </c>
      <c r="S911" s="7">
        <v>51</v>
      </c>
      <c r="T911" s="7">
        <v>108</v>
      </c>
      <c r="U911" s="7">
        <v>450</v>
      </c>
      <c r="V911" s="7">
        <v>0.42899999999999999</v>
      </c>
      <c r="W911" s="7">
        <v>0.34300000000000003</v>
      </c>
      <c r="X911" s="7">
        <v>0.63600000000000001</v>
      </c>
      <c r="Y911" s="7">
        <v>245</v>
      </c>
      <c r="Z911" s="7">
        <v>90</v>
      </c>
      <c r="AA911" s="7">
        <v>40.4</v>
      </c>
      <c r="AB911" s="7">
        <v>24.4</v>
      </c>
      <c r="AC911" s="7">
        <v>10</v>
      </c>
      <c r="AD911" s="14">
        <v>4</v>
      </c>
      <c r="AE911" s="6">
        <v>0.49399999999999999</v>
      </c>
      <c r="AF911" s="14">
        <v>0.45800000000000002</v>
      </c>
    </row>
    <row r="912" spans="1:33" ht="15" thickBot="1" x14ac:dyDescent="0.25">
      <c r="A912">
        <v>2004</v>
      </c>
      <c r="B912" s="22" t="s">
        <v>104</v>
      </c>
      <c r="C912" s="6">
        <v>27.2</v>
      </c>
      <c r="D912" s="7">
        <v>5</v>
      </c>
      <c r="E912" s="7"/>
      <c r="F912" s="7">
        <v>1225</v>
      </c>
      <c r="G912" s="7">
        <v>159</v>
      </c>
      <c r="H912" s="7">
        <v>372</v>
      </c>
      <c r="I912" s="7">
        <v>23</v>
      </c>
      <c r="J912" s="7">
        <v>76</v>
      </c>
      <c r="K912" s="7">
        <v>82</v>
      </c>
      <c r="L912" s="7">
        <v>114</v>
      </c>
      <c r="M912" s="7">
        <v>48</v>
      </c>
      <c r="N912" s="7">
        <v>174</v>
      </c>
      <c r="O912" s="7">
        <v>222</v>
      </c>
      <c r="P912" s="7">
        <v>86</v>
      </c>
      <c r="Q912" s="7">
        <v>26</v>
      </c>
      <c r="R912" s="7">
        <v>18</v>
      </c>
      <c r="S912" s="7">
        <v>79</v>
      </c>
      <c r="T912" s="7">
        <v>114</v>
      </c>
      <c r="U912" s="7">
        <v>423</v>
      </c>
      <c r="V912" s="7">
        <v>0.42699999999999999</v>
      </c>
      <c r="W912" s="7">
        <v>0.30299999999999999</v>
      </c>
      <c r="X912" s="7">
        <v>0.71899999999999997</v>
      </c>
      <c r="Y912" s="7">
        <v>245</v>
      </c>
      <c r="Z912" s="7">
        <v>84.6</v>
      </c>
      <c r="AA912" s="7">
        <v>44.4</v>
      </c>
      <c r="AB912" s="7">
        <v>17.2</v>
      </c>
      <c r="AC912" s="7">
        <v>5.2</v>
      </c>
      <c r="AD912" s="14">
        <v>3.6</v>
      </c>
      <c r="AE912" s="6">
        <v>0.501</v>
      </c>
      <c r="AF912" s="14">
        <v>0.45800000000000002</v>
      </c>
    </row>
    <row r="913" spans="1:33" ht="15" thickBot="1" x14ac:dyDescent="0.25">
      <c r="A913">
        <v>2004</v>
      </c>
      <c r="B913" s="11" t="s">
        <v>53</v>
      </c>
      <c r="C913" s="11"/>
      <c r="D913" s="11"/>
      <c r="E913" s="11"/>
      <c r="F913" s="11"/>
      <c r="G913" s="11">
        <f>G911-G912</f>
        <v>10</v>
      </c>
      <c r="H913" s="11">
        <f t="shared" ref="H913:AF913" si="303">H911-H912</f>
        <v>22</v>
      </c>
      <c r="I913" s="11">
        <f t="shared" si="303"/>
        <v>0</v>
      </c>
      <c r="J913" s="11">
        <f t="shared" si="303"/>
        <v>-9</v>
      </c>
      <c r="K913" s="11">
        <f t="shared" si="303"/>
        <v>7</v>
      </c>
      <c r="L913" s="11">
        <f t="shared" si="303"/>
        <v>26</v>
      </c>
      <c r="M913" s="11">
        <f t="shared" si="303"/>
        <v>2</v>
      </c>
      <c r="N913" s="11">
        <f t="shared" si="303"/>
        <v>-22</v>
      </c>
      <c r="O913" s="11">
        <f t="shared" si="303"/>
        <v>-20</v>
      </c>
      <c r="P913" s="11">
        <f t="shared" si="303"/>
        <v>36</v>
      </c>
      <c r="Q913" s="11">
        <f t="shared" si="303"/>
        <v>24</v>
      </c>
      <c r="R913" s="11">
        <f t="shared" si="303"/>
        <v>2</v>
      </c>
      <c r="S913" s="11">
        <f t="shared" si="303"/>
        <v>-28</v>
      </c>
      <c r="T913" s="11">
        <f t="shared" si="303"/>
        <v>-6</v>
      </c>
      <c r="U913" s="11">
        <f t="shared" si="303"/>
        <v>27</v>
      </c>
      <c r="V913" s="11">
        <f t="shared" si="303"/>
        <v>2.0000000000000018E-3</v>
      </c>
      <c r="W913" s="11">
        <f t="shared" si="303"/>
        <v>4.0000000000000036E-2</v>
      </c>
      <c r="X913" s="11">
        <f t="shared" si="303"/>
        <v>-8.2999999999999963E-2</v>
      </c>
      <c r="Y913" s="11">
        <f t="shared" si="303"/>
        <v>0</v>
      </c>
      <c r="Z913" s="11">
        <f t="shared" si="303"/>
        <v>5.4000000000000057</v>
      </c>
      <c r="AA913" s="11">
        <f t="shared" si="303"/>
        <v>-4</v>
      </c>
      <c r="AB913" s="11">
        <f t="shared" si="303"/>
        <v>7.1999999999999993</v>
      </c>
      <c r="AC913" s="11">
        <f t="shared" si="303"/>
        <v>4.8</v>
      </c>
      <c r="AD913" s="11">
        <f t="shared" si="303"/>
        <v>0.39999999999999991</v>
      </c>
      <c r="AE913" s="11">
        <f t="shared" si="303"/>
        <v>-7.0000000000000062E-3</v>
      </c>
      <c r="AF913" s="11">
        <f t="shared" si="303"/>
        <v>0</v>
      </c>
      <c r="AG913" s="11"/>
    </row>
    <row r="914" spans="1:33" ht="15" thickBot="1" x14ac:dyDescent="0.25">
      <c r="A914">
        <v>2004</v>
      </c>
      <c r="B914" s="22" t="s">
        <v>207</v>
      </c>
      <c r="C914" s="6">
        <v>27.2</v>
      </c>
      <c r="D914" s="7">
        <v>4</v>
      </c>
      <c r="E914" s="7"/>
      <c r="F914" s="7">
        <v>960</v>
      </c>
      <c r="G914" s="7">
        <v>137</v>
      </c>
      <c r="H914" s="7">
        <v>288</v>
      </c>
      <c r="I914" s="7">
        <v>17</v>
      </c>
      <c r="J914" s="7">
        <v>63</v>
      </c>
      <c r="K914" s="7">
        <v>96</v>
      </c>
      <c r="L914" s="7">
        <v>129</v>
      </c>
      <c r="M914" s="7">
        <v>37</v>
      </c>
      <c r="N914" s="7">
        <v>137</v>
      </c>
      <c r="O914" s="7">
        <v>174</v>
      </c>
      <c r="P914" s="7">
        <v>89</v>
      </c>
      <c r="Q914" s="7">
        <v>38</v>
      </c>
      <c r="R914" s="7">
        <v>20</v>
      </c>
      <c r="S914" s="7">
        <v>73</v>
      </c>
      <c r="T914" s="7">
        <v>90</v>
      </c>
      <c r="U914" s="7">
        <v>387</v>
      </c>
      <c r="V914" s="7">
        <v>0.47599999999999998</v>
      </c>
      <c r="W914" s="7">
        <v>0.27</v>
      </c>
      <c r="X914" s="7">
        <v>0.74399999999999999</v>
      </c>
      <c r="Y914" s="7">
        <v>240</v>
      </c>
      <c r="Z914" s="7">
        <v>96.8</v>
      </c>
      <c r="AA914" s="7">
        <v>43.5</v>
      </c>
      <c r="AB914" s="7">
        <v>22.3</v>
      </c>
      <c r="AC914" s="7">
        <v>9.5</v>
      </c>
      <c r="AD914" s="14">
        <v>5</v>
      </c>
      <c r="AE914" s="6">
        <v>0.56100000000000005</v>
      </c>
      <c r="AF914" s="14">
        <v>0.505</v>
      </c>
    </row>
    <row r="915" spans="1:33" ht="15" thickBot="1" x14ac:dyDescent="0.25">
      <c r="A915">
        <v>2004</v>
      </c>
      <c r="B915" s="22" t="s">
        <v>136</v>
      </c>
      <c r="C915" s="6">
        <v>27.2</v>
      </c>
      <c r="D915" s="7">
        <v>4</v>
      </c>
      <c r="E915" s="7"/>
      <c r="F915" s="7">
        <v>960</v>
      </c>
      <c r="G915" s="7">
        <v>123</v>
      </c>
      <c r="H915" s="7">
        <v>320</v>
      </c>
      <c r="I915" s="7">
        <v>17</v>
      </c>
      <c r="J915" s="7">
        <v>58</v>
      </c>
      <c r="K915" s="7">
        <v>73</v>
      </c>
      <c r="L915" s="7">
        <v>101</v>
      </c>
      <c r="M915" s="7">
        <v>49</v>
      </c>
      <c r="N915" s="7">
        <v>105</v>
      </c>
      <c r="O915" s="7">
        <v>154</v>
      </c>
      <c r="P915" s="7">
        <v>78</v>
      </c>
      <c r="Q915" s="7">
        <v>37</v>
      </c>
      <c r="R915" s="7">
        <v>16</v>
      </c>
      <c r="S915" s="7">
        <v>60</v>
      </c>
      <c r="T915" s="7">
        <v>112</v>
      </c>
      <c r="U915" s="7">
        <v>336</v>
      </c>
      <c r="V915" s="7">
        <v>0.38400000000000001</v>
      </c>
      <c r="W915" s="7">
        <v>0.29299999999999998</v>
      </c>
      <c r="X915" s="7">
        <v>0.72299999999999998</v>
      </c>
      <c r="Y915" s="7">
        <v>240</v>
      </c>
      <c r="Z915" s="7">
        <v>84</v>
      </c>
      <c r="AA915" s="7">
        <v>38.5</v>
      </c>
      <c r="AB915" s="7">
        <v>19.5</v>
      </c>
      <c r="AC915" s="7">
        <v>9.3000000000000007</v>
      </c>
      <c r="AD915" s="14">
        <v>4</v>
      </c>
      <c r="AE915" s="6">
        <v>0.46100000000000002</v>
      </c>
      <c r="AF915" s="14">
        <v>0.41099999999999998</v>
      </c>
    </row>
    <row r="916" spans="1:33" ht="15" thickBot="1" x14ac:dyDescent="0.25">
      <c r="A916">
        <v>2004</v>
      </c>
      <c r="B916" s="11" t="s">
        <v>53</v>
      </c>
      <c r="C916" s="11"/>
      <c r="D916" s="11"/>
      <c r="E916" s="11"/>
      <c r="F916" s="11"/>
      <c r="G916" s="11">
        <f>G914-G915</f>
        <v>14</v>
      </c>
      <c r="H916" s="11">
        <f t="shared" ref="H916:AF916" si="304">H914-H915</f>
        <v>-32</v>
      </c>
      <c r="I916" s="11">
        <f t="shared" si="304"/>
        <v>0</v>
      </c>
      <c r="J916" s="11">
        <f t="shared" si="304"/>
        <v>5</v>
      </c>
      <c r="K916" s="11">
        <f t="shared" si="304"/>
        <v>23</v>
      </c>
      <c r="L916" s="11">
        <f t="shared" si="304"/>
        <v>28</v>
      </c>
      <c r="M916" s="11">
        <f t="shared" si="304"/>
        <v>-12</v>
      </c>
      <c r="N916" s="11">
        <f t="shared" si="304"/>
        <v>32</v>
      </c>
      <c r="O916" s="11">
        <f t="shared" si="304"/>
        <v>20</v>
      </c>
      <c r="P916" s="11">
        <f t="shared" si="304"/>
        <v>11</v>
      </c>
      <c r="Q916" s="11">
        <f t="shared" si="304"/>
        <v>1</v>
      </c>
      <c r="R916" s="11">
        <f t="shared" si="304"/>
        <v>4</v>
      </c>
      <c r="S916" s="11">
        <f t="shared" si="304"/>
        <v>13</v>
      </c>
      <c r="T916" s="11">
        <f t="shared" si="304"/>
        <v>-22</v>
      </c>
      <c r="U916" s="11">
        <f t="shared" si="304"/>
        <v>51</v>
      </c>
      <c r="V916" s="11">
        <f t="shared" si="304"/>
        <v>9.1999999999999971E-2</v>
      </c>
      <c r="W916" s="11">
        <f t="shared" si="304"/>
        <v>-2.2999999999999965E-2</v>
      </c>
      <c r="X916" s="11">
        <f t="shared" si="304"/>
        <v>2.1000000000000019E-2</v>
      </c>
      <c r="Y916" s="11">
        <f t="shared" si="304"/>
        <v>0</v>
      </c>
      <c r="Z916" s="11">
        <f t="shared" si="304"/>
        <v>12.799999999999997</v>
      </c>
      <c r="AA916" s="11">
        <f t="shared" si="304"/>
        <v>5</v>
      </c>
      <c r="AB916" s="11">
        <f t="shared" si="304"/>
        <v>2.8000000000000007</v>
      </c>
      <c r="AC916" s="11">
        <f t="shared" si="304"/>
        <v>0.19999999999999929</v>
      </c>
      <c r="AD916" s="11">
        <f t="shared" si="304"/>
        <v>1</v>
      </c>
      <c r="AE916" s="11">
        <f t="shared" si="304"/>
        <v>0.10000000000000003</v>
      </c>
      <c r="AF916" s="11">
        <f t="shared" si="304"/>
        <v>9.4000000000000028E-2</v>
      </c>
      <c r="AG916" s="11"/>
    </row>
    <row r="917" spans="1:33" ht="15" thickBot="1" x14ac:dyDescent="0.25">
      <c r="A917">
        <v>2004</v>
      </c>
      <c r="B917" s="22" t="s">
        <v>181</v>
      </c>
      <c r="C917" s="6">
        <v>27.2</v>
      </c>
      <c r="D917" s="7">
        <v>7</v>
      </c>
      <c r="E917" s="7"/>
      <c r="F917" s="7">
        <v>1680</v>
      </c>
      <c r="G917" s="7">
        <v>213</v>
      </c>
      <c r="H917" s="7">
        <v>527</v>
      </c>
      <c r="I917" s="7">
        <v>28</v>
      </c>
      <c r="J917" s="7">
        <v>110</v>
      </c>
      <c r="K917" s="7">
        <v>131</v>
      </c>
      <c r="L917" s="7">
        <v>178</v>
      </c>
      <c r="M917" s="7">
        <v>84</v>
      </c>
      <c r="N917" s="7">
        <v>216</v>
      </c>
      <c r="O917" s="7">
        <v>300</v>
      </c>
      <c r="P917" s="7">
        <v>114</v>
      </c>
      <c r="Q917" s="7">
        <v>57</v>
      </c>
      <c r="R917" s="7">
        <v>28</v>
      </c>
      <c r="S917" s="7">
        <v>98</v>
      </c>
      <c r="T917" s="7">
        <v>164</v>
      </c>
      <c r="U917" s="7">
        <v>585</v>
      </c>
      <c r="V917" s="7">
        <v>0.40400000000000003</v>
      </c>
      <c r="W917" s="7">
        <v>0.255</v>
      </c>
      <c r="X917" s="7">
        <v>0.73599999999999999</v>
      </c>
      <c r="Y917" s="7">
        <v>240</v>
      </c>
      <c r="Z917" s="7">
        <v>83.6</v>
      </c>
      <c r="AA917" s="7">
        <v>42.9</v>
      </c>
      <c r="AB917" s="7">
        <v>16.3</v>
      </c>
      <c r="AC917" s="7">
        <v>8.1</v>
      </c>
      <c r="AD917" s="14">
        <v>4</v>
      </c>
      <c r="AE917" s="6">
        <v>0.48299999999999998</v>
      </c>
      <c r="AF917" s="14">
        <v>0.43099999999999999</v>
      </c>
    </row>
    <row r="918" spans="1:33" ht="15" thickBot="1" x14ac:dyDescent="0.25">
      <c r="A918">
        <v>2004</v>
      </c>
      <c r="B918" s="22" t="s">
        <v>214</v>
      </c>
      <c r="C918" s="6">
        <v>27.2</v>
      </c>
      <c r="D918" s="7">
        <v>7</v>
      </c>
      <c r="E918" s="7"/>
      <c r="F918" s="7">
        <v>1680</v>
      </c>
      <c r="G918" s="7">
        <v>205</v>
      </c>
      <c r="H918" s="7">
        <v>534</v>
      </c>
      <c r="I918" s="7">
        <v>41</v>
      </c>
      <c r="J918" s="7">
        <v>130</v>
      </c>
      <c r="K918" s="7">
        <v>113</v>
      </c>
      <c r="L918" s="7">
        <v>145</v>
      </c>
      <c r="M918" s="7">
        <v>86</v>
      </c>
      <c r="N918" s="7">
        <v>210</v>
      </c>
      <c r="O918" s="7">
        <v>296</v>
      </c>
      <c r="P918" s="7">
        <v>135</v>
      </c>
      <c r="Q918" s="7">
        <v>43</v>
      </c>
      <c r="R918" s="7">
        <v>32</v>
      </c>
      <c r="S918" s="7">
        <v>108</v>
      </c>
      <c r="T918" s="7">
        <v>146</v>
      </c>
      <c r="U918" s="7">
        <v>564</v>
      </c>
      <c r="V918" s="7">
        <v>0.38400000000000001</v>
      </c>
      <c r="W918" s="7">
        <v>0.315</v>
      </c>
      <c r="X918" s="7">
        <v>0.77900000000000003</v>
      </c>
      <c r="Y918" s="7">
        <v>240</v>
      </c>
      <c r="Z918" s="7">
        <v>80.599999999999994</v>
      </c>
      <c r="AA918" s="7">
        <v>42.3</v>
      </c>
      <c r="AB918" s="7">
        <v>19.3</v>
      </c>
      <c r="AC918" s="7">
        <v>6.1</v>
      </c>
      <c r="AD918" s="14">
        <v>4.5999999999999996</v>
      </c>
      <c r="AE918" s="6">
        <v>0.47199999999999998</v>
      </c>
      <c r="AF918" s="14">
        <v>0.42199999999999999</v>
      </c>
    </row>
    <row r="919" spans="1:33" ht="15" thickBot="1" x14ac:dyDescent="0.25">
      <c r="A919">
        <v>2004</v>
      </c>
      <c r="B919" s="11" t="s">
        <v>53</v>
      </c>
      <c r="C919" s="11"/>
      <c r="D919" s="11"/>
      <c r="E919" s="11"/>
      <c r="F919" s="11"/>
      <c r="G919" s="11">
        <f>G917-G918</f>
        <v>8</v>
      </c>
      <c r="H919" s="11">
        <f t="shared" ref="H919:AF919" si="305">H917-H918</f>
        <v>-7</v>
      </c>
      <c r="I919" s="11">
        <f t="shared" si="305"/>
        <v>-13</v>
      </c>
      <c r="J919" s="11">
        <f t="shared" si="305"/>
        <v>-20</v>
      </c>
      <c r="K919" s="11">
        <f t="shared" si="305"/>
        <v>18</v>
      </c>
      <c r="L919" s="11">
        <f t="shared" si="305"/>
        <v>33</v>
      </c>
      <c r="M919" s="11">
        <f t="shared" si="305"/>
        <v>-2</v>
      </c>
      <c r="N919" s="11">
        <f t="shared" si="305"/>
        <v>6</v>
      </c>
      <c r="O919" s="11">
        <f t="shared" si="305"/>
        <v>4</v>
      </c>
      <c r="P919" s="11">
        <f t="shared" si="305"/>
        <v>-21</v>
      </c>
      <c r="Q919" s="11">
        <f t="shared" si="305"/>
        <v>14</v>
      </c>
      <c r="R919" s="11">
        <f t="shared" si="305"/>
        <v>-4</v>
      </c>
      <c r="S919" s="11">
        <f t="shared" si="305"/>
        <v>-10</v>
      </c>
      <c r="T919" s="11">
        <f t="shared" si="305"/>
        <v>18</v>
      </c>
      <c r="U919" s="11">
        <f t="shared" si="305"/>
        <v>21</v>
      </c>
      <c r="V919" s="11">
        <f t="shared" si="305"/>
        <v>2.0000000000000018E-2</v>
      </c>
      <c r="W919" s="11">
        <f t="shared" si="305"/>
        <v>-0.06</v>
      </c>
      <c r="X919" s="11">
        <f t="shared" si="305"/>
        <v>-4.3000000000000038E-2</v>
      </c>
      <c r="Y919" s="11">
        <f t="shared" si="305"/>
        <v>0</v>
      </c>
      <c r="Z919" s="11">
        <f t="shared" si="305"/>
        <v>3</v>
      </c>
      <c r="AA919" s="11">
        <f t="shared" si="305"/>
        <v>0.60000000000000142</v>
      </c>
      <c r="AB919" s="11">
        <f t="shared" si="305"/>
        <v>-3</v>
      </c>
      <c r="AC919" s="11">
        <f t="shared" si="305"/>
        <v>2</v>
      </c>
      <c r="AD919" s="11">
        <f t="shared" si="305"/>
        <v>-0.59999999999999964</v>
      </c>
      <c r="AE919" s="11">
        <f t="shared" si="305"/>
        <v>1.100000000000001E-2</v>
      </c>
      <c r="AF919" s="11">
        <f t="shared" si="305"/>
        <v>9.000000000000008E-3</v>
      </c>
      <c r="AG919" s="11"/>
    </row>
    <row r="920" spans="1:33" ht="15" thickBot="1" x14ac:dyDescent="0.25">
      <c r="A920">
        <v>2004</v>
      </c>
      <c r="B920" s="22" t="s">
        <v>215</v>
      </c>
      <c r="C920" s="6">
        <v>27.2</v>
      </c>
      <c r="D920" s="7">
        <v>4</v>
      </c>
      <c r="E920" s="7"/>
      <c r="F920" s="7">
        <v>960</v>
      </c>
      <c r="G920" s="7">
        <v>155</v>
      </c>
      <c r="H920" s="7">
        <v>338</v>
      </c>
      <c r="I920" s="7">
        <v>29</v>
      </c>
      <c r="J920" s="7">
        <v>74</v>
      </c>
      <c r="K920" s="7">
        <v>66</v>
      </c>
      <c r="L920" s="7">
        <v>91</v>
      </c>
      <c r="M920" s="7">
        <v>49</v>
      </c>
      <c r="N920" s="7">
        <v>123</v>
      </c>
      <c r="O920" s="7">
        <v>172</v>
      </c>
      <c r="P920" s="7">
        <v>92</v>
      </c>
      <c r="Q920" s="7">
        <v>51</v>
      </c>
      <c r="R920" s="7">
        <v>24</v>
      </c>
      <c r="S920" s="7">
        <v>51</v>
      </c>
      <c r="T920" s="7">
        <v>91</v>
      </c>
      <c r="U920" s="7">
        <v>405</v>
      </c>
      <c r="V920" s="7">
        <v>0.45900000000000002</v>
      </c>
      <c r="W920" s="7">
        <v>0.39200000000000002</v>
      </c>
      <c r="X920" s="7">
        <v>0.72499999999999998</v>
      </c>
      <c r="Y920" s="7">
        <v>240</v>
      </c>
      <c r="Z920" s="7">
        <v>101.3</v>
      </c>
      <c r="AA920" s="7">
        <v>43</v>
      </c>
      <c r="AB920" s="7">
        <v>23</v>
      </c>
      <c r="AC920" s="7">
        <v>12.8</v>
      </c>
      <c r="AD920" s="14">
        <v>6</v>
      </c>
      <c r="AE920" s="6">
        <v>0.53600000000000003</v>
      </c>
      <c r="AF920" s="14">
        <v>0.501</v>
      </c>
    </row>
    <row r="921" spans="1:33" ht="15" thickBot="1" x14ac:dyDescent="0.25">
      <c r="A921">
        <v>2004</v>
      </c>
      <c r="B921" s="22" t="s">
        <v>120</v>
      </c>
      <c r="C921" s="6">
        <v>27.2</v>
      </c>
      <c r="D921" s="7">
        <v>4</v>
      </c>
      <c r="E921" s="7"/>
      <c r="F921" s="7">
        <v>960</v>
      </c>
      <c r="G921" s="7">
        <v>115</v>
      </c>
      <c r="H921" s="7">
        <v>282</v>
      </c>
      <c r="I921" s="7">
        <v>21</v>
      </c>
      <c r="J921" s="7">
        <v>63</v>
      </c>
      <c r="K921" s="7">
        <v>87</v>
      </c>
      <c r="L921" s="7">
        <v>108</v>
      </c>
      <c r="M921" s="7">
        <v>37</v>
      </c>
      <c r="N921" s="7">
        <v>127</v>
      </c>
      <c r="O921" s="7">
        <v>164</v>
      </c>
      <c r="P921" s="7">
        <v>70</v>
      </c>
      <c r="Q921" s="7">
        <v>26</v>
      </c>
      <c r="R921" s="7">
        <v>20</v>
      </c>
      <c r="S921" s="7">
        <v>75</v>
      </c>
      <c r="T921" s="7">
        <v>81</v>
      </c>
      <c r="U921" s="7">
        <v>338</v>
      </c>
      <c r="V921" s="7">
        <v>0.40799999999999997</v>
      </c>
      <c r="W921" s="7">
        <v>0.33300000000000002</v>
      </c>
      <c r="X921" s="7">
        <v>0.80600000000000005</v>
      </c>
      <c r="Y921" s="7">
        <v>240</v>
      </c>
      <c r="Z921" s="7">
        <v>84.5</v>
      </c>
      <c r="AA921" s="7">
        <v>41</v>
      </c>
      <c r="AB921" s="7">
        <v>17.5</v>
      </c>
      <c r="AC921" s="7">
        <v>6.5</v>
      </c>
      <c r="AD921" s="14">
        <v>5</v>
      </c>
      <c r="AE921" s="6">
        <v>0.51300000000000001</v>
      </c>
      <c r="AF921" s="14">
        <v>0.44500000000000001</v>
      </c>
    </row>
    <row r="922" spans="1:33" ht="15" thickBot="1" x14ac:dyDescent="0.25">
      <c r="A922">
        <v>2004</v>
      </c>
      <c r="B922" s="11" t="s">
        <v>53</v>
      </c>
      <c r="C922" s="11"/>
      <c r="D922" s="11"/>
      <c r="E922" s="11"/>
      <c r="F922" s="11"/>
      <c r="G922" s="11">
        <f>G920-G921</f>
        <v>40</v>
      </c>
      <c r="H922" s="11">
        <f t="shared" ref="H922:AF922" si="306">H920-H921</f>
        <v>56</v>
      </c>
      <c r="I922" s="11">
        <f t="shared" si="306"/>
        <v>8</v>
      </c>
      <c r="J922" s="11">
        <f t="shared" si="306"/>
        <v>11</v>
      </c>
      <c r="K922" s="11">
        <f t="shared" si="306"/>
        <v>-21</v>
      </c>
      <c r="L922" s="11">
        <f t="shared" si="306"/>
        <v>-17</v>
      </c>
      <c r="M922" s="11">
        <f t="shared" si="306"/>
        <v>12</v>
      </c>
      <c r="N922" s="11">
        <f t="shared" si="306"/>
        <v>-4</v>
      </c>
      <c r="O922" s="11">
        <f t="shared" si="306"/>
        <v>8</v>
      </c>
      <c r="P922" s="11">
        <f t="shared" si="306"/>
        <v>22</v>
      </c>
      <c r="Q922" s="11">
        <f t="shared" si="306"/>
        <v>25</v>
      </c>
      <c r="R922" s="11">
        <f t="shared" si="306"/>
        <v>4</v>
      </c>
      <c r="S922" s="11">
        <f t="shared" si="306"/>
        <v>-24</v>
      </c>
      <c r="T922" s="11">
        <f t="shared" si="306"/>
        <v>10</v>
      </c>
      <c r="U922" s="11">
        <f t="shared" si="306"/>
        <v>67</v>
      </c>
      <c r="V922" s="11">
        <f t="shared" si="306"/>
        <v>5.1000000000000045E-2</v>
      </c>
      <c r="W922" s="11">
        <f t="shared" si="306"/>
        <v>5.8999999999999997E-2</v>
      </c>
      <c r="X922" s="11">
        <f t="shared" si="306"/>
        <v>-8.1000000000000072E-2</v>
      </c>
      <c r="Y922" s="11">
        <f t="shared" si="306"/>
        <v>0</v>
      </c>
      <c r="Z922" s="11">
        <f t="shared" si="306"/>
        <v>16.799999999999997</v>
      </c>
      <c r="AA922" s="11">
        <f t="shared" si="306"/>
        <v>2</v>
      </c>
      <c r="AB922" s="11">
        <f t="shared" si="306"/>
        <v>5.5</v>
      </c>
      <c r="AC922" s="11">
        <f t="shared" si="306"/>
        <v>6.3000000000000007</v>
      </c>
      <c r="AD922" s="11">
        <f t="shared" si="306"/>
        <v>1</v>
      </c>
      <c r="AE922" s="11">
        <f t="shared" si="306"/>
        <v>2.300000000000002E-2</v>
      </c>
      <c r="AF922" s="11">
        <f t="shared" si="306"/>
        <v>5.5999999999999994E-2</v>
      </c>
      <c r="AG922" s="11"/>
    </row>
    <row r="923" spans="1:33" ht="15" thickBot="1" x14ac:dyDescent="0.25">
      <c r="A923">
        <v>2004</v>
      </c>
      <c r="B923" s="22" t="s">
        <v>98</v>
      </c>
      <c r="C923" s="6">
        <v>27.2</v>
      </c>
      <c r="D923" s="7">
        <v>5</v>
      </c>
      <c r="E923" s="7"/>
      <c r="F923" s="7">
        <v>1200</v>
      </c>
      <c r="G923" s="7">
        <v>184</v>
      </c>
      <c r="H923" s="7">
        <v>400</v>
      </c>
      <c r="I923" s="7">
        <v>27</v>
      </c>
      <c r="J923" s="7">
        <v>84</v>
      </c>
      <c r="K923" s="7">
        <v>96</v>
      </c>
      <c r="L923" s="7">
        <v>126</v>
      </c>
      <c r="M923" s="7">
        <v>65</v>
      </c>
      <c r="N923" s="7">
        <v>161</v>
      </c>
      <c r="O923" s="7">
        <v>226</v>
      </c>
      <c r="P923" s="7">
        <v>120</v>
      </c>
      <c r="Q923" s="7">
        <v>48</v>
      </c>
      <c r="R923" s="7">
        <v>40</v>
      </c>
      <c r="S923" s="7">
        <v>68</v>
      </c>
      <c r="T923" s="7">
        <v>103</v>
      </c>
      <c r="U923" s="7">
        <v>491</v>
      </c>
      <c r="V923" s="7">
        <v>0.46</v>
      </c>
      <c r="W923" s="7">
        <v>0.32100000000000001</v>
      </c>
      <c r="X923" s="7">
        <v>0.76200000000000001</v>
      </c>
      <c r="Y923" s="7">
        <v>240</v>
      </c>
      <c r="Z923" s="7">
        <v>98.2</v>
      </c>
      <c r="AA923" s="7">
        <v>45.2</v>
      </c>
      <c r="AB923" s="7">
        <v>24</v>
      </c>
      <c r="AC923" s="7">
        <v>9.6</v>
      </c>
      <c r="AD923" s="14">
        <v>8</v>
      </c>
      <c r="AE923" s="6">
        <v>0.53900000000000003</v>
      </c>
      <c r="AF923" s="14">
        <v>0.49399999999999999</v>
      </c>
    </row>
    <row r="924" spans="1:33" ht="15" thickBot="1" x14ac:dyDescent="0.25">
      <c r="A924">
        <v>2004</v>
      </c>
      <c r="B924" s="22" t="s">
        <v>129</v>
      </c>
      <c r="C924" s="6">
        <v>27.2</v>
      </c>
      <c r="D924" s="7">
        <v>5</v>
      </c>
      <c r="E924" s="7"/>
      <c r="F924" s="7">
        <v>1200</v>
      </c>
      <c r="G924" s="7">
        <v>162</v>
      </c>
      <c r="H924" s="7">
        <v>389</v>
      </c>
      <c r="I924" s="7">
        <v>24</v>
      </c>
      <c r="J924" s="7">
        <v>72</v>
      </c>
      <c r="K924" s="7">
        <v>80</v>
      </c>
      <c r="L924" s="7">
        <v>108</v>
      </c>
      <c r="M924" s="7">
        <v>56</v>
      </c>
      <c r="N924" s="7">
        <v>140</v>
      </c>
      <c r="O924" s="7">
        <v>196</v>
      </c>
      <c r="P924" s="7">
        <v>103</v>
      </c>
      <c r="Q924" s="7">
        <v>41</v>
      </c>
      <c r="R924" s="7">
        <v>21</v>
      </c>
      <c r="S924" s="7">
        <v>79</v>
      </c>
      <c r="T924" s="7">
        <v>112</v>
      </c>
      <c r="U924" s="7">
        <v>428</v>
      </c>
      <c r="V924" s="7">
        <v>0.41599999999999998</v>
      </c>
      <c r="W924" s="7">
        <v>0.33300000000000002</v>
      </c>
      <c r="X924" s="7">
        <v>0.74099999999999999</v>
      </c>
      <c r="Y924" s="7">
        <v>240</v>
      </c>
      <c r="Z924" s="7">
        <v>85.6</v>
      </c>
      <c r="AA924" s="7">
        <v>39.200000000000003</v>
      </c>
      <c r="AB924" s="7">
        <v>20.6</v>
      </c>
      <c r="AC924" s="7">
        <v>8.1999999999999993</v>
      </c>
      <c r="AD924" s="14">
        <v>4.2</v>
      </c>
      <c r="AE924" s="6">
        <v>0.49</v>
      </c>
      <c r="AF924" s="14">
        <v>0.44700000000000001</v>
      </c>
    </row>
    <row r="925" spans="1:33" ht="15" thickBot="1" x14ac:dyDescent="0.25">
      <c r="A925">
        <v>2004</v>
      </c>
      <c r="B925" s="11" t="s">
        <v>53</v>
      </c>
      <c r="C925" s="11"/>
      <c r="D925" s="11"/>
      <c r="E925" s="11"/>
      <c r="F925" s="11"/>
      <c r="G925" s="11">
        <f>G923-G924</f>
        <v>22</v>
      </c>
      <c r="H925" s="11">
        <f t="shared" ref="H925:AF925" si="307">H923-H924</f>
        <v>11</v>
      </c>
      <c r="I925" s="11">
        <f t="shared" si="307"/>
        <v>3</v>
      </c>
      <c r="J925" s="11">
        <f t="shared" si="307"/>
        <v>12</v>
      </c>
      <c r="K925" s="11">
        <f t="shared" si="307"/>
        <v>16</v>
      </c>
      <c r="L925" s="11">
        <f t="shared" si="307"/>
        <v>18</v>
      </c>
      <c r="M925" s="11">
        <f t="shared" si="307"/>
        <v>9</v>
      </c>
      <c r="N925" s="11">
        <f t="shared" si="307"/>
        <v>21</v>
      </c>
      <c r="O925" s="11">
        <f t="shared" si="307"/>
        <v>30</v>
      </c>
      <c r="P925" s="11">
        <f t="shared" si="307"/>
        <v>17</v>
      </c>
      <c r="Q925" s="11">
        <f t="shared" si="307"/>
        <v>7</v>
      </c>
      <c r="R925" s="11">
        <f t="shared" si="307"/>
        <v>19</v>
      </c>
      <c r="S925" s="11">
        <f t="shared" si="307"/>
        <v>-11</v>
      </c>
      <c r="T925" s="11">
        <f t="shared" si="307"/>
        <v>-9</v>
      </c>
      <c r="U925" s="11">
        <f t="shared" si="307"/>
        <v>63</v>
      </c>
      <c r="V925" s="11">
        <f t="shared" si="307"/>
        <v>4.4000000000000039E-2</v>
      </c>
      <c r="W925" s="11">
        <f t="shared" si="307"/>
        <v>-1.2000000000000011E-2</v>
      </c>
      <c r="X925" s="11">
        <f t="shared" si="307"/>
        <v>2.1000000000000019E-2</v>
      </c>
      <c r="Y925" s="11">
        <f t="shared" si="307"/>
        <v>0</v>
      </c>
      <c r="Z925" s="11">
        <f t="shared" si="307"/>
        <v>12.600000000000009</v>
      </c>
      <c r="AA925" s="11">
        <f t="shared" si="307"/>
        <v>6</v>
      </c>
      <c r="AB925" s="11">
        <f t="shared" si="307"/>
        <v>3.3999999999999986</v>
      </c>
      <c r="AC925" s="11">
        <f t="shared" si="307"/>
        <v>1.4000000000000004</v>
      </c>
      <c r="AD925" s="11">
        <f t="shared" si="307"/>
        <v>3.8</v>
      </c>
      <c r="AE925" s="11">
        <f t="shared" si="307"/>
        <v>4.9000000000000044E-2</v>
      </c>
      <c r="AF925" s="11">
        <f t="shared" si="307"/>
        <v>4.6999999999999986E-2</v>
      </c>
      <c r="AG925" s="11"/>
    </row>
    <row r="926" spans="1:33" ht="15" thickBot="1" x14ac:dyDescent="0.25">
      <c r="A926">
        <v>2004</v>
      </c>
      <c r="B926" s="22" t="s">
        <v>213</v>
      </c>
      <c r="C926" s="6">
        <v>27.2</v>
      </c>
      <c r="D926" s="7">
        <v>7</v>
      </c>
      <c r="E926" s="7"/>
      <c r="F926" s="7">
        <v>1705</v>
      </c>
      <c r="G926" s="7">
        <v>238</v>
      </c>
      <c r="H926" s="7">
        <v>554</v>
      </c>
      <c r="I926" s="7">
        <v>43</v>
      </c>
      <c r="J926" s="7">
        <v>112</v>
      </c>
      <c r="K926" s="7">
        <v>124</v>
      </c>
      <c r="L926" s="7">
        <v>161</v>
      </c>
      <c r="M926" s="7">
        <v>74</v>
      </c>
      <c r="N926" s="7">
        <v>239</v>
      </c>
      <c r="O926" s="7">
        <v>313</v>
      </c>
      <c r="P926" s="7">
        <v>135</v>
      </c>
      <c r="Q926" s="7">
        <v>52</v>
      </c>
      <c r="R926" s="7">
        <v>43</v>
      </c>
      <c r="S926" s="7">
        <v>107</v>
      </c>
      <c r="T926" s="7">
        <v>164</v>
      </c>
      <c r="U926" s="7">
        <v>643</v>
      </c>
      <c r="V926" s="7">
        <v>0.43</v>
      </c>
      <c r="W926" s="7">
        <v>0.38400000000000001</v>
      </c>
      <c r="X926" s="7">
        <v>0.77</v>
      </c>
      <c r="Y926" s="7">
        <v>243.6</v>
      </c>
      <c r="Z926" s="7">
        <v>91.9</v>
      </c>
      <c r="AA926" s="7">
        <v>44.7</v>
      </c>
      <c r="AB926" s="7">
        <v>19.3</v>
      </c>
      <c r="AC926" s="7">
        <v>7.4</v>
      </c>
      <c r="AD926" s="14">
        <v>6.1</v>
      </c>
      <c r="AE926" s="6">
        <v>0.51500000000000001</v>
      </c>
      <c r="AF926" s="14">
        <v>0.46800000000000003</v>
      </c>
    </row>
    <row r="927" spans="1:33" ht="15" thickBot="1" x14ac:dyDescent="0.25">
      <c r="A927">
        <v>2004</v>
      </c>
      <c r="B927" s="22" t="s">
        <v>195</v>
      </c>
      <c r="C927" s="6">
        <v>27.2</v>
      </c>
      <c r="D927" s="7">
        <v>7</v>
      </c>
      <c r="E927" s="7"/>
      <c r="F927" s="7">
        <v>1705</v>
      </c>
      <c r="G927" s="7">
        <v>237</v>
      </c>
      <c r="H927" s="7">
        <v>574</v>
      </c>
      <c r="I927" s="7">
        <v>37</v>
      </c>
      <c r="J927" s="7">
        <v>111</v>
      </c>
      <c r="K927" s="7">
        <v>140</v>
      </c>
      <c r="L927" s="7">
        <v>177</v>
      </c>
      <c r="M927" s="7">
        <v>68</v>
      </c>
      <c r="N927" s="7">
        <v>221</v>
      </c>
      <c r="O927" s="7">
        <v>289</v>
      </c>
      <c r="P927" s="7">
        <v>163</v>
      </c>
      <c r="Q927" s="7">
        <v>63</v>
      </c>
      <c r="R927" s="7">
        <v>21</v>
      </c>
      <c r="S927" s="7">
        <v>86</v>
      </c>
      <c r="T927" s="7">
        <v>144</v>
      </c>
      <c r="U927" s="7">
        <v>651</v>
      </c>
      <c r="V927" s="7">
        <v>0.41299999999999998</v>
      </c>
      <c r="W927" s="7">
        <v>0.33300000000000002</v>
      </c>
      <c r="X927" s="7">
        <v>0.79100000000000004</v>
      </c>
      <c r="Y927" s="7">
        <v>243.6</v>
      </c>
      <c r="Z927" s="7">
        <v>93</v>
      </c>
      <c r="AA927" s="7">
        <v>41.3</v>
      </c>
      <c r="AB927" s="7">
        <v>23.3</v>
      </c>
      <c r="AC927" s="7">
        <v>9</v>
      </c>
      <c r="AD927" s="14">
        <v>3</v>
      </c>
      <c r="AE927" s="6">
        <v>0.499</v>
      </c>
      <c r="AF927" s="14">
        <v>0.44500000000000001</v>
      </c>
    </row>
    <row r="928" spans="1:33" ht="15" thickBot="1" x14ac:dyDescent="0.25">
      <c r="A928">
        <v>2004</v>
      </c>
      <c r="B928" s="11" t="s">
        <v>53</v>
      </c>
      <c r="C928" s="11"/>
      <c r="D928" s="11"/>
      <c r="E928" s="11"/>
      <c r="F928" s="11"/>
      <c r="G928" s="11">
        <f>G926-G927</f>
        <v>1</v>
      </c>
      <c r="H928" s="11">
        <f t="shared" ref="H928:AF928" si="308">H926-H927</f>
        <v>-20</v>
      </c>
      <c r="I928" s="11">
        <f t="shared" si="308"/>
        <v>6</v>
      </c>
      <c r="J928" s="11">
        <f t="shared" si="308"/>
        <v>1</v>
      </c>
      <c r="K928" s="11">
        <f t="shared" si="308"/>
        <v>-16</v>
      </c>
      <c r="L928" s="11">
        <f t="shared" si="308"/>
        <v>-16</v>
      </c>
      <c r="M928" s="11">
        <f t="shared" si="308"/>
        <v>6</v>
      </c>
      <c r="N928" s="11">
        <f t="shared" si="308"/>
        <v>18</v>
      </c>
      <c r="O928" s="11">
        <f t="shared" si="308"/>
        <v>24</v>
      </c>
      <c r="P928" s="11">
        <f t="shared" si="308"/>
        <v>-28</v>
      </c>
      <c r="Q928" s="11">
        <f t="shared" si="308"/>
        <v>-11</v>
      </c>
      <c r="R928" s="11">
        <f t="shared" si="308"/>
        <v>22</v>
      </c>
      <c r="S928" s="11">
        <f t="shared" si="308"/>
        <v>21</v>
      </c>
      <c r="T928" s="11">
        <f t="shared" si="308"/>
        <v>20</v>
      </c>
      <c r="U928" s="11">
        <f t="shared" si="308"/>
        <v>-8</v>
      </c>
      <c r="V928" s="11">
        <f t="shared" si="308"/>
        <v>1.7000000000000015E-2</v>
      </c>
      <c r="W928" s="11">
        <f t="shared" si="308"/>
        <v>5.099999999999999E-2</v>
      </c>
      <c r="X928" s="11">
        <f t="shared" si="308"/>
        <v>-2.1000000000000019E-2</v>
      </c>
      <c r="Y928" s="11">
        <f t="shared" si="308"/>
        <v>0</v>
      </c>
      <c r="Z928" s="11">
        <f t="shared" si="308"/>
        <v>-1.0999999999999943</v>
      </c>
      <c r="AA928" s="11">
        <f t="shared" si="308"/>
        <v>3.4000000000000057</v>
      </c>
      <c r="AB928" s="11">
        <f t="shared" si="308"/>
        <v>-4</v>
      </c>
      <c r="AC928" s="11">
        <f t="shared" si="308"/>
        <v>-1.5999999999999996</v>
      </c>
      <c r="AD928" s="11">
        <f t="shared" si="308"/>
        <v>3.0999999999999996</v>
      </c>
      <c r="AE928" s="11">
        <f t="shared" si="308"/>
        <v>1.6000000000000014E-2</v>
      </c>
      <c r="AF928" s="11">
        <f t="shared" si="308"/>
        <v>2.300000000000002E-2</v>
      </c>
      <c r="AG928" s="11"/>
    </row>
    <row r="929" spans="1:33" ht="15" thickBot="1" x14ac:dyDescent="0.25">
      <c r="A929">
        <v>2004</v>
      </c>
      <c r="B929" s="22" t="s">
        <v>45</v>
      </c>
      <c r="C929" s="6">
        <v>27.2</v>
      </c>
      <c r="D929" s="7">
        <v>6</v>
      </c>
      <c r="E929" s="7"/>
      <c r="F929" s="7">
        <v>1440</v>
      </c>
      <c r="G929" s="7">
        <v>197</v>
      </c>
      <c r="H929" s="7">
        <v>417</v>
      </c>
      <c r="I929" s="7">
        <v>26</v>
      </c>
      <c r="J929" s="7">
        <v>76</v>
      </c>
      <c r="K929" s="7">
        <v>108</v>
      </c>
      <c r="L929" s="7">
        <v>177</v>
      </c>
      <c r="M929" s="7">
        <v>50</v>
      </c>
      <c r="N929" s="7">
        <v>193</v>
      </c>
      <c r="O929" s="7">
        <v>243</v>
      </c>
      <c r="P929" s="7">
        <v>121</v>
      </c>
      <c r="Q929" s="7">
        <v>42</v>
      </c>
      <c r="R929" s="7">
        <v>32</v>
      </c>
      <c r="S929" s="7">
        <v>86</v>
      </c>
      <c r="T929" s="7">
        <v>127</v>
      </c>
      <c r="U929" s="7">
        <v>528</v>
      </c>
      <c r="V929" s="7">
        <v>0.47199999999999998</v>
      </c>
      <c r="W929" s="7">
        <v>0.34200000000000003</v>
      </c>
      <c r="X929" s="7">
        <v>0.61</v>
      </c>
      <c r="Y929" s="7">
        <v>240</v>
      </c>
      <c r="Z929" s="7">
        <v>88</v>
      </c>
      <c r="AA929" s="7">
        <v>40.5</v>
      </c>
      <c r="AB929" s="7">
        <v>20.2</v>
      </c>
      <c r="AC929" s="7">
        <v>7</v>
      </c>
      <c r="AD929" s="14">
        <v>5.3</v>
      </c>
      <c r="AE929" s="6">
        <v>0.53300000000000003</v>
      </c>
      <c r="AF929" s="14">
        <v>0.504</v>
      </c>
    </row>
    <row r="930" spans="1:33" ht="15" thickBot="1" x14ac:dyDescent="0.25">
      <c r="A930">
        <v>2004</v>
      </c>
      <c r="B930" s="22" t="s">
        <v>216</v>
      </c>
      <c r="C930" s="6">
        <v>27.2</v>
      </c>
      <c r="D930" s="7">
        <v>6</v>
      </c>
      <c r="E930" s="7"/>
      <c r="F930" s="7">
        <v>1440</v>
      </c>
      <c r="G930" s="7">
        <v>189</v>
      </c>
      <c r="H930" s="7">
        <v>474</v>
      </c>
      <c r="I930" s="7">
        <v>38</v>
      </c>
      <c r="J930" s="7">
        <v>124</v>
      </c>
      <c r="K930" s="7">
        <v>87</v>
      </c>
      <c r="L930" s="7">
        <v>138</v>
      </c>
      <c r="M930" s="7">
        <v>80</v>
      </c>
      <c r="N930" s="7">
        <v>175</v>
      </c>
      <c r="O930" s="7">
        <v>255</v>
      </c>
      <c r="P930" s="7">
        <v>107</v>
      </c>
      <c r="Q930" s="7">
        <v>47</v>
      </c>
      <c r="R930" s="7">
        <v>17</v>
      </c>
      <c r="S930" s="7">
        <v>85</v>
      </c>
      <c r="T930" s="7">
        <v>147</v>
      </c>
      <c r="U930" s="7">
        <v>503</v>
      </c>
      <c r="V930" s="7">
        <v>0.39900000000000002</v>
      </c>
      <c r="W930" s="7">
        <v>0.30599999999999999</v>
      </c>
      <c r="X930" s="7">
        <v>0.63</v>
      </c>
      <c r="Y930" s="7">
        <v>240</v>
      </c>
      <c r="Z930" s="7">
        <v>83.8</v>
      </c>
      <c r="AA930" s="7">
        <v>42.5</v>
      </c>
      <c r="AB930" s="7">
        <v>17.8</v>
      </c>
      <c r="AC930" s="7">
        <v>7.8</v>
      </c>
      <c r="AD930" s="14">
        <v>2.8</v>
      </c>
      <c r="AE930" s="6">
        <v>0.47</v>
      </c>
      <c r="AF930" s="14">
        <v>0.439</v>
      </c>
    </row>
    <row r="931" spans="1:33" ht="15" thickBot="1" x14ac:dyDescent="0.25">
      <c r="A931">
        <v>2004</v>
      </c>
      <c r="B931" s="11" t="s">
        <v>53</v>
      </c>
      <c r="C931" s="11"/>
      <c r="D931" s="11"/>
      <c r="E931" s="11"/>
      <c r="F931" s="11"/>
      <c r="G931" s="11">
        <f>G929-G930</f>
        <v>8</v>
      </c>
      <c r="H931" s="11">
        <f t="shared" ref="H931:AF931" si="309">H929-H930</f>
        <v>-57</v>
      </c>
      <c r="I931" s="11">
        <f t="shared" si="309"/>
        <v>-12</v>
      </c>
      <c r="J931" s="11">
        <f t="shared" si="309"/>
        <v>-48</v>
      </c>
      <c r="K931" s="11">
        <f t="shared" si="309"/>
        <v>21</v>
      </c>
      <c r="L931" s="11">
        <f t="shared" si="309"/>
        <v>39</v>
      </c>
      <c r="M931" s="11">
        <f t="shared" si="309"/>
        <v>-30</v>
      </c>
      <c r="N931" s="11">
        <f t="shared" si="309"/>
        <v>18</v>
      </c>
      <c r="O931" s="11">
        <f t="shared" si="309"/>
        <v>-12</v>
      </c>
      <c r="P931" s="11">
        <f t="shared" si="309"/>
        <v>14</v>
      </c>
      <c r="Q931" s="11">
        <f t="shared" si="309"/>
        <v>-5</v>
      </c>
      <c r="R931" s="11">
        <f t="shared" si="309"/>
        <v>15</v>
      </c>
      <c r="S931" s="11">
        <f t="shared" si="309"/>
        <v>1</v>
      </c>
      <c r="T931" s="11">
        <f t="shared" si="309"/>
        <v>-20</v>
      </c>
      <c r="U931" s="11">
        <f t="shared" si="309"/>
        <v>25</v>
      </c>
      <c r="V931" s="11">
        <f t="shared" si="309"/>
        <v>7.2999999999999954E-2</v>
      </c>
      <c r="W931" s="11">
        <f t="shared" si="309"/>
        <v>3.6000000000000032E-2</v>
      </c>
      <c r="X931" s="11">
        <f t="shared" si="309"/>
        <v>-2.0000000000000018E-2</v>
      </c>
      <c r="Y931" s="11">
        <f t="shared" si="309"/>
        <v>0</v>
      </c>
      <c r="Z931" s="11">
        <f t="shared" si="309"/>
        <v>4.2000000000000028</v>
      </c>
      <c r="AA931" s="11">
        <f t="shared" si="309"/>
        <v>-2</v>
      </c>
      <c r="AB931" s="11">
        <f t="shared" si="309"/>
        <v>2.3999999999999986</v>
      </c>
      <c r="AC931" s="11">
        <f t="shared" si="309"/>
        <v>-0.79999999999999982</v>
      </c>
      <c r="AD931" s="11">
        <f t="shared" si="309"/>
        <v>2.5</v>
      </c>
      <c r="AE931" s="11">
        <f t="shared" si="309"/>
        <v>6.3000000000000056E-2</v>
      </c>
      <c r="AF931" s="11">
        <f t="shared" si="309"/>
        <v>6.5000000000000002E-2</v>
      </c>
      <c r="AG931" s="11"/>
    </row>
    <row r="932" spans="1:33" ht="15" thickBot="1" x14ac:dyDescent="0.25">
      <c r="A932">
        <v>2004</v>
      </c>
      <c r="B932" s="22" t="s">
        <v>163</v>
      </c>
      <c r="C932" s="6">
        <v>27.2</v>
      </c>
      <c r="D932" s="7">
        <v>6</v>
      </c>
      <c r="E932" s="7"/>
      <c r="F932" s="7">
        <v>1440</v>
      </c>
      <c r="G932" s="7">
        <v>180</v>
      </c>
      <c r="H932" s="7">
        <v>417</v>
      </c>
      <c r="I932" s="7">
        <v>36</v>
      </c>
      <c r="J932" s="7">
        <v>99</v>
      </c>
      <c r="K932" s="7">
        <v>131</v>
      </c>
      <c r="L932" s="7">
        <v>185</v>
      </c>
      <c r="M932" s="7">
        <v>62</v>
      </c>
      <c r="N932" s="7">
        <v>187</v>
      </c>
      <c r="O932" s="7">
        <v>249</v>
      </c>
      <c r="P932" s="7">
        <v>109</v>
      </c>
      <c r="Q932" s="7">
        <v>39</v>
      </c>
      <c r="R932" s="7">
        <v>33</v>
      </c>
      <c r="S932" s="7">
        <v>85</v>
      </c>
      <c r="T932" s="7">
        <v>138</v>
      </c>
      <c r="U932" s="7">
        <v>527</v>
      </c>
      <c r="V932" s="7">
        <v>0.432</v>
      </c>
      <c r="W932" s="7">
        <v>0.36399999999999999</v>
      </c>
      <c r="X932" s="7">
        <v>0.70799999999999996</v>
      </c>
      <c r="Y932" s="7">
        <v>240</v>
      </c>
      <c r="Z932" s="7">
        <v>87.8</v>
      </c>
      <c r="AA932" s="7">
        <v>41.5</v>
      </c>
      <c r="AB932" s="7">
        <v>18.2</v>
      </c>
      <c r="AC932" s="7">
        <v>6.5</v>
      </c>
      <c r="AD932" s="14">
        <v>5.5</v>
      </c>
      <c r="AE932" s="6">
        <v>0.52900000000000003</v>
      </c>
      <c r="AF932" s="14">
        <v>0.47499999999999998</v>
      </c>
    </row>
    <row r="933" spans="1:33" ht="15" thickBot="1" x14ac:dyDescent="0.25">
      <c r="A933">
        <v>2004</v>
      </c>
      <c r="B933" s="22" t="s">
        <v>162</v>
      </c>
      <c r="C933" s="6">
        <v>27.2</v>
      </c>
      <c r="D933" s="7">
        <v>6</v>
      </c>
      <c r="E933" s="7"/>
      <c r="F933" s="7">
        <v>1440</v>
      </c>
      <c r="G933" s="7">
        <v>184</v>
      </c>
      <c r="H933" s="7">
        <v>445</v>
      </c>
      <c r="I933" s="7">
        <v>20</v>
      </c>
      <c r="J933" s="7">
        <v>64</v>
      </c>
      <c r="K933" s="7">
        <v>120</v>
      </c>
      <c r="L933" s="7">
        <v>155</v>
      </c>
      <c r="M933" s="7">
        <v>64</v>
      </c>
      <c r="N933" s="7">
        <v>180</v>
      </c>
      <c r="O933" s="7">
        <v>244</v>
      </c>
      <c r="P933" s="7">
        <v>98</v>
      </c>
      <c r="Q933" s="7">
        <v>41</v>
      </c>
      <c r="R933" s="7">
        <v>25</v>
      </c>
      <c r="S933" s="7">
        <v>77</v>
      </c>
      <c r="T933" s="7">
        <v>153</v>
      </c>
      <c r="U933" s="7">
        <v>508</v>
      </c>
      <c r="V933" s="7">
        <v>0.41299999999999998</v>
      </c>
      <c r="W933" s="7">
        <v>0.313</v>
      </c>
      <c r="X933" s="7">
        <v>0.77400000000000002</v>
      </c>
      <c r="Y933" s="7">
        <v>240</v>
      </c>
      <c r="Z933" s="7">
        <v>84.7</v>
      </c>
      <c r="AA933" s="7">
        <v>40.700000000000003</v>
      </c>
      <c r="AB933" s="7">
        <v>16.3</v>
      </c>
      <c r="AC933" s="7">
        <v>6.8</v>
      </c>
      <c r="AD933" s="14">
        <v>4.2</v>
      </c>
      <c r="AE933" s="6">
        <v>0.495</v>
      </c>
      <c r="AF933" s="14">
        <v>0.436</v>
      </c>
    </row>
    <row r="934" spans="1:33" ht="15" thickBot="1" x14ac:dyDescent="0.25">
      <c r="A934">
        <v>2004</v>
      </c>
      <c r="B934" s="11" t="s">
        <v>53</v>
      </c>
      <c r="C934" s="11"/>
      <c r="D934" s="11"/>
      <c r="E934" s="11"/>
      <c r="F934" s="11"/>
      <c r="G934" s="11">
        <f>G932-G933</f>
        <v>-4</v>
      </c>
      <c r="H934" s="11">
        <f t="shared" ref="H934:AF934" si="310">H932-H933</f>
        <v>-28</v>
      </c>
      <c r="I934" s="11">
        <f t="shared" si="310"/>
        <v>16</v>
      </c>
      <c r="J934" s="11">
        <f t="shared" si="310"/>
        <v>35</v>
      </c>
      <c r="K934" s="11">
        <f t="shared" si="310"/>
        <v>11</v>
      </c>
      <c r="L934" s="11">
        <f t="shared" si="310"/>
        <v>30</v>
      </c>
      <c r="M934" s="11">
        <f t="shared" si="310"/>
        <v>-2</v>
      </c>
      <c r="N934" s="11">
        <f t="shared" si="310"/>
        <v>7</v>
      </c>
      <c r="O934" s="11">
        <f t="shared" si="310"/>
        <v>5</v>
      </c>
      <c r="P934" s="11">
        <f t="shared" si="310"/>
        <v>11</v>
      </c>
      <c r="Q934" s="11">
        <f t="shared" si="310"/>
        <v>-2</v>
      </c>
      <c r="R934" s="11">
        <f t="shared" si="310"/>
        <v>8</v>
      </c>
      <c r="S934" s="11">
        <f t="shared" si="310"/>
        <v>8</v>
      </c>
      <c r="T934" s="11">
        <f t="shared" si="310"/>
        <v>-15</v>
      </c>
      <c r="U934" s="11">
        <f t="shared" si="310"/>
        <v>19</v>
      </c>
      <c r="V934" s="11">
        <f t="shared" si="310"/>
        <v>1.9000000000000017E-2</v>
      </c>
      <c r="W934" s="11">
        <f t="shared" si="310"/>
        <v>5.099999999999999E-2</v>
      </c>
      <c r="X934" s="11">
        <f t="shared" si="310"/>
        <v>-6.6000000000000059E-2</v>
      </c>
      <c r="Y934" s="11">
        <f t="shared" si="310"/>
        <v>0</v>
      </c>
      <c r="Z934" s="11">
        <f t="shared" si="310"/>
        <v>3.0999999999999943</v>
      </c>
      <c r="AA934" s="11">
        <f t="shared" si="310"/>
        <v>0.79999999999999716</v>
      </c>
      <c r="AB934" s="11">
        <f t="shared" si="310"/>
        <v>1.8999999999999986</v>
      </c>
      <c r="AC934" s="11">
        <f t="shared" si="310"/>
        <v>-0.29999999999999982</v>
      </c>
      <c r="AD934" s="11">
        <f t="shared" si="310"/>
        <v>1.2999999999999998</v>
      </c>
      <c r="AE934" s="11">
        <f t="shared" si="310"/>
        <v>3.400000000000003E-2</v>
      </c>
      <c r="AF934" s="11">
        <f t="shared" si="310"/>
        <v>3.8999999999999979E-2</v>
      </c>
      <c r="AG934" s="11"/>
    </row>
    <row r="935" spans="1:33" ht="15" thickBot="1" x14ac:dyDescent="0.25">
      <c r="A935">
        <v>2004</v>
      </c>
      <c r="B935" s="22" t="s">
        <v>98</v>
      </c>
      <c r="C935" s="6">
        <v>27.2</v>
      </c>
      <c r="D935" s="7">
        <v>7</v>
      </c>
      <c r="E935" s="7"/>
      <c r="F935" s="7">
        <v>1755</v>
      </c>
      <c r="G935" s="7">
        <v>218</v>
      </c>
      <c r="H935" s="7">
        <v>551</v>
      </c>
      <c r="I935" s="7">
        <v>31</v>
      </c>
      <c r="J935" s="7">
        <v>104</v>
      </c>
      <c r="K935" s="7">
        <v>140</v>
      </c>
      <c r="L935" s="7">
        <v>190</v>
      </c>
      <c r="M935" s="7">
        <v>88</v>
      </c>
      <c r="N935" s="7">
        <v>219</v>
      </c>
      <c r="O935" s="7">
        <v>307</v>
      </c>
      <c r="P935" s="7">
        <v>135</v>
      </c>
      <c r="Q935" s="7">
        <v>60</v>
      </c>
      <c r="R935" s="7">
        <v>48</v>
      </c>
      <c r="S935" s="7">
        <v>102</v>
      </c>
      <c r="T935" s="7">
        <v>179</v>
      </c>
      <c r="U935" s="7">
        <v>607</v>
      </c>
      <c r="V935" s="7">
        <v>0.39600000000000002</v>
      </c>
      <c r="W935" s="7">
        <v>0.29799999999999999</v>
      </c>
      <c r="X935" s="7">
        <v>0.73699999999999999</v>
      </c>
      <c r="Y935" s="7">
        <v>250.7</v>
      </c>
      <c r="Z935" s="7">
        <v>86.7</v>
      </c>
      <c r="AA935" s="7">
        <v>43.9</v>
      </c>
      <c r="AB935" s="7">
        <v>19.3</v>
      </c>
      <c r="AC935" s="7">
        <v>8.6</v>
      </c>
      <c r="AD935" s="14">
        <v>6.9</v>
      </c>
      <c r="AE935" s="6">
        <v>0.47799999999999998</v>
      </c>
      <c r="AF935" s="14">
        <v>0.42399999999999999</v>
      </c>
    </row>
    <row r="936" spans="1:33" ht="15" thickBot="1" x14ac:dyDescent="0.25">
      <c r="A936">
        <v>2004</v>
      </c>
      <c r="B936" s="22" t="s">
        <v>37</v>
      </c>
      <c r="C936" s="6">
        <v>27.2</v>
      </c>
      <c r="D936" s="7">
        <v>7</v>
      </c>
      <c r="E936" s="7"/>
      <c r="F936" s="7">
        <v>1755</v>
      </c>
      <c r="G936" s="7">
        <v>202</v>
      </c>
      <c r="H936" s="7">
        <v>513</v>
      </c>
      <c r="I936" s="7">
        <v>32</v>
      </c>
      <c r="J936" s="7">
        <v>117</v>
      </c>
      <c r="K936" s="7">
        <v>147</v>
      </c>
      <c r="L936" s="7">
        <v>204</v>
      </c>
      <c r="M936" s="7">
        <v>80</v>
      </c>
      <c r="N936" s="7">
        <v>216</v>
      </c>
      <c r="O936" s="7">
        <v>296</v>
      </c>
      <c r="P936" s="7">
        <v>136</v>
      </c>
      <c r="Q936" s="7">
        <v>57</v>
      </c>
      <c r="R936" s="7">
        <v>39</v>
      </c>
      <c r="S936" s="7">
        <v>114</v>
      </c>
      <c r="T936" s="7">
        <v>196</v>
      </c>
      <c r="U936" s="7">
        <v>583</v>
      </c>
      <c r="V936" s="7">
        <v>0.39400000000000002</v>
      </c>
      <c r="W936" s="7">
        <v>0.27400000000000002</v>
      </c>
      <c r="X936" s="7">
        <v>0.72099999999999997</v>
      </c>
      <c r="Y936" s="7">
        <v>250.7</v>
      </c>
      <c r="Z936" s="7">
        <v>83.3</v>
      </c>
      <c r="AA936" s="7">
        <v>42.3</v>
      </c>
      <c r="AB936" s="7">
        <v>19.399999999999999</v>
      </c>
      <c r="AC936" s="7">
        <v>8.1</v>
      </c>
      <c r="AD936" s="14">
        <v>5.6</v>
      </c>
      <c r="AE936" s="6">
        <v>0.48399999999999999</v>
      </c>
      <c r="AF936" s="14">
        <v>0.42499999999999999</v>
      </c>
    </row>
    <row r="937" spans="1:33" ht="15" thickBot="1" x14ac:dyDescent="0.25">
      <c r="A937">
        <v>2004</v>
      </c>
      <c r="B937" s="11" t="s">
        <v>53</v>
      </c>
      <c r="C937" s="11"/>
      <c r="D937" s="11"/>
      <c r="E937" s="11"/>
      <c r="F937" s="11"/>
      <c r="G937" s="11">
        <f>G935-G936</f>
        <v>16</v>
      </c>
      <c r="H937" s="11">
        <f t="shared" ref="H937:AF937" si="311">H935-H936</f>
        <v>38</v>
      </c>
      <c r="I937" s="11">
        <f t="shared" si="311"/>
        <v>-1</v>
      </c>
      <c r="J937" s="11">
        <f t="shared" si="311"/>
        <v>-13</v>
      </c>
      <c r="K937" s="11">
        <f t="shared" si="311"/>
        <v>-7</v>
      </c>
      <c r="L937" s="11">
        <f t="shared" si="311"/>
        <v>-14</v>
      </c>
      <c r="M937" s="11">
        <f t="shared" si="311"/>
        <v>8</v>
      </c>
      <c r="N937" s="11">
        <f t="shared" si="311"/>
        <v>3</v>
      </c>
      <c r="O937" s="11">
        <f t="shared" si="311"/>
        <v>11</v>
      </c>
      <c r="P937" s="11">
        <f t="shared" si="311"/>
        <v>-1</v>
      </c>
      <c r="Q937" s="11">
        <f t="shared" si="311"/>
        <v>3</v>
      </c>
      <c r="R937" s="11">
        <f t="shared" si="311"/>
        <v>9</v>
      </c>
      <c r="S937" s="11">
        <f t="shared" si="311"/>
        <v>-12</v>
      </c>
      <c r="T937" s="11">
        <f t="shared" si="311"/>
        <v>-17</v>
      </c>
      <c r="U937" s="11">
        <f t="shared" si="311"/>
        <v>24</v>
      </c>
      <c r="V937" s="11">
        <f t="shared" si="311"/>
        <v>2.0000000000000018E-3</v>
      </c>
      <c r="W937" s="11">
        <f t="shared" si="311"/>
        <v>2.3999999999999966E-2</v>
      </c>
      <c r="X937" s="11">
        <f t="shared" si="311"/>
        <v>1.6000000000000014E-2</v>
      </c>
      <c r="Y937" s="11">
        <f t="shared" si="311"/>
        <v>0</v>
      </c>
      <c r="Z937" s="11">
        <f t="shared" si="311"/>
        <v>3.4000000000000057</v>
      </c>
      <c r="AA937" s="11">
        <f t="shared" si="311"/>
        <v>1.6000000000000014</v>
      </c>
      <c r="AB937" s="11">
        <f t="shared" si="311"/>
        <v>-9.9999999999997868E-2</v>
      </c>
      <c r="AC937" s="11">
        <f t="shared" si="311"/>
        <v>0.5</v>
      </c>
      <c r="AD937" s="11">
        <f t="shared" si="311"/>
        <v>1.3000000000000007</v>
      </c>
      <c r="AE937" s="11">
        <f t="shared" si="311"/>
        <v>-6.0000000000000053E-3</v>
      </c>
      <c r="AF937" s="11">
        <f t="shared" si="311"/>
        <v>-1.0000000000000009E-3</v>
      </c>
      <c r="AG937" s="11"/>
    </row>
    <row r="938" spans="1:33" ht="15" thickBot="1" x14ac:dyDescent="0.25">
      <c r="A938">
        <v>2004</v>
      </c>
      <c r="B938" s="22" t="s">
        <v>45</v>
      </c>
      <c r="C938" s="6">
        <v>27.2</v>
      </c>
      <c r="D938" s="7">
        <v>6</v>
      </c>
      <c r="E938" s="7"/>
      <c r="F938" s="7">
        <v>1440</v>
      </c>
      <c r="G938" s="7">
        <v>203</v>
      </c>
      <c r="H938" s="7">
        <v>448</v>
      </c>
      <c r="I938" s="7">
        <v>38</v>
      </c>
      <c r="J938" s="7">
        <v>108</v>
      </c>
      <c r="K938" s="7">
        <v>108</v>
      </c>
      <c r="L938" s="7">
        <v>186</v>
      </c>
      <c r="M938" s="7">
        <v>72</v>
      </c>
      <c r="N938" s="7">
        <v>180</v>
      </c>
      <c r="O938" s="7">
        <v>252</v>
      </c>
      <c r="P938" s="7">
        <v>152</v>
      </c>
      <c r="Q938" s="7">
        <v>33</v>
      </c>
      <c r="R938" s="7">
        <v>27</v>
      </c>
      <c r="S938" s="7">
        <v>63</v>
      </c>
      <c r="T938" s="7">
        <v>126</v>
      </c>
      <c r="U938" s="7">
        <v>552</v>
      </c>
      <c r="V938" s="7">
        <v>0.45300000000000001</v>
      </c>
      <c r="W938" s="7">
        <v>0.35199999999999998</v>
      </c>
      <c r="X938" s="7">
        <v>0.58099999999999996</v>
      </c>
      <c r="Y938" s="7">
        <v>240</v>
      </c>
      <c r="Z938" s="7">
        <v>92</v>
      </c>
      <c r="AA938" s="7">
        <v>42</v>
      </c>
      <c r="AB938" s="7">
        <v>25.3</v>
      </c>
      <c r="AC938" s="7">
        <v>5.5</v>
      </c>
      <c r="AD938" s="14">
        <v>4.5</v>
      </c>
      <c r="AE938" s="6">
        <v>0.52100000000000002</v>
      </c>
      <c r="AF938" s="14">
        <v>0.496</v>
      </c>
    </row>
    <row r="939" spans="1:33" ht="15" thickBot="1" x14ac:dyDescent="0.25">
      <c r="A939">
        <v>2004</v>
      </c>
      <c r="B939" s="22" t="s">
        <v>217</v>
      </c>
      <c r="C939" s="6">
        <v>27.2</v>
      </c>
      <c r="D939" s="7">
        <v>6</v>
      </c>
      <c r="E939" s="7"/>
      <c r="F939" s="7">
        <v>1440</v>
      </c>
      <c r="G939" s="7">
        <v>200</v>
      </c>
      <c r="H939" s="7">
        <v>457</v>
      </c>
      <c r="I939" s="7">
        <v>31</v>
      </c>
      <c r="J939" s="7">
        <v>97</v>
      </c>
      <c r="K939" s="7">
        <v>108</v>
      </c>
      <c r="L939" s="7">
        <v>127</v>
      </c>
      <c r="M939" s="7">
        <v>54</v>
      </c>
      <c r="N939" s="7">
        <v>188</v>
      </c>
      <c r="O939" s="7">
        <v>242</v>
      </c>
      <c r="P939" s="7">
        <v>112</v>
      </c>
      <c r="Q939" s="7">
        <v>33</v>
      </c>
      <c r="R939" s="7">
        <v>20</v>
      </c>
      <c r="S939" s="7">
        <v>72</v>
      </c>
      <c r="T939" s="7">
        <v>165</v>
      </c>
      <c r="U939" s="7">
        <v>539</v>
      </c>
      <c r="V939" s="7">
        <v>0.438</v>
      </c>
      <c r="W939" s="7">
        <v>0.32</v>
      </c>
      <c r="X939" s="7">
        <v>0.85</v>
      </c>
      <c r="Y939" s="7">
        <v>240</v>
      </c>
      <c r="Z939" s="7">
        <v>89.8</v>
      </c>
      <c r="AA939" s="7">
        <v>40.299999999999997</v>
      </c>
      <c r="AB939" s="7">
        <v>18.7</v>
      </c>
      <c r="AC939" s="7">
        <v>5.5</v>
      </c>
      <c r="AD939" s="14">
        <v>3.3</v>
      </c>
      <c r="AE939" s="6">
        <v>0.52500000000000002</v>
      </c>
      <c r="AF939" s="14">
        <v>0.47199999999999998</v>
      </c>
    </row>
    <row r="940" spans="1:33" ht="15" thickBot="1" x14ac:dyDescent="0.25">
      <c r="A940">
        <v>2004</v>
      </c>
      <c r="B940" s="11" t="s">
        <v>53</v>
      </c>
      <c r="C940" s="11"/>
      <c r="D940" s="11"/>
      <c r="E940" s="11"/>
      <c r="F940" s="11"/>
      <c r="G940" s="11">
        <f>G938-G939</f>
        <v>3</v>
      </c>
      <c r="H940" s="11">
        <f t="shared" ref="H940:AF940" si="312">H938-H939</f>
        <v>-9</v>
      </c>
      <c r="I940" s="11">
        <f t="shared" si="312"/>
        <v>7</v>
      </c>
      <c r="J940" s="11">
        <f t="shared" si="312"/>
        <v>11</v>
      </c>
      <c r="K940" s="11">
        <f t="shared" si="312"/>
        <v>0</v>
      </c>
      <c r="L940" s="11">
        <f t="shared" si="312"/>
        <v>59</v>
      </c>
      <c r="M940" s="11">
        <f t="shared" si="312"/>
        <v>18</v>
      </c>
      <c r="N940" s="11">
        <f t="shared" si="312"/>
        <v>-8</v>
      </c>
      <c r="O940" s="11">
        <f t="shared" si="312"/>
        <v>10</v>
      </c>
      <c r="P940" s="11">
        <f t="shared" si="312"/>
        <v>40</v>
      </c>
      <c r="Q940" s="11">
        <f t="shared" si="312"/>
        <v>0</v>
      </c>
      <c r="R940" s="11">
        <f t="shared" si="312"/>
        <v>7</v>
      </c>
      <c r="S940" s="11">
        <f t="shared" si="312"/>
        <v>-9</v>
      </c>
      <c r="T940" s="11">
        <f t="shared" si="312"/>
        <v>-39</v>
      </c>
      <c r="U940" s="11">
        <f t="shared" si="312"/>
        <v>13</v>
      </c>
      <c r="V940" s="11">
        <f t="shared" si="312"/>
        <v>1.5000000000000013E-2</v>
      </c>
      <c r="W940" s="11">
        <f t="shared" si="312"/>
        <v>3.1999999999999973E-2</v>
      </c>
      <c r="X940" s="11">
        <f t="shared" si="312"/>
        <v>-0.26900000000000002</v>
      </c>
      <c r="Y940" s="11">
        <f t="shared" si="312"/>
        <v>0</v>
      </c>
      <c r="Z940" s="11">
        <f t="shared" si="312"/>
        <v>2.2000000000000028</v>
      </c>
      <c r="AA940" s="11">
        <f t="shared" si="312"/>
        <v>1.7000000000000028</v>
      </c>
      <c r="AB940" s="11">
        <f t="shared" si="312"/>
        <v>6.6000000000000014</v>
      </c>
      <c r="AC940" s="11">
        <f t="shared" si="312"/>
        <v>0</v>
      </c>
      <c r="AD940" s="11">
        <f t="shared" si="312"/>
        <v>1.2000000000000002</v>
      </c>
      <c r="AE940" s="11">
        <f t="shared" si="312"/>
        <v>-4.0000000000000036E-3</v>
      </c>
      <c r="AF940" s="11">
        <f t="shared" si="312"/>
        <v>2.4000000000000021E-2</v>
      </c>
      <c r="AG940" s="11"/>
    </row>
    <row r="941" spans="1:33" ht="15" thickBot="1" x14ac:dyDescent="0.25">
      <c r="A941">
        <v>2004</v>
      </c>
      <c r="B941" s="22" t="s">
        <v>98</v>
      </c>
      <c r="C941" s="6">
        <v>27.2</v>
      </c>
      <c r="D941" s="7">
        <v>6</v>
      </c>
      <c r="E941" s="7"/>
      <c r="F941" s="7">
        <v>1440</v>
      </c>
      <c r="G941" s="7">
        <v>163</v>
      </c>
      <c r="H941" s="7">
        <v>437</v>
      </c>
      <c r="I941" s="7">
        <v>18</v>
      </c>
      <c r="J941" s="7">
        <v>65</v>
      </c>
      <c r="K941" s="7">
        <v>107</v>
      </c>
      <c r="L941" s="7">
        <v>142</v>
      </c>
      <c r="M941" s="7">
        <v>71</v>
      </c>
      <c r="N941" s="7">
        <v>199</v>
      </c>
      <c r="O941" s="7">
        <v>270</v>
      </c>
      <c r="P941" s="7">
        <v>103</v>
      </c>
      <c r="Q941" s="7">
        <v>37</v>
      </c>
      <c r="R941" s="7">
        <v>56</v>
      </c>
      <c r="S941" s="7">
        <v>85</v>
      </c>
      <c r="T941" s="7">
        <v>133</v>
      </c>
      <c r="U941" s="7">
        <v>451</v>
      </c>
      <c r="V941" s="7">
        <v>0.373</v>
      </c>
      <c r="W941" s="7">
        <v>0.27700000000000002</v>
      </c>
      <c r="X941" s="7">
        <v>0.754</v>
      </c>
      <c r="Y941" s="7">
        <v>240</v>
      </c>
      <c r="Z941" s="7">
        <v>75.2</v>
      </c>
      <c r="AA941" s="7">
        <v>45</v>
      </c>
      <c r="AB941" s="7">
        <v>17.2</v>
      </c>
      <c r="AC941" s="7">
        <v>6.2</v>
      </c>
      <c r="AD941" s="14">
        <v>9.3000000000000007</v>
      </c>
      <c r="AE941" s="6">
        <v>0.45100000000000001</v>
      </c>
      <c r="AF941" s="14">
        <v>0.39400000000000002</v>
      </c>
    </row>
    <row r="942" spans="1:33" ht="15" thickBot="1" x14ac:dyDescent="0.25">
      <c r="A942">
        <v>2004</v>
      </c>
      <c r="B942" s="22" t="s">
        <v>218</v>
      </c>
      <c r="C942" s="6">
        <v>27.2</v>
      </c>
      <c r="D942" s="7">
        <v>6</v>
      </c>
      <c r="E942" s="7"/>
      <c r="F942" s="7">
        <v>1440</v>
      </c>
      <c r="G942" s="7">
        <v>156</v>
      </c>
      <c r="H942" s="7">
        <v>447</v>
      </c>
      <c r="I942" s="7">
        <v>30</v>
      </c>
      <c r="J942" s="7">
        <v>112</v>
      </c>
      <c r="K942" s="7">
        <v>94</v>
      </c>
      <c r="L942" s="7">
        <v>121</v>
      </c>
      <c r="M942" s="7">
        <v>62</v>
      </c>
      <c r="N942" s="7">
        <v>191</v>
      </c>
      <c r="O942" s="7">
        <v>253</v>
      </c>
      <c r="P942" s="7">
        <v>85</v>
      </c>
      <c r="Q942" s="7">
        <v>49</v>
      </c>
      <c r="R942" s="7">
        <v>43</v>
      </c>
      <c r="S942" s="7">
        <v>73</v>
      </c>
      <c r="T942" s="7">
        <v>147</v>
      </c>
      <c r="U942" s="7">
        <v>436</v>
      </c>
      <c r="V942" s="7">
        <v>0.34899999999999998</v>
      </c>
      <c r="W942" s="7">
        <v>0.26800000000000002</v>
      </c>
      <c r="X942" s="7">
        <v>0.77700000000000002</v>
      </c>
      <c r="Y942" s="7">
        <v>240</v>
      </c>
      <c r="Z942" s="7">
        <v>72.7</v>
      </c>
      <c r="AA942" s="7">
        <v>42.2</v>
      </c>
      <c r="AB942" s="7">
        <v>14.2</v>
      </c>
      <c r="AC942" s="7">
        <v>8.1999999999999993</v>
      </c>
      <c r="AD942" s="14">
        <v>7.2</v>
      </c>
      <c r="AE942" s="6">
        <v>0.436</v>
      </c>
      <c r="AF942" s="14">
        <v>0.38300000000000001</v>
      </c>
    </row>
    <row r="943" spans="1:33" ht="15" thickBot="1" x14ac:dyDescent="0.25">
      <c r="A943">
        <v>2004</v>
      </c>
      <c r="B943" s="11" t="s">
        <v>53</v>
      </c>
      <c r="C943" s="11"/>
      <c r="D943" s="11"/>
      <c r="E943" s="11"/>
      <c r="F943" s="11"/>
      <c r="G943" s="11">
        <f>G941-G942</f>
        <v>7</v>
      </c>
      <c r="H943" s="11">
        <f t="shared" ref="H943:AG943" si="313">H941-H942</f>
        <v>-10</v>
      </c>
      <c r="I943" s="11">
        <f t="shared" si="313"/>
        <v>-12</v>
      </c>
      <c r="J943" s="11">
        <f t="shared" si="313"/>
        <v>-47</v>
      </c>
      <c r="K943" s="11">
        <f t="shared" si="313"/>
        <v>13</v>
      </c>
      <c r="L943" s="11">
        <f t="shared" si="313"/>
        <v>21</v>
      </c>
      <c r="M943" s="11">
        <f t="shared" si="313"/>
        <v>9</v>
      </c>
      <c r="N943" s="11">
        <f t="shared" si="313"/>
        <v>8</v>
      </c>
      <c r="O943" s="11">
        <f t="shared" si="313"/>
        <v>17</v>
      </c>
      <c r="P943" s="11">
        <f t="shared" si="313"/>
        <v>18</v>
      </c>
      <c r="Q943" s="11">
        <f t="shared" si="313"/>
        <v>-12</v>
      </c>
      <c r="R943" s="11">
        <f t="shared" si="313"/>
        <v>13</v>
      </c>
      <c r="S943" s="11">
        <f t="shared" si="313"/>
        <v>12</v>
      </c>
      <c r="T943" s="11">
        <f t="shared" si="313"/>
        <v>-14</v>
      </c>
      <c r="U943" s="11">
        <f t="shared" si="313"/>
        <v>15</v>
      </c>
      <c r="V943" s="11">
        <f t="shared" si="313"/>
        <v>2.4000000000000021E-2</v>
      </c>
      <c r="W943" s="11">
        <f t="shared" si="313"/>
        <v>9.000000000000008E-3</v>
      </c>
      <c r="X943" s="11">
        <f t="shared" si="313"/>
        <v>-2.300000000000002E-2</v>
      </c>
      <c r="Y943" s="11">
        <f t="shared" si="313"/>
        <v>0</v>
      </c>
      <c r="Z943" s="11">
        <f t="shared" si="313"/>
        <v>2.5</v>
      </c>
      <c r="AA943" s="11">
        <f t="shared" si="313"/>
        <v>2.7999999999999972</v>
      </c>
      <c r="AB943" s="11">
        <f t="shared" si="313"/>
        <v>3</v>
      </c>
      <c r="AC943" s="11">
        <f t="shared" si="313"/>
        <v>-1.9999999999999991</v>
      </c>
      <c r="AD943" s="11">
        <f t="shared" si="313"/>
        <v>2.1000000000000005</v>
      </c>
      <c r="AE943" s="11">
        <f t="shared" si="313"/>
        <v>1.5000000000000013E-2</v>
      </c>
      <c r="AF943" s="11">
        <f t="shared" si="313"/>
        <v>1.100000000000001E-2</v>
      </c>
      <c r="AG943" s="11">
        <f t="shared" si="313"/>
        <v>0</v>
      </c>
    </row>
    <row r="944" spans="1:33" ht="15" thickBot="1" x14ac:dyDescent="0.25">
      <c r="A944">
        <v>2004</v>
      </c>
      <c r="B944" s="22" t="s">
        <v>98</v>
      </c>
      <c r="C944" s="6">
        <v>27.2</v>
      </c>
      <c r="D944" s="7">
        <v>5</v>
      </c>
      <c r="E944" s="7"/>
      <c r="F944" s="7">
        <v>1225</v>
      </c>
      <c r="G944" s="7">
        <v>157</v>
      </c>
      <c r="H944" s="7">
        <v>366</v>
      </c>
      <c r="I944" s="7">
        <v>21</v>
      </c>
      <c r="J944" s="7">
        <v>66</v>
      </c>
      <c r="K944" s="7">
        <v>119</v>
      </c>
      <c r="L944" s="7">
        <v>171</v>
      </c>
      <c r="M944" s="7">
        <v>72</v>
      </c>
      <c r="N944" s="7">
        <v>156</v>
      </c>
      <c r="O944" s="7">
        <v>228</v>
      </c>
      <c r="P944" s="7">
        <v>89</v>
      </c>
      <c r="Q944" s="7">
        <v>39</v>
      </c>
      <c r="R944" s="7">
        <v>20</v>
      </c>
      <c r="S944" s="7">
        <v>63</v>
      </c>
      <c r="T944" s="7">
        <v>103</v>
      </c>
      <c r="U944" s="7">
        <v>454</v>
      </c>
      <c r="V944" s="7">
        <v>0.42899999999999999</v>
      </c>
      <c r="W944" s="7">
        <v>0.318</v>
      </c>
      <c r="X944" s="7">
        <v>0.69599999999999995</v>
      </c>
      <c r="Y944" s="7">
        <v>245</v>
      </c>
      <c r="Z944" s="7">
        <v>90.8</v>
      </c>
      <c r="AA944" s="7">
        <v>45.6</v>
      </c>
      <c r="AB944" s="7">
        <v>17.8</v>
      </c>
      <c r="AC944" s="7">
        <v>7.8</v>
      </c>
      <c r="AD944" s="14">
        <v>4</v>
      </c>
      <c r="AE944" s="6">
        <v>0.51400000000000001</v>
      </c>
      <c r="AF944" s="14">
        <v>0.45800000000000002</v>
      </c>
    </row>
    <row r="945" spans="1:33" ht="15" thickBot="1" x14ac:dyDescent="0.25">
      <c r="A945">
        <v>2004</v>
      </c>
      <c r="B945" s="22" t="s">
        <v>88</v>
      </c>
      <c r="C945" s="6">
        <v>27.2</v>
      </c>
      <c r="D945" s="7">
        <v>5</v>
      </c>
      <c r="E945" s="7"/>
      <c r="F945" s="7">
        <v>1225</v>
      </c>
      <c r="G945" s="7">
        <v>158</v>
      </c>
      <c r="H945" s="7">
        <v>380</v>
      </c>
      <c r="I945" s="7">
        <v>22</v>
      </c>
      <c r="J945" s="7">
        <v>89</v>
      </c>
      <c r="K945" s="7">
        <v>71</v>
      </c>
      <c r="L945" s="7">
        <v>111</v>
      </c>
      <c r="M945" s="7">
        <v>52</v>
      </c>
      <c r="N945" s="7">
        <v>136</v>
      </c>
      <c r="O945" s="7">
        <v>188</v>
      </c>
      <c r="P945" s="7">
        <v>103</v>
      </c>
      <c r="Q945" s="7">
        <v>36</v>
      </c>
      <c r="R945" s="7">
        <v>14</v>
      </c>
      <c r="S945" s="7">
        <v>66</v>
      </c>
      <c r="T945" s="7">
        <v>142</v>
      </c>
      <c r="U945" s="7">
        <v>409</v>
      </c>
      <c r="V945" s="7">
        <v>0.41599999999999998</v>
      </c>
      <c r="W945" s="7">
        <v>0.247</v>
      </c>
      <c r="X945" s="7">
        <v>0.64</v>
      </c>
      <c r="Y945" s="7">
        <v>245</v>
      </c>
      <c r="Z945" s="7">
        <v>81.8</v>
      </c>
      <c r="AA945" s="7">
        <v>37.6</v>
      </c>
      <c r="AB945" s="7">
        <v>20.6</v>
      </c>
      <c r="AC945" s="7">
        <v>7.2</v>
      </c>
      <c r="AD945" s="14">
        <v>2.8</v>
      </c>
      <c r="AE945" s="6">
        <v>0.47699999999999998</v>
      </c>
      <c r="AF945" s="14">
        <v>0.44500000000000001</v>
      </c>
    </row>
    <row r="946" spans="1:33" ht="15" thickBot="1" x14ac:dyDescent="0.25">
      <c r="A946">
        <v>2004</v>
      </c>
      <c r="B946" s="11" t="s">
        <v>53</v>
      </c>
      <c r="C946" s="11"/>
      <c r="D946" s="11"/>
      <c r="E946" s="11"/>
      <c r="F946" s="11"/>
      <c r="G946" s="11">
        <f>G944-G945</f>
        <v>-1</v>
      </c>
      <c r="H946" s="11">
        <f t="shared" ref="H946:AF946" si="314">H944-H945</f>
        <v>-14</v>
      </c>
      <c r="I946" s="11">
        <f t="shared" si="314"/>
        <v>-1</v>
      </c>
      <c r="J946" s="11">
        <f t="shared" si="314"/>
        <v>-23</v>
      </c>
      <c r="K946" s="11">
        <f t="shared" si="314"/>
        <v>48</v>
      </c>
      <c r="L946" s="11">
        <f t="shared" si="314"/>
        <v>60</v>
      </c>
      <c r="M946" s="11">
        <f t="shared" si="314"/>
        <v>20</v>
      </c>
      <c r="N946" s="11">
        <f t="shared" si="314"/>
        <v>20</v>
      </c>
      <c r="O946" s="11">
        <f t="shared" si="314"/>
        <v>40</v>
      </c>
      <c r="P946" s="11">
        <f t="shared" si="314"/>
        <v>-14</v>
      </c>
      <c r="Q946" s="11">
        <f t="shared" si="314"/>
        <v>3</v>
      </c>
      <c r="R946" s="11">
        <f t="shared" si="314"/>
        <v>6</v>
      </c>
      <c r="S946" s="11">
        <f t="shared" si="314"/>
        <v>-3</v>
      </c>
      <c r="T946" s="11">
        <f t="shared" si="314"/>
        <v>-39</v>
      </c>
      <c r="U946" s="11">
        <f t="shared" si="314"/>
        <v>45</v>
      </c>
      <c r="V946" s="11">
        <f t="shared" si="314"/>
        <v>1.3000000000000012E-2</v>
      </c>
      <c r="W946" s="11">
        <f t="shared" si="314"/>
        <v>7.1000000000000008E-2</v>
      </c>
      <c r="X946" s="11">
        <f t="shared" si="314"/>
        <v>5.5999999999999939E-2</v>
      </c>
      <c r="Y946" s="11">
        <f t="shared" si="314"/>
        <v>0</v>
      </c>
      <c r="Z946" s="11">
        <f t="shared" si="314"/>
        <v>9</v>
      </c>
      <c r="AA946" s="11">
        <f t="shared" si="314"/>
        <v>8</v>
      </c>
      <c r="AB946" s="11">
        <f t="shared" si="314"/>
        <v>-2.8000000000000007</v>
      </c>
      <c r="AC946" s="11">
        <f t="shared" si="314"/>
        <v>0.59999999999999964</v>
      </c>
      <c r="AD946" s="11">
        <f t="shared" si="314"/>
        <v>1.2000000000000002</v>
      </c>
      <c r="AE946" s="11">
        <f t="shared" si="314"/>
        <v>3.7000000000000033E-2</v>
      </c>
      <c r="AF946" s="11">
        <f t="shared" si="314"/>
        <v>1.3000000000000012E-2</v>
      </c>
      <c r="AG946" s="11"/>
    </row>
    <row r="947" spans="1:33" ht="15" thickBot="1" x14ac:dyDescent="0.25">
      <c r="A947">
        <v>2005</v>
      </c>
      <c r="B947" s="22" t="s">
        <v>96</v>
      </c>
      <c r="C947" s="6">
        <v>27.1</v>
      </c>
      <c r="D947" s="7">
        <v>5</v>
      </c>
      <c r="E947" s="7"/>
      <c r="F947" s="7">
        <v>1200</v>
      </c>
      <c r="G947" s="7">
        <v>184</v>
      </c>
      <c r="H947" s="7">
        <v>394</v>
      </c>
      <c r="I947" s="7">
        <v>32</v>
      </c>
      <c r="J947" s="7">
        <v>95</v>
      </c>
      <c r="K947" s="7">
        <v>133</v>
      </c>
      <c r="L947" s="7">
        <v>160</v>
      </c>
      <c r="M947" s="7">
        <v>65</v>
      </c>
      <c r="N947" s="7">
        <v>149</v>
      </c>
      <c r="O947" s="7">
        <v>214</v>
      </c>
      <c r="P947" s="7">
        <v>100</v>
      </c>
      <c r="Q947" s="7">
        <v>29</v>
      </c>
      <c r="R947" s="7">
        <v>24</v>
      </c>
      <c r="S947" s="7">
        <v>63</v>
      </c>
      <c r="T947" s="7">
        <v>115</v>
      </c>
      <c r="U947" s="7">
        <v>533</v>
      </c>
      <c r="V947" s="7">
        <v>0.46700000000000003</v>
      </c>
      <c r="W947" s="7">
        <v>0.33700000000000002</v>
      </c>
      <c r="X947" s="7">
        <v>0.83099999999999996</v>
      </c>
      <c r="Y947" s="7">
        <v>240</v>
      </c>
      <c r="Z947" s="7">
        <v>106.6</v>
      </c>
      <c r="AA947" s="7">
        <v>42.8</v>
      </c>
      <c r="AB947" s="7">
        <v>20</v>
      </c>
      <c r="AC947" s="7">
        <v>5.8</v>
      </c>
      <c r="AD947" s="14">
        <v>4.8</v>
      </c>
      <c r="AE947" s="6">
        <v>0.57399999999999995</v>
      </c>
      <c r="AF947" s="14">
        <v>0.50800000000000001</v>
      </c>
    </row>
    <row r="948" spans="1:33" ht="15" thickBot="1" x14ac:dyDescent="0.25">
      <c r="A948">
        <v>2005</v>
      </c>
      <c r="B948" s="22" t="s">
        <v>171</v>
      </c>
      <c r="C948" s="6">
        <v>27.1</v>
      </c>
      <c r="D948" s="7">
        <v>5</v>
      </c>
      <c r="E948" s="7"/>
      <c r="F948" s="7">
        <v>1200</v>
      </c>
      <c r="G948" s="7">
        <v>192</v>
      </c>
      <c r="H948" s="7">
        <v>431</v>
      </c>
      <c r="I948" s="7">
        <v>29</v>
      </c>
      <c r="J948" s="7">
        <v>104</v>
      </c>
      <c r="K948" s="7">
        <v>98</v>
      </c>
      <c r="L948" s="7">
        <v>123</v>
      </c>
      <c r="M948" s="7">
        <v>65</v>
      </c>
      <c r="N948" s="7">
        <v>115</v>
      </c>
      <c r="O948" s="7">
        <v>180</v>
      </c>
      <c r="P948" s="7">
        <v>101</v>
      </c>
      <c r="Q948" s="7">
        <v>31</v>
      </c>
      <c r="R948" s="7">
        <v>20</v>
      </c>
      <c r="S948" s="7">
        <v>55</v>
      </c>
      <c r="T948" s="7">
        <v>129</v>
      </c>
      <c r="U948" s="7">
        <v>511</v>
      </c>
      <c r="V948" s="7">
        <v>0.44500000000000001</v>
      </c>
      <c r="W948" s="7">
        <v>0.27900000000000003</v>
      </c>
      <c r="X948" s="7">
        <v>0.79700000000000004</v>
      </c>
      <c r="Y948" s="7">
        <v>240</v>
      </c>
      <c r="Z948" s="7">
        <v>102.2</v>
      </c>
      <c r="AA948" s="7">
        <v>36</v>
      </c>
      <c r="AB948" s="7">
        <v>20.2</v>
      </c>
      <c r="AC948" s="7">
        <v>6.2</v>
      </c>
      <c r="AD948" s="14">
        <v>4</v>
      </c>
      <c r="AE948" s="6">
        <v>0.52700000000000002</v>
      </c>
      <c r="AF948" s="14">
        <v>0.47899999999999998</v>
      </c>
    </row>
    <row r="949" spans="1:33" ht="15" thickBot="1" x14ac:dyDescent="0.25">
      <c r="A949">
        <v>2005</v>
      </c>
      <c r="B949" s="11" t="s">
        <v>53</v>
      </c>
      <c r="C949" s="11"/>
      <c r="D949" s="11"/>
      <c r="E949" s="11"/>
      <c r="F949" s="11"/>
      <c r="G949" s="11">
        <f>G947-G948</f>
        <v>-8</v>
      </c>
      <c r="H949" s="11">
        <f t="shared" ref="H949:AF949" si="315">H947-H948</f>
        <v>-37</v>
      </c>
      <c r="I949" s="11">
        <f t="shared" si="315"/>
        <v>3</v>
      </c>
      <c r="J949" s="11">
        <f t="shared" si="315"/>
        <v>-9</v>
      </c>
      <c r="K949" s="11">
        <f t="shared" si="315"/>
        <v>35</v>
      </c>
      <c r="L949" s="11">
        <f t="shared" si="315"/>
        <v>37</v>
      </c>
      <c r="M949" s="11">
        <f t="shared" si="315"/>
        <v>0</v>
      </c>
      <c r="N949" s="11">
        <f t="shared" si="315"/>
        <v>34</v>
      </c>
      <c r="O949" s="11">
        <f t="shared" si="315"/>
        <v>34</v>
      </c>
      <c r="P949" s="11">
        <f t="shared" si="315"/>
        <v>-1</v>
      </c>
      <c r="Q949" s="11">
        <f t="shared" si="315"/>
        <v>-2</v>
      </c>
      <c r="R949" s="11">
        <f t="shared" si="315"/>
        <v>4</v>
      </c>
      <c r="S949" s="11">
        <f t="shared" si="315"/>
        <v>8</v>
      </c>
      <c r="T949" s="11">
        <f t="shared" si="315"/>
        <v>-14</v>
      </c>
      <c r="U949" s="11">
        <f t="shared" si="315"/>
        <v>22</v>
      </c>
      <c r="V949" s="11">
        <f t="shared" si="315"/>
        <v>2.200000000000002E-2</v>
      </c>
      <c r="W949" s="11">
        <f t="shared" si="315"/>
        <v>5.7999999999999996E-2</v>
      </c>
      <c r="X949" s="11">
        <f t="shared" si="315"/>
        <v>3.3999999999999919E-2</v>
      </c>
      <c r="Y949" s="11">
        <f t="shared" si="315"/>
        <v>0</v>
      </c>
      <c r="Z949" s="11">
        <f t="shared" si="315"/>
        <v>4.3999999999999915</v>
      </c>
      <c r="AA949" s="11">
        <f t="shared" si="315"/>
        <v>6.7999999999999972</v>
      </c>
      <c r="AB949" s="11">
        <f t="shared" si="315"/>
        <v>-0.19999999999999929</v>
      </c>
      <c r="AC949" s="11">
        <f t="shared" si="315"/>
        <v>-0.40000000000000036</v>
      </c>
      <c r="AD949" s="11">
        <f t="shared" si="315"/>
        <v>0.79999999999999982</v>
      </c>
      <c r="AE949" s="11">
        <f t="shared" si="315"/>
        <v>4.6999999999999931E-2</v>
      </c>
      <c r="AF949" s="11">
        <f t="shared" si="315"/>
        <v>2.9000000000000026E-2</v>
      </c>
      <c r="AG949" s="11"/>
    </row>
    <row r="950" spans="1:33" ht="15" thickBot="1" x14ac:dyDescent="0.25">
      <c r="A950">
        <v>2005</v>
      </c>
      <c r="B950" s="22" t="s">
        <v>168</v>
      </c>
      <c r="C950" s="6">
        <v>27.1</v>
      </c>
      <c r="D950" s="7">
        <v>5</v>
      </c>
      <c r="E950" s="7"/>
      <c r="F950" s="7">
        <v>1225</v>
      </c>
      <c r="G950" s="7">
        <v>172</v>
      </c>
      <c r="H950" s="7">
        <v>389</v>
      </c>
      <c r="I950" s="7">
        <v>35</v>
      </c>
      <c r="J950" s="7">
        <v>92</v>
      </c>
      <c r="K950" s="7">
        <v>123</v>
      </c>
      <c r="L950" s="7">
        <v>163</v>
      </c>
      <c r="M950" s="7">
        <v>53</v>
      </c>
      <c r="N950" s="7">
        <v>170</v>
      </c>
      <c r="O950" s="7">
        <v>223</v>
      </c>
      <c r="P950" s="7">
        <v>99</v>
      </c>
      <c r="Q950" s="7">
        <v>25</v>
      </c>
      <c r="R950" s="7">
        <v>35</v>
      </c>
      <c r="S950" s="7">
        <v>68</v>
      </c>
      <c r="T950" s="7">
        <v>124</v>
      </c>
      <c r="U950" s="7">
        <v>502</v>
      </c>
      <c r="V950" s="7">
        <v>0.442</v>
      </c>
      <c r="W950" s="7">
        <v>0.38</v>
      </c>
      <c r="X950" s="7">
        <v>0.755</v>
      </c>
      <c r="Y950" s="7">
        <v>245</v>
      </c>
      <c r="Z950" s="7">
        <v>100.4</v>
      </c>
      <c r="AA950" s="7">
        <v>44.6</v>
      </c>
      <c r="AB950" s="7">
        <v>19.8</v>
      </c>
      <c r="AC950" s="7">
        <v>5</v>
      </c>
      <c r="AD950" s="14">
        <v>7</v>
      </c>
      <c r="AE950" s="6">
        <v>0.54500000000000004</v>
      </c>
      <c r="AF950" s="14">
        <v>0.48699999999999999</v>
      </c>
    </row>
    <row r="951" spans="1:33" ht="15" thickBot="1" x14ac:dyDescent="0.25">
      <c r="A951">
        <v>2005</v>
      </c>
      <c r="B951" s="22" t="s">
        <v>70</v>
      </c>
      <c r="C951" s="6">
        <v>27.1</v>
      </c>
      <c r="D951" s="7">
        <v>5</v>
      </c>
      <c r="E951" s="7"/>
      <c r="F951" s="7">
        <v>1225</v>
      </c>
      <c r="G951" s="7">
        <v>164</v>
      </c>
      <c r="H951" s="7">
        <v>393</v>
      </c>
      <c r="I951" s="7">
        <v>11</v>
      </c>
      <c r="J951" s="7">
        <v>42</v>
      </c>
      <c r="K951" s="7">
        <v>112</v>
      </c>
      <c r="L951" s="7">
        <v>152</v>
      </c>
      <c r="M951" s="7">
        <v>51</v>
      </c>
      <c r="N951" s="7">
        <v>146</v>
      </c>
      <c r="O951" s="7">
        <v>197</v>
      </c>
      <c r="P951" s="7">
        <v>82</v>
      </c>
      <c r="Q951" s="7">
        <v>32</v>
      </c>
      <c r="R951" s="7">
        <v>29</v>
      </c>
      <c r="S951" s="7">
        <v>62</v>
      </c>
      <c r="T951" s="7">
        <v>135</v>
      </c>
      <c r="U951" s="7">
        <v>451</v>
      </c>
      <c r="V951" s="7">
        <v>0.41699999999999998</v>
      </c>
      <c r="W951" s="7">
        <v>0.26200000000000001</v>
      </c>
      <c r="X951" s="7">
        <v>0.73699999999999999</v>
      </c>
      <c r="Y951" s="7">
        <v>245</v>
      </c>
      <c r="Z951" s="7">
        <v>90.2</v>
      </c>
      <c r="AA951" s="7">
        <v>39.4</v>
      </c>
      <c r="AB951" s="7">
        <v>16.399999999999999</v>
      </c>
      <c r="AC951" s="7">
        <v>6.4</v>
      </c>
      <c r="AD951" s="14">
        <v>5.8</v>
      </c>
      <c r="AE951" s="6">
        <v>0.49</v>
      </c>
      <c r="AF951" s="14">
        <v>0.43099999999999999</v>
      </c>
    </row>
    <row r="952" spans="1:33" ht="15" thickBot="1" x14ac:dyDescent="0.25">
      <c r="A952">
        <v>2005</v>
      </c>
      <c r="B952" s="11" t="s">
        <v>53</v>
      </c>
      <c r="C952" s="11"/>
      <c r="D952" s="11"/>
      <c r="E952" s="11"/>
      <c r="F952" s="11"/>
      <c r="G952" s="11">
        <f>G950-G951</f>
        <v>8</v>
      </c>
      <c r="H952" s="11">
        <f t="shared" ref="H952:AF952" si="316">H950-H951</f>
        <v>-4</v>
      </c>
      <c r="I952" s="11">
        <f t="shared" si="316"/>
        <v>24</v>
      </c>
      <c r="J952" s="11">
        <f t="shared" si="316"/>
        <v>50</v>
      </c>
      <c r="K952" s="11">
        <f t="shared" si="316"/>
        <v>11</v>
      </c>
      <c r="L952" s="11">
        <f t="shared" si="316"/>
        <v>11</v>
      </c>
      <c r="M952" s="11">
        <f t="shared" si="316"/>
        <v>2</v>
      </c>
      <c r="N952" s="11">
        <f t="shared" si="316"/>
        <v>24</v>
      </c>
      <c r="O952" s="11">
        <f t="shared" si="316"/>
        <v>26</v>
      </c>
      <c r="P952" s="11">
        <f t="shared" si="316"/>
        <v>17</v>
      </c>
      <c r="Q952" s="11">
        <f t="shared" si="316"/>
        <v>-7</v>
      </c>
      <c r="R952" s="11">
        <f t="shared" si="316"/>
        <v>6</v>
      </c>
      <c r="S952" s="11">
        <f t="shared" si="316"/>
        <v>6</v>
      </c>
      <c r="T952" s="11">
        <f t="shared" si="316"/>
        <v>-11</v>
      </c>
      <c r="U952" s="11">
        <f t="shared" si="316"/>
        <v>51</v>
      </c>
      <c r="V952" s="11">
        <f t="shared" si="316"/>
        <v>2.5000000000000022E-2</v>
      </c>
      <c r="W952" s="11">
        <f t="shared" si="316"/>
        <v>0.11799999999999999</v>
      </c>
      <c r="X952" s="11">
        <f t="shared" si="316"/>
        <v>1.8000000000000016E-2</v>
      </c>
      <c r="Y952" s="11">
        <f t="shared" si="316"/>
        <v>0</v>
      </c>
      <c r="Z952" s="11">
        <f t="shared" si="316"/>
        <v>10.200000000000003</v>
      </c>
      <c r="AA952" s="11">
        <f t="shared" si="316"/>
        <v>5.2000000000000028</v>
      </c>
      <c r="AB952" s="11">
        <f t="shared" si="316"/>
        <v>3.4000000000000021</v>
      </c>
      <c r="AC952" s="11">
        <f t="shared" si="316"/>
        <v>-1.4000000000000004</v>
      </c>
      <c r="AD952" s="11">
        <f t="shared" si="316"/>
        <v>1.2000000000000002</v>
      </c>
      <c r="AE952" s="11">
        <f t="shared" si="316"/>
        <v>5.5000000000000049E-2</v>
      </c>
      <c r="AF952" s="11">
        <f t="shared" si="316"/>
        <v>5.5999999999999994E-2</v>
      </c>
      <c r="AG952" s="11"/>
    </row>
    <row r="953" spans="1:33" ht="15" thickBot="1" x14ac:dyDescent="0.25">
      <c r="A953">
        <v>2005</v>
      </c>
      <c r="B953" s="22" t="s">
        <v>43</v>
      </c>
      <c r="C953" s="6">
        <v>27.1</v>
      </c>
      <c r="D953" s="7">
        <v>4</v>
      </c>
      <c r="E953" s="7"/>
      <c r="F953" s="7">
        <v>960</v>
      </c>
      <c r="G953" s="7">
        <v>159</v>
      </c>
      <c r="H953" s="7">
        <v>316</v>
      </c>
      <c r="I953" s="7">
        <v>42</v>
      </c>
      <c r="J953" s="7">
        <v>92</v>
      </c>
      <c r="K953" s="7">
        <v>95</v>
      </c>
      <c r="L953" s="7">
        <v>128</v>
      </c>
      <c r="M953" s="7">
        <v>42</v>
      </c>
      <c r="N953" s="7">
        <v>130</v>
      </c>
      <c r="O953" s="7">
        <v>172</v>
      </c>
      <c r="P953" s="7">
        <v>95</v>
      </c>
      <c r="Q953" s="7">
        <v>19</v>
      </c>
      <c r="R953" s="7">
        <v>31</v>
      </c>
      <c r="S953" s="7">
        <v>43</v>
      </c>
      <c r="T953" s="7">
        <v>70</v>
      </c>
      <c r="U953" s="7">
        <v>455</v>
      </c>
      <c r="V953" s="7">
        <v>0.503</v>
      </c>
      <c r="W953" s="7">
        <v>0.45700000000000002</v>
      </c>
      <c r="X953" s="7">
        <v>0.74199999999999999</v>
      </c>
      <c r="Y953" s="7">
        <v>240</v>
      </c>
      <c r="Z953" s="7">
        <v>113.8</v>
      </c>
      <c r="AA953" s="7">
        <v>43</v>
      </c>
      <c r="AB953" s="7">
        <v>23.8</v>
      </c>
      <c r="AC953" s="7">
        <v>4.8</v>
      </c>
      <c r="AD953" s="14">
        <v>7</v>
      </c>
      <c r="AE953" s="6">
        <v>0.61099999999999999</v>
      </c>
      <c r="AF953" s="14">
        <v>0.56999999999999995</v>
      </c>
    </row>
    <row r="954" spans="1:33" ht="15" thickBot="1" x14ac:dyDescent="0.25">
      <c r="A954">
        <v>2005</v>
      </c>
      <c r="B954" s="22" t="s">
        <v>212</v>
      </c>
      <c r="C954" s="6">
        <v>27.1</v>
      </c>
      <c r="D954" s="7">
        <v>4</v>
      </c>
      <c r="E954" s="7"/>
      <c r="F954" s="7">
        <v>960</v>
      </c>
      <c r="G954" s="7">
        <v>166</v>
      </c>
      <c r="H954" s="7">
        <v>351</v>
      </c>
      <c r="I954" s="7">
        <v>31</v>
      </c>
      <c r="J954" s="7">
        <v>79</v>
      </c>
      <c r="K954" s="7">
        <v>48</v>
      </c>
      <c r="L954" s="7">
        <v>68</v>
      </c>
      <c r="M954" s="7">
        <v>47</v>
      </c>
      <c r="N954" s="7">
        <v>111</v>
      </c>
      <c r="O954" s="7">
        <v>158</v>
      </c>
      <c r="P954" s="7">
        <v>84</v>
      </c>
      <c r="Q954" s="7">
        <v>23</v>
      </c>
      <c r="R954" s="7">
        <v>18</v>
      </c>
      <c r="S954" s="7">
        <v>39</v>
      </c>
      <c r="T954" s="7">
        <v>98</v>
      </c>
      <c r="U954" s="7">
        <v>411</v>
      </c>
      <c r="V954" s="7">
        <v>0.47299999999999998</v>
      </c>
      <c r="W954" s="7">
        <v>0.39200000000000002</v>
      </c>
      <c r="X954" s="7">
        <v>0.70599999999999996</v>
      </c>
      <c r="Y954" s="7">
        <v>240</v>
      </c>
      <c r="Z954" s="7">
        <v>102.8</v>
      </c>
      <c r="AA954" s="7">
        <v>39.5</v>
      </c>
      <c r="AB954" s="7">
        <v>21</v>
      </c>
      <c r="AC954" s="7">
        <v>5.8</v>
      </c>
      <c r="AD954" s="14">
        <v>4.5</v>
      </c>
      <c r="AE954" s="6">
        <v>0.53900000000000003</v>
      </c>
      <c r="AF954" s="14">
        <v>0.51700000000000002</v>
      </c>
    </row>
    <row r="955" spans="1:33" ht="15" thickBot="1" x14ac:dyDescent="0.25">
      <c r="A955">
        <v>2005</v>
      </c>
      <c r="B955" s="11" t="s">
        <v>53</v>
      </c>
      <c r="C955" s="11"/>
      <c r="D955" s="11"/>
      <c r="E955" s="11"/>
      <c r="F955" s="11"/>
      <c r="G955" s="11">
        <f>G953-G954</f>
        <v>-7</v>
      </c>
      <c r="H955" s="11">
        <f t="shared" ref="H955:AF955" si="317">H953-H954</f>
        <v>-35</v>
      </c>
      <c r="I955" s="11">
        <f t="shared" si="317"/>
        <v>11</v>
      </c>
      <c r="J955" s="11">
        <f t="shared" si="317"/>
        <v>13</v>
      </c>
      <c r="K955" s="11">
        <f t="shared" si="317"/>
        <v>47</v>
      </c>
      <c r="L955" s="11">
        <f t="shared" si="317"/>
        <v>60</v>
      </c>
      <c r="M955" s="11">
        <f t="shared" si="317"/>
        <v>-5</v>
      </c>
      <c r="N955" s="11">
        <f t="shared" si="317"/>
        <v>19</v>
      </c>
      <c r="O955" s="11">
        <f t="shared" si="317"/>
        <v>14</v>
      </c>
      <c r="P955" s="11">
        <f t="shared" si="317"/>
        <v>11</v>
      </c>
      <c r="Q955" s="11">
        <f t="shared" si="317"/>
        <v>-4</v>
      </c>
      <c r="R955" s="11">
        <f t="shared" si="317"/>
        <v>13</v>
      </c>
      <c r="S955" s="11">
        <f t="shared" si="317"/>
        <v>4</v>
      </c>
      <c r="T955" s="11">
        <f t="shared" si="317"/>
        <v>-28</v>
      </c>
      <c r="U955" s="11">
        <f t="shared" si="317"/>
        <v>44</v>
      </c>
      <c r="V955" s="11">
        <f t="shared" si="317"/>
        <v>3.0000000000000027E-2</v>
      </c>
      <c r="W955" s="11">
        <f t="shared" si="317"/>
        <v>6.5000000000000002E-2</v>
      </c>
      <c r="X955" s="11">
        <f t="shared" si="317"/>
        <v>3.6000000000000032E-2</v>
      </c>
      <c r="Y955" s="11">
        <f t="shared" si="317"/>
        <v>0</v>
      </c>
      <c r="Z955" s="11">
        <f t="shared" si="317"/>
        <v>11</v>
      </c>
      <c r="AA955" s="11">
        <f t="shared" si="317"/>
        <v>3.5</v>
      </c>
      <c r="AB955" s="11">
        <f t="shared" si="317"/>
        <v>2.8000000000000007</v>
      </c>
      <c r="AC955" s="11">
        <f t="shared" si="317"/>
        <v>-1</v>
      </c>
      <c r="AD955" s="11">
        <f t="shared" si="317"/>
        <v>2.5</v>
      </c>
      <c r="AE955" s="11">
        <f t="shared" si="317"/>
        <v>7.1999999999999953E-2</v>
      </c>
      <c r="AF955" s="11">
        <f t="shared" si="317"/>
        <v>5.2999999999999936E-2</v>
      </c>
      <c r="AG955" s="11"/>
    </row>
    <row r="956" spans="1:33" ht="15" thickBot="1" x14ac:dyDescent="0.25">
      <c r="A956">
        <v>2005</v>
      </c>
      <c r="B956" s="22" t="s">
        <v>109</v>
      </c>
      <c r="C956" s="6">
        <v>27.1</v>
      </c>
      <c r="D956" s="7">
        <v>7</v>
      </c>
      <c r="E956" s="7"/>
      <c r="F956" s="7">
        <v>1680</v>
      </c>
      <c r="G956" s="7">
        <v>240</v>
      </c>
      <c r="H956" s="7">
        <v>535</v>
      </c>
      <c r="I956" s="7">
        <v>53</v>
      </c>
      <c r="J956" s="7">
        <v>122</v>
      </c>
      <c r="K956" s="7">
        <v>169</v>
      </c>
      <c r="L956" s="7">
        <v>211</v>
      </c>
      <c r="M956" s="7">
        <v>94</v>
      </c>
      <c r="N956" s="7">
        <v>195</v>
      </c>
      <c r="O956" s="7">
        <v>289</v>
      </c>
      <c r="P956" s="7">
        <v>120</v>
      </c>
      <c r="Q956" s="7">
        <v>49</v>
      </c>
      <c r="R956" s="7">
        <v>34</v>
      </c>
      <c r="S956" s="7">
        <v>89</v>
      </c>
      <c r="T956" s="7">
        <v>160</v>
      </c>
      <c r="U956" s="7">
        <v>702</v>
      </c>
      <c r="V956" s="7">
        <v>0.44900000000000001</v>
      </c>
      <c r="W956" s="7">
        <v>0.434</v>
      </c>
      <c r="X956" s="7">
        <v>0.80100000000000005</v>
      </c>
      <c r="Y956" s="7">
        <v>240</v>
      </c>
      <c r="Z956" s="7">
        <v>100.3</v>
      </c>
      <c r="AA956" s="7">
        <v>41.3</v>
      </c>
      <c r="AB956" s="7">
        <v>17.100000000000001</v>
      </c>
      <c r="AC956" s="7">
        <v>7</v>
      </c>
      <c r="AD956" s="14">
        <v>4.9000000000000004</v>
      </c>
      <c r="AE956" s="6">
        <v>0.55900000000000005</v>
      </c>
      <c r="AF956" s="14">
        <v>0.498</v>
      </c>
    </row>
    <row r="957" spans="1:33" ht="15" thickBot="1" x14ac:dyDescent="0.25">
      <c r="A957">
        <v>2005</v>
      </c>
      <c r="B957" s="22" t="s">
        <v>219</v>
      </c>
      <c r="C957" s="6">
        <v>27.1</v>
      </c>
      <c r="D957" s="7">
        <v>7</v>
      </c>
      <c r="E957" s="7"/>
      <c r="F957" s="7">
        <v>1680</v>
      </c>
      <c r="G957" s="7">
        <v>245</v>
      </c>
      <c r="H957" s="7">
        <v>526</v>
      </c>
      <c r="I957" s="7">
        <v>50</v>
      </c>
      <c r="J957" s="7">
        <v>124</v>
      </c>
      <c r="K957" s="7">
        <v>143</v>
      </c>
      <c r="L957" s="7">
        <v>181</v>
      </c>
      <c r="M957" s="7">
        <v>75</v>
      </c>
      <c r="N957" s="7">
        <v>189</v>
      </c>
      <c r="O957" s="7">
        <v>264</v>
      </c>
      <c r="P957" s="7">
        <v>126</v>
      </c>
      <c r="Q957" s="7">
        <v>51</v>
      </c>
      <c r="R957" s="7">
        <v>41</v>
      </c>
      <c r="S957" s="7">
        <v>97</v>
      </c>
      <c r="T957" s="7">
        <v>173</v>
      </c>
      <c r="U957" s="7">
        <v>683</v>
      </c>
      <c r="V957" s="7">
        <v>0.46600000000000003</v>
      </c>
      <c r="W957" s="7">
        <v>0.40300000000000002</v>
      </c>
      <c r="X957" s="7">
        <v>0.79</v>
      </c>
      <c r="Y957" s="7">
        <v>240</v>
      </c>
      <c r="Z957" s="7">
        <v>97.6</v>
      </c>
      <c r="AA957" s="7">
        <v>37.700000000000003</v>
      </c>
      <c r="AB957" s="7">
        <v>18</v>
      </c>
      <c r="AC957" s="7">
        <v>7.3</v>
      </c>
      <c r="AD957" s="14">
        <v>5.9</v>
      </c>
      <c r="AE957" s="6">
        <v>0.56399999999999995</v>
      </c>
      <c r="AF957" s="14">
        <v>0.51300000000000001</v>
      </c>
    </row>
    <row r="958" spans="1:33" ht="15" thickBot="1" x14ac:dyDescent="0.25">
      <c r="A958">
        <v>2005</v>
      </c>
      <c r="B958" s="11" t="s">
        <v>53</v>
      </c>
      <c r="C958" s="11"/>
      <c r="D958" s="11"/>
      <c r="E958" s="11"/>
      <c r="F958" s="11"/>
      <c r="G958" s="11">
        <f>G956-G957</f>
        <v>-5</v>
      </c>
      <c r="H958" s="11">
        <f t="shared" ref="H958:AF958" si="318">H956-H957</f>
        <v>9</v>
      </c>
      <c r="I958" s="11">
        <f t="shared" si="318"/>
        <v>3</v>
      </c>
      <c r="J958" s="11">
        <f t="shared" si="318"/>
        <v>-2</v>
      </c>
      <c r="K958" s="11">
        <f t="shared" si="318"/>
        <v>26</v>
      </c>
      <c r="L958" s="11">
        <f t="shared" si="318"/>
        <v>30</v>
      </c>
      <c r="M958" s="11">
        <f t="shared" si="318"/>
        <v>19</v>
      </c>
      <c r="N958" s="11">
        <f t="shared" si="318"/>
        <v>6</v>
      </c>
      <c r="O958" s="11">
        <f t="shared" si="318"/>
        <v>25</v>
      </c>
      <c r="P958" s="11">
        <f t="shared" si="318"/>
        <v>-6</v>
      </c>
      <c r="Q958" s="11">
        <f t="shared" si="318"/>
        <v>-2</v>
      </c>
      <c r="R958" s="11">
        <f t="shared" si="318"/>
        <v>-7</v>
      </c>
      <c r="S958" s="11">
        <f t="shared" si="318"/>
        <v>-8</v>
      </c>
      <c r="T958" s="11">
        <f t="shared" si="318"/>
        <v>-13</v>
      </c>
      <c r="U958" s="11">
        <f t="shared" si="318"/>
        <v>19</v>
      </c>
      <c r="V958" s="11">
        <f t="shared" si="318"/>
        <v>-1.7000000000000015E-2</v>
      </c>
      <c r="W958" s="11">
        <f t="shared" si="318"/>
        <v>3.0999999999999972E-2</v>
      </c>
      <c r="X958" s="11">
        <f t="shared" si="318"/>
        <v>1.100000000000001E-2</v>
      </c>
      <c r="Y958" s="11">
        <f t="shared" si="318"/>
        <v>0</v>
      </c>
      <c r="Z958" s="11">
        <f t="shared" si="318"/>
        <v>2.7000000000000028</v>
      </c>
      <c r="AA958" s="11">
        <f t="shared" si="318"/>
        <v>3.5999999999999943</v>
      </c>
      <c r="AB958" s="11">
        <f t="shared" si="318"/>
        <v>-0.89999999999999858</v>
      </c>
      <c r="AC958" s="11">
        <f t="shared" si="318"/>
        <v>-0.29999999999999982</v>
      </c>
      <c r="AD958" s="11">
        <f t="shared" si="318"/>
        <v>-1</v>
      </c>
      <c r="AE958" s="11">
        <f t="shared" si="318"/>
        <v>-4.9999999999998934E-3</v>
      </c>
      <c r="AF958" s="11">
        <f t="shared" si="318"/>
        <v>-1.5000000000000013E-2</v>
      </c>
      <c r="AG958" s="11"/>
    </row>
    <row r="959" spans="1:33" ht="15" thickBot="1" x14ac:dyDescent="0.25">
      <c r="A959">
        <v>2005</v>
      </c>
      <c r="B959" s="22" t="s">
        <v>220</v>
      </c>
      <c r="C959" s="6">
        <v>27.1</v>
      </c>
      <c r="D959" s="7">
        <v>6</v>
      </c>
      <c r="E959" s="7"/>
      <c r="F959" s="7">
        <v>1440</v>
      </c>
      <c r="G959" s="7">
        <v>218</v>
      </c>
      <c r="H959" s="7">
        <v>495</v>
      </c>
      <c r="I959" s="7">
        <v>31</v>
      </c>
      <c r="J959" s="7">
        <v>106</v>
      </c>
      <c r="K959" s="7">
        <v>159</v>
      </c>
      <c r="L959" s="7">
        <v>216</v>
      </c>
      <c r="M959" s="7">
        <v>77</v>
      </c>
      <c r="N959" s="7">
        <v>198</v>
      </c>
      <c r="O959" s="7">
        <v>275</v>
      </c>
      <c r="P959" s="7">
        <v>115</v>
      </c>
      <c r="Q959" s="7">
        <v>48</v>
      </c>
      <c r="R959" s="7">
        <v>39</v>
      </c>
      <c r="S959" s="7">
        <v>84</v>
      </c>
      <c r="T959" s="7">
        <v>158</v>
      </c>
      <c r="U959" s="7">
        <v>626</v>
      </c>
      <c r="V959" s="7">
        <v>0.44</v>
      </c>
      <c r="W959" s="7">
        <v>0.29199999999999998</v>
      </c>
      <c r="X959" s="7">
        <v>0.73599999999999999</v>
      </c>
      <c r="Y959" s="7">
        <v>240</v>
      </c>
      <c r="Z959" s="7">
        <v>104.3</v>
      </c>
      <c r="AA959" s="7">
        <v>45.8</v>
      </c>
      <c r="AB959" s="7">
        <v>19.2</v>
      </c>
      <c r="AC959" s="7">
        <v>8</v>
      </c>
      <c r="AD959" s="14">
        <v>6.5</v>
      </c>
      <c r="AE959" s="6">
        <v>0.53</v>
      </c>
      <c r="AF959" s="14">
        <v>0.47199999999999998</v>
      </c>
    </row>
    <row r="960" spans="1:33" ht="15" thickBot="1" x14ac:dyDescent="0.25">
      <c r="A960">
        <v>2005</v>
      </c>
      <c r="B960" s="22" t="s">
        <v>123</v>
      </c>
      <c r="C960" s="6">
        <v>27.1</v>
      </c>
      <c r="D960" s="7">
        <v>6</v>
      </c>
      <c r="E960" s="7"/>
      <c r="F960" s="7">
        <v>1440</v>
      </c>
      <c r="G960" s="7">
        <v>213</v>
      </c>
      <c r="H960" s="7">
        <v>508</v>
      </c>
      <c r="I960" s="7">
        <v>54</v>
      </c>
      <c r="J960" s="7">
        <v>139</v>
      </c>
      <c r="K960" s="7">
        <v>135</v>
      </c>
      <c r="L960" s="7">
        <v>187</v>
      </c>
      <c r="M960" s="7">
        <v>85</v>
      </c>
      <c r="N960" s="7">
        <v>182</v>
      </c>
      <c r="O960" s="7">
        <v>267</v>
      </c>
      <c r="P960" s="7">
        <v>130</v>
      </c>
      <c r="Q960" s="7">
        <v>38</v>
      </c>
      <c r="R960" s="7">
        <v>30</v>
      </c>
      <c r="S960" s="7">
        <v>88</v>
      </c>
      <c r="T960" s="7">
        <v>175</v>
      </c>
      <c r="U960" s="7">
        <v>615</v>
      </c>
      <c r="V960" s="7">
        <v>0.41899999999999998</v>
      </c>
      <c r="W960" s="7">
        <v>0.38800000000000001</v>
      </c>
      <c r="X960" s="7">
        <v>0.72199999999999998</v>
      </c>
      <c r="Y960" s="7">
        <v>240</v>
      </c>
      <c r="Z960" s="7">
        <v>102.5</v>
      </c>
      <c r="AA960" s="7">
        <v>44.5</v>
      </c>
      <c r="AB960" s="7">
        <v>21.7</v>
      </c>
      <c r="AC960" s="7">
        <v>6.3</v>
      </c>
      <c r="AD960" s="14">
        <v>5</v>
      </c>
      <c r="AE960" s="6">
        <v>0.52100000000000002</v>
      </c>
      <c r="AF960" s="14">
        <v>0.47199999999999998</v>
      </c>
    </row>
    <row r="961" spans="1:33" ht="15" thickBot="1" x14ac:dyDescent="0.25">
      <c r="A961">
        <v>2005</v>
      </c>
      <c r="B961" s="11" t="s">
        <v>53</v>
      </c>
      <c r="C961" s="11"/>
      <c r="D961" s="11"/>
      <c r="E961" s="11"/>
      <c r="F961" s="11"/>
      <c r="G961" s="11">
        <f>G959-G960</f>
        <v>5</v>
      </c>
      <c r="H961" s="11">
        <f t="shared" ref="H961:AF961" si="319">H959-H960</f>
        <v>-13</v>
      </c>
      <c r="I961" s="11">
        <f t="shared" si="319"/>
        <v>-23</v>
      </c>
      <c r="J961" s="11">
        <f t="shared" si="319"/>
        <v>-33</v>
      </c>
      <c r="K961" s="11">
        <f t="shared" si="319"/>
        <v>24</v>
      </c>
      <c r="L961" s="11">
        <f t="shared" si="319"/>
        <v>29</v>
      </c>
      <c r="M961" s="11">
        <f t="shared" si="319"/>
        <v>-8</v>
      </c>
      <c r="N961" s="11">
        <f t="shared" si="319"/>
        <v>16</v>
      </c>
      <c r="O961" s="11">
        <f t="shared" si="319"/>
        <v>8</v>
      </c>
      <c r="P961" s="11">
        <f t="shared" si="319"/>
        <v>-15</v>
      </c>
      <c r="Q961" s="11">
        <f t="shared" si="319"/>
        <v>10</v>
      </c>
      <c r="R961" s="11">
        <f t="shared" si="319"/>
        <v>9</v>
      </c>
      <c r="S961" s="11">
        <f t="shared" si="319"/>
        <v>-4</v>
      </c>
      <c r="T961" s="11">
        <f t="shared" si="319"/>
        <v>-17</v>
      </c>
      <c r="U961" s="11">
        <f t="shared" si="319"/>
        <v>11</v>
      </c>
      <c r="V961" s="11">
        <f t="shared" si="319"/>
        <v>2.1000000000000019E-2</v>
      </c>
      <c r="W961" s="11">
        <f t="shared" si="319"/>
        <v>-9.600000000000003E-2</v>
      </c>
      <c r="X961" s="11">
        <f t="shared" si="319"/>
        <v>1.4000000000000012E-2</v>
      </c>
      <c r="Y961" s="11">
        <f t="shared" si="319"/>
        <v>0</v>
      </c>
      <c r="Z961" s="11">
        <f t="shared" si="319"/>
        <v>1.7999999999999972</v>
      </c>
      <c r="AA961" s="11">
        <f t="shared" si="319"/>
        <v>1.2999999999999972</v>
      </c>
      <c r="AB961" s="11">
        <f t="shared" si="319"/>
        <v>-2.5</v>
      </c>
      <c r="AC961" s="11">
        <f t="shared" si="319"/>
        <v>1.7000000000000002</v>
      </c>
      <c r="AD961" s="11">
        <f t="shared" si="319"/>
        <v>1.5</v>
      </c>
      <c r="AE961" s="11">
        <f t="shared" si="319"/>
        <v>9.000000000000008E-3</v>
      </c>
      <c r="AF961" s="11">
        <f t="shared" si="319"/>
        <v>0</v>
      </c>
      <c r="AG961" s="11"/>
    </row>
    <row r="962" spans="1:33" ht="15" thickBot="1" x14ac:dyDescent="0.25">
      <c r="A962">
        <v>2005</v>
      </c>
      <c r="B962" s="22" t="s">
        <v>181</v>
      </c>
      <c r="C962" s="6">
        <v>27.1</v>
      </c>
      <c r="D962" s="7">
        <v>4</v>
      </c>
      <c r="E962" s="7"/>
      <c r="F962" s="7">
        <v>1010</v>
      </c>
      <c r="G962" s="7">
        <v>155</v>
      </c>
      <c r="H962" s="7">
        <v>301</v>
      </c>
      <c r="I962" s="7">
        <v>33</v>
      </c>
      <c r="J962" s="7">
        <v>68</v>
      </c>
      <c r="K962" s="7">
        <v>95</v>
      </c>
      <c r="L962" s="7">
        <v>145</v>
      </c>
      <c r="M962" s="7">
        <v>35</v>
      </c>
      <c r="N962" s="7">
        <v>144</v>
      </c>
      <c r="O962" s="7">
        <v>179</v>
      </c>
      <c r="P962" s="7">
        <v>86</v>
      </c>
      <c r="Q962" s="7">
        <v>24</v>
      </c>
      <c r="R962" s="7">
        <v>14</v>
      </c>
      <c r="S962" s="7">
        <v>62</v>
      </c>
      <c r="T962" s="7">
        <v>105</v>
      </c>
      <c r="U962" s="7">
        <v>438</v>
      </c>
      <c r="V962" s="7">
        <v>0.51500000000000001</v>
      </c>
      <c r="W962" s="7">
        <v>0.48499999999999999</v>
      </c>
      <c r="X962" s="7">
        <v>0.65500000000000003</v>
      </c>
      <c r="Y962" s="7">
        <v>252.5</v>
      </c>
      <c r="Z962" s="7">
        <v>109.5</v>
      </c>
      <c r="AA962" s="7">
        <v>44.8</v>
      </c>
      <c r="AB962" s="7">
        <v>21.5</v>
      </c>
      <c r="AC962" s="7">
        <v>6</v>
      </c>
      <c r="AD962" s="14">
        <v>3.5</v>
      </c>
      <c r="AE962" s="6">
        <v>0.6</v>
      </c>
      <c r="AF962" s="14">
        <v>0.56999999999999995</v>
      </c>
    </row>
    <row r="963" spans="1:33" ht="15" thickBot="1" x14ac:dyDescent="0.25">
      <c r="A963">
        <v>2005</v>
      </c>
      <c r="B963" s="22" t="s">
        <v>63</v>
      </c>
      <c r="C963" s="6">
        <v>27.1</v>
      </c>
      <c r="D963" s="7">
        <v>4</v>
      </c>
      <c r="E963" s="7"/>
      <c r="F963" s="7">
        <v>1010</v>
      </c>
      <c r="G963" s="7">
        <v>134</v>
      </c>
      <c r="H963" s="7">
        <v>339</v>
      </c>
      <c r="I963" s="7">
        <v>25</v>
      </c>
      <c r="J963" s="7">
        <v>86</v>
      </c>
      <c r="K963" s="7">
        <v>94</v>
      </c>
      <c r="L963" s="7">
        <v>125</v>
      </c>
      <c r="M963" s="7">
        <v>52</v>
      </c>
      <c r="N963" s="7">
        <v>119</v>
      </c>
      <c r="O963" s="7">
        <v>171</v>
      </c>
      <c r="P963" s="7">
        <v>85</v>
      </c>
      <c r="Q963" s="7">
        <v>30</v>
      </c>
      <c r="R963" s="7">
        <v>5</v>
      </c>
      <c r="S963" s="7">
        <v>50</v>
      </c>
      <c r="T963" s="7">
        <v>123</v>
      </c>
      <c r="U963" s="7">
        <v>387</v>
      </c>
      <c r="V963" s="7">
        <v>0.39500000000000002</v>
      </c>
      <c r="W963" s="7">
        <v>0.29099999999999998</v>
      </c>
      <c r="X963" s="7">
        <v>0.752</v>
      </c>
      <c r="Y963" s="7">
        <v>252.5</v>
      </c>
      <c r="Z963" s="7">
        <v>96.8</v>
      </c>
      <c r="AA963" s="7">
        <v>42.8</v>
      </c>
      <c r="AB963" s="7">
        <v>21.3</v>
      </c>
      <c r="AC963" s="7">
        <v>7.5</v>
      </c>
      <c r="AD963" s="14">
        <v>1.3</v>
      </c>
      <c r="AE963" s="6">
        <v>0.49099999999999999</v>
      </c>
      <c r="AF963" s="14">
        <v>0.432</v>
      </c>
    </row>
    <row r="964" spans="1:33" ht="15" thickBot="1" x14ac:dyDescent="0.25">
      <c r="A964">
        <v>2005</v>
      </c>
      <c r="B964" s="11" t="s">
        <v>53</v>
      </c>
      <c r="C964" s="11"/>
      <c r="D964" s="11"/>
      <c r="E964" s="11"/>
      <c r="F964" s="11"/>
      <c r="G964" s="11">
        <f>G962-G963</f>
        <v>21</v>
      </c>
      <c r="H964" s="11">
        <f t="shared" ref="H964:AF964" si="320">H962-H963</f>
        <v>-38</v>
      </c>
      <c r="I964" s="11">
        <f t="shared" si="320"/>
        <v>8</v>
      </c>
      <c r="J964" s="11">
        <f t="shared" si="320"/>
        <v>-18</v>
      </c>
      <c r="K964" s="11">
        <f t="shared" si="320"/>
        <v>1</v>
      </c>
      <c r="L964" s="11">
        <f t="shared" si="320"/>
        <v>20</v>
      </c>
      <c r="M964" s="11">
        <f t="shared" si="320"/>
        <v>-17</v>
      </c>
      <c r="N964" s="11">
        <f t="shared" si="320"/>
        <v>25</v>
      </c>
      <c r="O964" s="11">
        <f t="shared" si="320"/>
        <v>8</v>
      </c>
      <c r="P964" s="11">
        <f t="shared" si="320"/>
        <v>1</v>
      </c>
      <c r="Q964" s="11">
        <f t="shared" si="320"/>
        <v>-6</v>
      </c>
      <c r="R964" s="11">
        <f t="shared" si="320"/>
        <v>9</v>
      </c>
      <c r="S964" s="11">
        <f t="shared" si="320"/>
        <v>12</v>
      </c>
      <c r="T964" s="11">
        <f t="shared" si="320"/>
        <v>-18</v>
      </c>
      <c r="U964" s="11">
        <f t="shared" si="320"/>
        <v>51</v>
      </c>
      <c r="V964" s="11">
        <f t="shared" si="320"/>
        <v>0.12</v>
      </c>
      <c r="W964" s="11">
        <f t="shared" si="320"/>
        <v>0.19400000000000001</v>
      </c>
      <c r="X964" s="11">
        <f t="shared" si="320"/>
        <v>-9.6999999999999975E-2</v>
      </c>
      <c r="Y964" s="11">
        <f t="shared" si="320"/>
        <v>0</v>
      </c>
      <c r="Z964" s="11">
        <f t="shared" si="320"/>
        <v>12.700000000000003</v>
      </c>
      <c r="AA964" s="11">
        <f t="shared" si="320"/>
        <v>2</v>
      </c>
      <c r="AB964" s="11">
        <f t="shared" si="320"/>
        <v>0.19999999999999929</v>
      </c>
      <c r="AC964" s="11">
        <f t="shared" si="320"/>
        <v>-1.5</v>
      </c>
      <c r="AD964" s="11">
        <f t="shared" si="320"/>
        <v>2.2000000000000002</v>
      </c>
      <c r="AE964" s="11">
        <f t="shared" si="320"/>
        <v>0.10899999999999999</v>
      </c>
      <c r="AF964" s="11">
        <f t="shared" si="320"/>
        <v>0.13799999999999996</v>
      </c>
      <c r="AG964" s="11"/>
    </row>
    <row r="965" spans="1:33" ht="15" thickBot="1" x14ac:dyDescent="0.25">
      <c r="A965">
        <v>2005</v>
      </c>
      <c r="B965" s="22" t="s">
        <v>163</v>
      </c>
      <c r="C965" s="6">
        <v>27.1</v>
      </c>
      <c r="D965" s="7">
        <v>7</v>
      </c>
      <c r="E965" s="7"/>
      <c r="F965" s="7">
        <v>1705</v>
      </c>
      <c r="G965" s="7">
        <v>196</v>
      </c>
      <c r="H965" s="7">
        <v>496</v>
      </c>
      <c r="I965" s="7">
        <v>48</v>
      </c>
      <c r="J965" s="7">
        <v>125</v>
      </c>
      <c r="K965" s="7">
        <v>178</v>
      </c>
      <c r="L965" s="7">
        <v>224</v>
      </c>
      <c r="M965" s="7">
        <v>73</v>
      </c>
      <c r="N965" s="7">
        <v>203</v>
      </c>
      <c r="O965" s="7">
        <v>276</v>
      </c>
      <c r="P965" s="7">
        <v>132</v>
      </c>
      <c r="Q965" s="7">
        <v>63</v>
      </c>
      <c r="R965" s="7">
        <v>46</v>
      </c>
      <c r="S965" s="7">
        <v>107</v>
      </c>
      <c r="T965" s="7">
        <v>152</v>
      </c>
      <c r="U965" s="7">
        <v>618</v>
      </c>
      <c r="V965" s="7">
        <v>0.39500000000000002</v>
      </c>
      <c r="W965" s="7">
        <v>0.38400000000000001</v>
      </c>
      <c r="X965" s="7">
        <v>0.79500000000000004</v>
      </c>
      <c r="Y965" s="7">
        <v>243.6</v>
      </c>
      <c r="Z965" s="7">
        <v>88.3</v>
      </c>
      <c r="AA965" s="7">
        <v>39.4</v>
      </c>
      <c r="AB965" s="7">
        <v>18.899999999999999</v>
      </c>
      <c r="AC965" s="7">
        <v>9</v>
      </c>
      <c r="AD965" s="14">
        <v>6.6</v>
      </c>
      <c r="AE965" s="6">
        <v>0.52</v>
      </c>
      <c r="AF965" s="14">
        <v>0.44400000000000001</v>
      </c>
    </row>
    <row r="966" spans="1:33" ht="15" thickBot="1" x14ac:dyDescent="0.25">
      <c r="A966">
        <v>2005</v>
      </c>
      <c r="B966" s="22" t="s">
        <v>41</v>
      </c>
      <c r="C966" s="6">
        <v>27.1</v>
      </c>
      <c r="D966" s="7">
        <v>7</v>
      </c>
      <c r="E966" s="7"/>
      <c r="F966" s="7">
        <v>1705</v>
      </c>
      <c r="G966" s="7">
        <v>230</v>
      </c>
      <c r="H966" s="7">
        <v>520</v>
      </c>
      <c r="I966" s="7">
        <v>34</v>
      </c>
      <c r="J966" s="7">
        <v>104</v>
      </c>
      <c r="K966" s="7">
        <v>120</v>
      </c>
      <c r="L966" s="7">
        <v>159</v>
      </c>
      <c r="M966" s="7">
        <v>72</v>
      </c>
      <c r="N966" s="7">
        <v>204</v>
      </c>
      <c r="O966" s="7">
        <v>276</v>
      </c>
      <c r="P966" s="7">
        <v>116</v>
      </c>
      <c r="Q966" s="7">
        <v>59</v>
      </c>
      <c r="R966" s="7">
        <v>45</v>
      </c>
      <c r="S966" s="7">
        <v>103</v>
      </c>
      <c r="T966" s="7">
        <v>178</v>
      </c>
      <c r="U966" s="7">
        <v>614</v>
      </c>
      <c r="V966" s="7">
        <v>0.442</v>
      </c>
      <c r="W966" s="7">
        <v>0.32700000000000001</v>
      </c>
      <c r="X966" s="7">
        <v>0.755</v>
      </c>
      <c r="Y966" s="7">
        <v>243.6</v>
      </c>
      <c r="Z966" s="7">
        <v>87.7</v>
      </c>
      <c r="AA966" s="7">
        <v>39.4</v>
      </c>
      <c r="AB966" s="7">
        <v>16.600000000000001</v>
      </c>
      <c r="AC966" s="7">
        <v>8.4</v>
      </c>
      <c r="AD966" s="14">
        <v>6.4</v>
      </c>
      <c r="AE966" s="6">
        <v>0.52</v>
      </c>
      <c r="AF966" s="14">
        <v>0.47499999999999998</v>
      </c>
    </row>
    <row r="967" spans="1:33" ht="15" thickBot="1" x14ac:dyDescent="0.25">
      <c r="A967">
        <v>2005</v>
      </c>
      <c r="B967" s="11" t="s">
        <v>53</v>
      </c>
      <c r="C967" s="11"/>
      <c r="D967" s="11"/>
      <c r="E967" s="11"/>
      <c r="F967" s="11"/>
      <c r="G967" s="11">
        <f>G965-G966</f>
        <v>-34</v>
      </c>
      <c r="H967" s="11">
        <f t="shared" ref="H967:AF967" si="321">H965-H966</f>
        <v>-24</v>
      </c>
      <c r="I967" s="11">
        <f t="shared" si="321"/>
        <v>14</v>
      </c>
      <c r="J967" s="11">
        <f t="shared" si="321"/>
        <v>21</v>
      </c>
      <c r="K967" s="11">
        <f t="shared" si="321"/>
        <v>58</v>
      </c>
      <c r="L967" s="11">
        <f t="shared" si="321"/>
        <v>65</v>
      </c>
      <c r="M967" s="11">
        <f t="shared" si="321"/>
        <v>1</v>
      </c>
      <c r="N967" s="11">
        <f t="shared" si="321"/>
        <v>-1</v>
      </c>
      <c r="O967" s="11">
        <f t="shared" si="321"/>
        <v>0</v>
      </c>
      <c r="P967" s="11">
        <f t="shared" si="321"/>
        <v>16</v>
      </c>
      <c r="Q967" s="11">
        <f t="shared" si="321"/>
        <v>4</v>
      </c>
      <c r="R967" s="11">
        <f t="shared" si="321"/>
        <v>1</v>
      </c>
      <c r="S967" s="11">
        <f t="shared" si="321"/>
        <v>4</v>
      </c>
      <c r="T967" s="11">
        <f t="shared" si="321"/>
        <v>-26</v>
      </c>
      <c r="U967" s="11">
        <f t="shared" si="321"/>
        <v>4</v>
      </c>
      <c r="V967" s="11">
        <f t="shared" si="321"/>
        <v>-4.6999999999999986E-2</v>
      </c>
      <c r="W967" s="11">
        <f t="shared" si="321"/>
        <v>5.6999999999999995E-2</v>
      </c>
      <c r="X967" s="11">
        <f t="shared" si="321"/>
        <v>4.0000000000000036E-2</v>
      </c>
      <c r="Y967" s="11">
        <f t="shared" si="321"/>
        <v>0</v>
      </c>
      <c r="Z967" s="11">
        <f t="shared" si="321"/>
        <v>0.59999999999999432</v>
      </c>
      <c r="AA967" s="11">
        <f t="shared" si="321"/>
        <v>0</v>
      </c>
      <c r="AB967" s="11">
        <f t="shared" si="321"/>
        <v>2.2999999999999972</v>
      </c>
      <c r="AC967" s="11">
        <f t="shared" si="321"/>
        <v>0.59999999999999964</v>
      </c>
      <c r="AD967" s="11">
        <f t="shared" si="321"/>
        <v>0.19999999999999929</v>
      </c>
      <c r="AE967" s="11">
        <f t="shared" si="321"/>
        <v>0</v>
      </c>
      <c r="AF967" s="11">
        <f t="shared" si="321"/>
        <v>-3.0999999999999972E-2</v>
      </c>
      <c r="AG967" s="11"/>
    </row>
    <row r="968" spans="1:33" ht="15" thickBot="1" x14ac:dyDescent="0.25">
      <c r="A968">
        <v>2005</v>
      </c>
      <c r="B968" s="22" t="s">
        <v>221</v>
      </c>
      <c r="C968" s="6">
        <v>27.1</v>
      </c>
      <c r="D968" s="7">
        <v>5</v>
      </c>
      <c r="E968" s="7"/>
      <c r="F968" s="7">
        <v>1225</v>
      </c>
      <c r="G968" s="7">
        <v>181</v>
      </c>
      <c r="H968" s="7">
        <v>385</v>
      </c>
      <c r="I968" s="7">
        <v>32</v>
      </c>
      <c r="J968" s="7">
        <v>90</v>
      </c>
      <c r="K968" s="7">
        <v>100</v>
      </c>
      <c r="L968" s="7">
        <v>123</v>
      </c>
      <c r="M968" s="7">
        <v>55</v>
      </c>
      <c r="N968" s="7">
        <v>160</v>
      </c>
      <c r="O968" s="7">
        <v>215</v>
      </c>
      <c r="P968" s="7">
        <v>113</v>
      </c>
      <c r="Q968" s="7">
        <v>33</v>
      </c>
      <c r="R968" s="7">
        <v>32</v>
      </c>
      <c r="S968" s="7">
        <v>77</v>
      </c>
      <c r="T968" s="7">
        <v>98</v>
      </c>
      <c r="U968" s="7">
        <v>494</v>
      </c>
      <c r="V968" s="7">
        <v>0.47</v>
      </c>
      <c r="W968" s="7">
        <v>0.35599999999999998</v>
      </c>
      <c r="X968" s="7">
        <v>0.81299999999999994</v>
      </c>
      <c r="Y968" s="7">
        <v>245</v>
      </c>
      <c r="Z968" s="7">
        <v>98.8</v>
      </c>
      <c r="AA968" s="7">
        <v>43</v>
      </c>
      <c r="AB968" s="7">
        <v>22.6</v>
      </c>
      <c r="AC968" s="7">
        <v>6.6</v>
      </c>
      <c r="AD968" s="14">
        <v>6.4</v>
      </c>
      <c r="AE968" s="6">
        <v>0.56200000000000006</v>
      </c>
      <c r="AF968" s="14">
        <v>0.51200000000000001</v>
      </c>
    </row>
    <row r="969" spans="1:33" ht="15" thickBot="1" x14ac:dyDescent="0.25">
      <c r="A969">
        <v>2005</v>
      </c>
      <c r="B969" s="22" t="s">
        <v>131</v>
      </c>
      <c r="C969" s="6">
        <v>27.1</v>
      </c>
      <c r="D969" s="7">
        <v>5</v>
      </c>
      <c r="E969" s="7"/>
      <c r="F969" s="7">
        <v>1225</v>
      </c>
      <c r="G969" s="7">
        <v>174</v>
      </c>
      <c r="H969" s="7">
        <v>398</v>
      </c>
      <c r="I969" s="7">
        <v>33</v>
      </c>
      <c r="J969" s="7">
        <v>97</v>
      </c>
      <c r="K969" s="7">
        <v>73</v>
      </c>
      <c r="L969" s="7">
        <v>102</v>
      </c>
      <c r="M969" s="7">
        <v>48</v>
      </c>
      <c r="N969" s="7">
        <v>126</v>
      </c>
      <c r="O969" s="7">
        <v>174</v>
      </c>
      <c r="P969" s="7">
        <v>99</v>
      </c>
      <c r="Q969" s="7">
        <v>43</v>
      </c>
      <c r="R969" s="7">
        <v>20</v>
      </c>
      <c r="S969" s="7">
        <v>64</v>
      </c>
      <c r="T969" s="7">
        <v>109</v>
      </c>
      <c r="U969" s="7">
        <v>454</v>
      </c>
      <c r="V969" s="7">
        <v>0.437</v>
      </c>
      <c r="W969" s="7">
        <v>0.34</v>
      </c>
      <c r="X969" s="7">
        <v>0.71599999999999997</v>
      </c>
      <c r="Y969" s="7">
        <v>245</v>
      </c>
      <c r="Z969" s="7">
        <v>90.8</v>
      </c>
      <c r="AA969" s="7">
        <v>34.799999999999997</v>
      </c>
      <c r="AB969" s="7">
        <v>19.8</v>
      </c>
      <c r="AC969" s="7">
        <v>8.6</v>
      </c>
      <c r="AD969" s="14">
        <v>4</v>
      </c>
      <c r="AE969" s="6">
        <v>0.51300000000000001</v>
      </c>
      <c r="AF969" s="14">
        <v>0.47899999999999998</v>
      </c>
    </row>
    <row r="970" spans="1:33" ht="15" thickBot="1" x14ac:dyDescent="0.25">
      <c r="A970">
        <v>2005</v>
      </c>
      <c r="B970" s="11" t="s">
        <v>53</v>
      </c>
      <c r="C970" s="11"/>
      <c r="D970" s="11"/>
      <c r="E970" s="11"/>
      <c r="F970" s="11"/>
      <c r="G970" s="11">
        <f>G968-G969</f>
        <v>7</v>
      </c>
      <c r="H970" s="11">
        <f t="shared" ref="H970:AF970" si="322">H968-H969</f>
        <v>-13</v>
      </c>
      <c r="I970" s="11">
        <f t="shared" si="322"/>
        <v>-1</v>
      </c>
      <c r="J970" s="11">
        <f t="shared" si="322"/>
        <v>-7</v>
      </c>
      <c r="K970" s="11">
        <f t="shared" si="322"/>
        <v>27</v>
      </c>
      <c r="L970" s="11">
        <f t="shared" si="322"/>
        <v>21</v>
      </c>
      <c r="M970" s="11">
        <f t="shared" si="322"/>
        <v>7</v>
      </c>
      <c r="N970" s="11">
        <f t="shared" si="322"/>
        <v>34</v>
      </c>
      <c r="O970" s="11">
        <f t="shared" si="322"/>
        <v>41</v>
      </c>
      <c r="P970" s="11">
        <f t="shared" si="322"/>
        <v>14</v>
      </c>
      <c r="Q970" s="11">
        <f t="shared" si="322"/>
        <v>-10</v>
      </c>
      <c r="R970" s="11">
        <f t="shared" si="322"/>
        <v>12</v>
      </c>
      <c r="S970" s="11">
        <f t="shared" si="322"/>
        <v>13</v>
      </c>
      <c r="T970" s="11">
        <f t="shared" si="322"/>
        <v>-11</v>
      </c>
      <c r="U970" s="11">
        <f t="shared" si="322"/>
        <v>40</v>
      </c>
      <c r="V970" s="11">
        <f t="shared" si="322"/>
        <v>3.2999999999999974E-2</v>
      </c>
      <c r="W970" s="11">
        <f t="shared" si="322"/>
        <v>1.5999999999999959E-2</v>
      </c>
      <c r="X970" s="11">
        <f t="shared" si="322"/>
        <v>9.6999999999999975E-2</v>
      </c>
      <c r="Y970" s="11">
        <f t="shared" si="322"/>
        <v>0</v>
      </c>
      <c r="Z970" s="11">
        <f t="shared" si="322"/>
        <v>8</v>
      </c>
      <c r="AA970" s="11">
        <f t="shared" si="322"/>
        <v>8.2000000000000028</v>
      </c>
      <c r="AB970" s="11">
        <f t="shared" si="322"/>
        <v>2.8000000000000007</v>
      </c>
      <c r="AC970" s="11">
        <f t="shared" si="322"/>
        <v>-2</v>
      </c>
      <c r="AD970" s="11">
        <f t="shared" si="322"/>
        <v>2.4000000000000004</v>
      </c>
      <c r="AE970" s="11">
        <f t="shared" si="322"/>
        <v>4.9000000000000044E-2</v>
      </c>
      <c r="AF970" s="11">
        <f t="shared" si="322"/>
        <v>3.3000000000000029E-2</v>
      </c>
      <c r="AG970" s="11"/>
    </row>
    <row r="971" spans="1:33" ht="15" thickBot="1" x14ac:dyDescent="0.25">
      <c r="A971">
        <v>2005</v>
      </c>
      <c r="B971" s="22" t="s">
        <v>168</v>
      </c>
      <c r="C971" s="6">
        <v>27.1</v>
      </c>
      <c r="D971" s="7">
        <v>6</v>
      </c>
      <c r="E971" s="7"/>
      <c r="F971" s="7">
        <v>1440</v>
      </c>
      <c r="G971" s="7">
        <v>204</v>
      </c>
      <c r="H971" s="7">
        <v>436</v>
      </c>
      <c r="I971" s="7">
        <v>34</v>
      </c>
      <c r="J971" s="7">
        <v>95</v>
      </c>
      <c r="K971" s="7">
        <v>150</v>
      </c>
      <c r="L971" s="7">
        <v>202</v>
      </c>
      <c r="M971" s="7">
        <v>70</v>
      </c>
      <c r="N971" s="7">
        <v>163</v>
      </c>
      <c r="O971" s="7">
        <v>233</v>
      </c>
      <c r="P971" s="7">
        <v>108</v>
      </c>
      <c r="Q971" s="7">
        <v>29</v>
      </c>
      <c r="R971" s="7">
        <v>36</v>
      </c>
      <c r="S971" s="7">
        <v>83</v>
      </c>
      <c r="T971" s="7">
        <v>145</v>
      </c>
      <c r="U971" s="7">
        <v>592</v>
      </c>
      <c r="V971" s="7">
        <v>0.46800000000000003</v>
      </c>
      <c r="W971" s="7">
        <v>0.35799999999999998</v>
      </c>
      <c r="X971" s="7">
        <v>0.74299999999999999</v>
      </c>
      <c r="Y971" s="7">
        <v>240</v>
      </c>
      <c r="Z971" s="7">
        <v>98.7</v>
      </c>
      <c r="AA971" s="7">
        <v>38.799999999999997</v>
      </c>
      <c r="AB971" s="7">
        <v>18</v>
      </c>
      <c r="AC971" s="7">
        <v>4.8</v>
      </c>
      <c r="AD971" s="14">
        <v>6</v>
      </c>
      <c r="AE971" s="6">
        <v>0.56399999999999995</v>
      </c>
      <c r="AF971" s="14">
        <v>0.50700000000000001</v>
      </c>
    </row>
    <row r="972" spans="1:33" ht="15" thickBot="1" x14ac:dyDescent="0.25">
      <c r="A972">
        <v>2005</v>
      </c>
      <c r="B972" s="22" t="s">
        <v>34</v>
      </c>
      <c r="C972" s="6">
        <v>27.1</v>
      </c>
      <c r="D972" s="7">
        <v>6</v>
      </c>
      <c r="E972" s="7"/>
      <c r="F972" s="7">
        <v>1440</v>
      </c>
      <c r="G972" s="7">
        <v>206</v>
      </c>
      <c r="H972" s="7">
        <v>458</v>
      </c>
      <c r="I972" s="7">
        <v>21</v>
      </c>
      <c r="J972" s="7">
        <v>78</v>
      </c>
      <c r="K972" s="7">
        <v>118</v>
      </c>
      <c r="L972" s="7">
        <v>154</v>
      </c>
      <c r="M972" s="7">
        <v>74</v>
      </c>
      <c r="N972" s="7">
        <v>155</v>
      </c>
      <c r="O972" s="7">
        <v>229</v>
      </c>
      <c r="P972" s="7">
        <v>78</v>
      </c>
      <c r="Q972" s="7">
        <v>43</v>
      </c>
      <c r="R972" s="7">
        <v>26</v>
      </c>
      <c r="S972" s="7">
        <v>76</v>
      </c>
      <c r="T972" s="7">
        <v>172</v>
      </c>
      <c r="U972" s="7">
        <v>551</v>
      </c>
      <c r="V972" s="7">
        <v>0.45</v>
      </c>
      <c r="W972" s="7">
        <v>0.26900000000000002</v>
      </c>
      <c r="X972" s="7">
        <v>0.76600000000000001</v>
      </c>
      <c r="Y972" s="7">
        <v>240</v>
      </c>
      <c r="Z972" s="7">
        <v>91.8</v>
      </c>
      <c r="AA972" s="7">
        <v>38.200000000000003</v>
      </c>
      <c r="AB972" s="7">
        <v>13</v>
      </c>
      <c r="AC972" s="7">
        <v>7.2</v>
      </c>
      <c r="AD972" s="14">
        <v>4.3</v>
      </c>
      <c r="AE972" s="6">
        <v>0.52400000000000002</v>
      </c>
      <c r="AF972" s="14">
        <v>0.47299999999999998</v>
      </c>
    </row>
    <row r="973" spans="1:33" ht="15" thickBot="1" x14ac:dyDescent="0.25">
      <c r="A973">
        <v>2005</v>
      </c>
      <c r="B973" s="11" t="s">
        <v>53</v>
      </c>
      <c r="C973" s="11"/>
      <c r="D973" s="11"/>
      <c r="E973" s="11"/>
      <c r="F973" s="11"/>
      <c r="G973" s="11">
        <f>G971-G972</f>
        <v>-2</v>
      </c>
      <c r="H973" s="11">
        <f t="shared" ref="H973:AE973" si="323">H971-H972</f>
        <v>-22</v>
      </c>
      <c r="I973" s="11">
        <f t="shared" si="323"/>
        <v>13</v>
      </c>
      <c r="J973" s="11">
        <f t="shared" si="323"/>
        <v>17</v>
      </c>
      <c r="K973" s="11">
        <f t="shared" si="323"/>
        <v>32</v>
      </c>
      <c r="L973" s="11">
        <f t="shared" si="323"/>
        <v>48</v>
      </c>
      <c r="M973" s="11">
        <f t="shared" si="323"/>
        <v>-4</v>
      </c>
      <c r="N973" s="11">
        <f t="shared" si="323"/>
        <v>8</v>
      </c>
      <c r="O973" s="11">
        <f t="shared" si="323"/>
        <v>4</v>
      </c>
      <c r="P973" s="11">
        <f t="shared" si="323"/>
        <v>30</v>
      </c>
      <c r="Q973" s="11">
        <f t="shared" si="323"/>
        <v>-14</v>
      </c>
      <c r="R973" s="11">
        <f t="shared" si="323"/>
        <v>10</v>
      </c>
      <c r="S973" s="11">
        <f t="shared" si="323"/>
        <v>7</v>
      </c>
      <c r="T973" s="11">
        <f t="shared" si="323"/>
        <v>-27</v>
      </c>
      <c r="U973" s="11">
        <f t="shared" si="323"/>
        <v>41</v>
      </c>
      <c r="V973" s="11">
        <f t="shared" si="323"/>
        <v>1.8000000000000016E-2</v>
      </c>
      <c r="W973" s="11">
        <f t="shared" si="323"/>
        <v>8.8999999999999968E-2</v>
      </c>
      <c r="X973" s="11">
        <f t="shared" si="323"/>
        <v>-2.300000000000002E-2</v>
      </c>
      <c r="Y973" s="11">
        <f t="shared" si="323"/>
        <v>0</v>
      </c>
      <c r="Z973" s="11">
        <f t="shared" si="323"/>
        <v>6.9000000000000057</v>
      </c>
      <c r="AA973" s="11">
        <f t="shared" si="323"/>
        <v>0.59999999999999432</v>
      </c>
      <c r="AB973" s="11">
        <f t="shared" si="323"/>
        <v>5</v>
      </c>
      <c r="AC973" s="11">
        <f t="shared" si="323"/>
        <v>-2.4000000000000004</v>
      </c>
      <c r="AD973" s="11">
        <f t="shared" si="323"/>
        <v>1.7000000000000002</v>
      </c>
      <c r="AE973" s="11">
        <f t="shared" si="323"/>
        <v>3.9999999999999925E-2</v>
      </c>
      <c r="AF973" s="11">
        <f>AF971-AF972</f>
        <v>3.400000000000003E-2</v>
      </c>
      <c r="AG973" s="11"/>
    </row>
    <row r="974" spans="1:33" ht="15" thickBot="1" x14ac:dyDescent="0.25">
      <c r="A974">
        <v>2005</v>
      </c>
      <c r="B974" s="22" t="s">
        <v>43</v>
      </c>
      <c r="C974" s="6">
        <v>27.1</v>
      </c>
      <c r="D974" s="7">
        <v>6</v>
      </c>
      <c r="E974" s="7"/>
      <c r="F974" s="7">
        <v>1465</v>
      </c>
      <c r="G974" s="7">
        <v>262</v>
      </c>
      <c r="H974" s="7">
        <v>541</v>
      </c>
      <c r="I974" s="7">
        <v>56</v>
      </c>
      <c r="J974" s="7">
        <v>129</v>
      </c>
      <c r="K974" s="7">
        <v>125</v>
      </c>
      <c r="L974" s="7">
        <v>165</v>
      </c>
      <c r="M974" s="7">
        <v>86</v>
      </c>
      <c r="N974" s="7">
        <v>199</v>
      </c>
      <c r="O974" s="7">
        <v>285</v>
      </c>
      <c r="P974" s="7">
        <v>124</v>
      </c>
      <c r="Q974" s="7">
        <v>41</v>
      </c>
      <c r="R974" s="7">
        <v>36</v>
      </c>
      <c r="S974" s="7">
        <v>79</v>
      </c>
      <c r="T974" s="7">
        <v>135</v>
      </c>
      <c r="U974" s="7">
        <v>705</v>
      </c>
      <c r="V974" s="7">
        <v>0.48399999999999999</v>
      </c>
      <c r="W974" s="7">
        <v>0.434</v>
      </c>
      <c r="X974" s="7">
        <v>0.75800000000000001</v>
      </c>
      <c r="Y974" s="7">
        <v>244.2</v>
      </c>
      <c r="Z974" s="7">
        <v>117.5</v>
      </c>
      <c r="AA974" s="7">
        <v>47.5</v>
      </c>
      <c r="AB974" s="7">
        <v>20.7</v>
      </c>
      <c r="AC974" s="7">
        <v>6.8</v>
      </c>
      <c r="AD974" s="14">
        <v>6</v>
      </c>
      <c r="AE974" s="6">
        <v>0.57399999999999995</v>
      </c>
      <c r="AF974" s="14">
        <v>0.53600000000000003</v>
      </c>
    </row>
    <row r="975" spans="1:33" ht="15" thickBot="1" x14ac:dyDescent="0.25">
      <c r="A975">
        <v>2005</v>
      </c>
      <c r="B975" s="22" t="s">
        <v>210</v>
      </c>
      <c r="C975" s="6">
        <v>27.1</v>
      </c>
      <c r="D975" s="7">
        <v>6</v>
      </c>
      <c r="E975" s="7"/>
      <c r="F975" s="7">
        <v>1465</v>
      </c>
      <c r="G975" s="7">
        <v>255</v>
      </c>
      <c r="H975" s="7">
        <v>559</v>
      </c>
      <c r="I975" s="7">
        <v>33</v>
      </c>
      <c r="J975" s="7">
        <v>105</v>
      </c>
      <c r="K975" s="7">
        <v>122</v>
      </c>
      <c r="L975" s="7">
        <v>159</v>
      </c>
      <c r="M975" s="7">
        <v>93</v>
      </c>
      <c r="N975" s="7">
        <v>183</v>
      </c>
      <c r="O975" s="7">
        <v>276</v>
      </c>
      <c r="P975" s="7">
        <v>107</v>
      </c>
      <c r="Q975" s="7">
        <v>45</v>
      </c>
      <c r="R975" s="7">
        <v>32</v>
      </c>
      <c r="S975" s="7">
        <v>76</v>
      </c>
      <c r="T975" s="7">
        <v>135</v>
      </c>
      <c r="U975" s="7">
        <v>665</v>
      </c>
      <c r="V975" s="7">
        <v>0.45600000000000002</v>
      </c>
      <c r="W975" s="7">
        <v>0.314</v>
      </c>
      <c r="X975" s="7">
        <v>0.76700000000000002</v>
      </c>
      <c r="Y975" s="7">
        <v>244.2</v>
      </c>
      <c r="Z975" s="7">
        <v>110.8</v>
      </c>
      <c r="AA975" s="7">
        <v>46</v>
      </c>
      <c r="AB975" s="7">
        <v>17.8</v>
      </c>
      <c r="AC975" s="7">
        <v>7.5</v>
      </c>
      <c r="AD975" s="14">
        <v>5.3</v>
      </c>
      <c r="AE975" s="6">
        <v>0.52900000000000003</v>
      </c>
      <c r="AF975" s="14">
        <v>0.48599999999999999</v>
      </c>
    </row>
    <row r="976" spans="1:33" ht="15" thickBot="1" x14ac:dyDescent="0.25">
      <c r="A976">
        <v>2005</v>
      </c>
      <c r="B976" s="11" t="s">
        <v>53</v>
      </c>
      <c r="C976" s="11"/>
      <c r="D976" s="11"/>
      <c r="E976" s="11"/>
      <c r="F976" s="11"/>
      <c r="G976" s="11">
        <f>G974-G975</f>
        <v>7</v>
      </c>
      <c r="H976" s="11">
        <f t="shared" ref="H976:AF976" si="324">H974-H975</f>
        <v>-18</v>
      </c>
      <c r="I976" s="11">
        <f t="shared" si="324"/>
        <v>23</v>
      </c>
      <c r="J976" s="11">
        <f t="shared" si="324"/>
        <v>24</v>
      </c>
      <c r="K976" s="11">
        <f t="shared" si="324"/>
        <v>3</v>
      </c>
      <c r="L976" s="11">
        <f t="shared" si="324"/>
        <v>6</v>
      </c>
      <c r="M976" s="11">
        <f t="shared" si="324"/>
        <v>-7</v>
      </c>
      <c r="N976" s="11">
        <f t="shared" si="324"/>
        <v>16</v>
      </c>
      <c r="O976" s="11">
        <f t="shared" si="324"/>
        <v>9</v>
      </c>
      <c r="P976" s="11">
        <f t="shared" si="324"/>
        <v>17</v>
      </c>
      <c r="Q976" s="11">
        <f t="shared" si="324"/>
        <v>-4</v>
      </c>
      <c r="R976" s="11">
        <f t="shared" si="324"/>
        <v>4</v>
      </c>
      <c r="S976" s="11">
        <f t="shared" si="324"/>
        <v>3</v>
      </c>
      <c r="T976" s="11">
        <f t="shared" si="324"/>
        <v>0</v>
      </c>
      <c r="U976" s="11">
        <f t="shared" si="324"/>
        <v>40</v>
      </c>
      <c r="V976" s="11">
        <f t="shared" si="324"/>
        <v>2.7999999999999969E-2</v>
      </c>
      <c r="W976" s="11">
        <f t="shared" si="324"/>
        <v>0.12</v>
      </c>
      <c r="X976" s="11">
        <f t="shared" si="324"/>
        <v>-9.000000000000008E-3</v>
      </c>
      <c r="Y976" s="11">
        <f t="shared" si="324"/>
        <v>0</v>
      </c>
      <c r="Z976" s="11">
        <f t="shared" si="324"/>
        <v>6.7000000000000028</v>
      </c>
      <c r="AA976" s="11">
        <f t="shared" si="324"/>
        <v>1.5</v>
      </c>
      <c r="AB976" s="11">
        <f t="shared" si="324"/>
        <v>2.8999999999999986</v>
      </c>
      <c r="AC976" s="11">
        <f t="shared" si="324"/>
        <v>-0.70000000000000018</v>
      </c>
      <c r="AD976" s="11">
        <f t="shared" si="324"/>
        <v>0.70000000000000018</v>
      </c>
      <c r="AE976" s="11">
        <f t="shared" si="324"/>
        <v>4.4999999999999929E-2</v>
      </c>
      <c r="AF976" s="11">
        <f t="shared" si="324"/>
        <v>5.0000000000000044E-2</v>
      </c>
      <c r="AG976" s="11"/>
    </row>
    <row r="977" spans="1:33" ht="15" thickBot="1" x14ac:dyDescent="0.25">
      <c r="A977">
        <v>2005</v>
      </c>
      <c r="B977" s="22" t="s">
        <v>181</v>
      </c>
      <c r="C977" s="6">
        <v>27.1</v>
      </c>
      <c r="D977" s="7">
        <v>4</v>
      </c>
      <c r="E977" s="7"/>
      <c r="F977" s="7">
        <v>960</v>
      </c>
      <c r="G977" s="7">
        <v>153</v>
      </c>
      <c r="H977" s="7">
        <v>302</v>
      </c>
      <c r="I977" s="7">
        <v>32</v>
      </c>
      <c r="J977" s="7">
        <v>82</v>
      </c>
      <c r="K977" s="7">
        <v>76</v>
      </c>
      <c r="L977" s="7">
        <v>113</v>
      </c>
      <c r="M977" s="7">
        <v>40</v>
      </c>
      <c r="N977" s="7">
        <v>135</v>
      </c>
      <c r="O977" s="7">
        <v>175</v>
      </c>
      <c r="P977" s="7">
        <v>84</v>
      </c>
      <c r="Q977" s="7">
        <v>25</v>
      </c>
      <c r="R977" s="7">
        <v>24</v>
      </c>
      <c r="S977" s="7">
        <v>64</v>
      </c>
      <c r="T977" s="7">
        <v>105</v>
      </c>
      <c r="U977" s="7">
        <v>414</v>
      </c>
      <c r="V977" s="7">
        <v>0.50700000000000001</v>
      </c>
      <c r="W977" s="7">
        <v>0.39</v>
      </c>
      <c r="X977" s="7">
        <v>0.67300000000000004</v>
      </c>
      <c r="Y977" s="7">
        <v>240</v>
      </c>
      <c r="Z977" s="7">
        <v>103.5</v>
      </c>
      <c r="AA977" s="7">
        <v>43.8</v>
      </c>
      <c r="AB977" s="7">
        <v>21</v>
      </c>
      <c r="AC977" s="7">
        <v>6.3</v>
      </c>
      <c r="AD977" s="14">
        <v>6</v>
      </c>
      <c r="AE977" s="6">
        <v>0.58899999999999997</v>
      </c>
      <c r="AF977" s="14">
        <v>0.56000000000000005</v>
      </c>
    </row>
    <row r="978" spans="1:33" ht="15" thickBot="1" x14ac:dyDescent="0.25">
      <c r="A978">
        <v>2005</v>
      </c>
      <c r="B978" s="22" t="s">
        <v>94</v>
      </c>
      <c r="C978" s="6">
        <v>27.1</v>
      </c>
      <c r="D978" s="7">
        <v>4</v>
      </c>
      <c r="E978" s="7"/>
      <c r="F978" s="7">
        <v>960</v>
      </c>
      <c r="G978" s="7">
        <v>133</v>
      </c>
      <c r="H978" s="7">
        <v>331</v>
      </c>
      <c r="I978" s="7">
        <v>25</v>
      </c>
      <c r="J978" s="7">
        <v>82</v>
      </c>
      <c r="K978" s="7">
        <v>87</v>
      </c>
      <c r="L978" s="7">
        <v>122</v>
      </c>
      <c r="M978" s="7">
        <v>52</v>
      </c>
      <c r="N978" s="7">
        <v>101</v>
      </c>
      <c r="O978" s="7">
        <v>153</v>
      </c>
      <c r="P978" s="7">
        <v>57</v>
      </c>
      <c r="Q978" s="7">
        <v>34</v>
      </c>
      <c r="R978" s="7">
        <v>19</v>
      </c>
      <c r="S978" s="7">
        <v>50</v>
      </c>
      <c r="T978" s="7">
        <v>96</v>
      </c>
      <c r="U978" s="7">
        <v>378</v>
      </c>
      <c r="V978" s="7">
        <v>0.40200000000000002</v>
      </c>
      <c r="W978" s="7">
        <v>0.30499999999999999</v>
      </c>
      <c r="X978" s="7">
        <v>0.71299999999999997</v>
      </c>
      <c r="Y978" s="7">
        <v>240</v>
      </c>
      <c r="Z978" s="7">
        <v>94.5</v>
      </c>
      <c r="AA978" s="7">
        <v>38.299999999999997</v>
      </c>
      <c r="AB978" s="7">
        <v>14.3</v>
      </c>
      <c r="AC978" s="7">
        <v>8.5</v>
      </c>
      <c r="AD978" s="14">
        <v>4.8</v>
      </c>
      <c r="AE978" s="6">
        <v>0.49099999999999999</v>
      </c>
      <c r="AF978" s="14">
        <v>0.44</v>
      </c>
    </row>
    <row r="979" spans="1:33" ht="15" thickBot="1" x14ac:dyDescent="0.25">
      <c r="A979">
        <v>2005</v>
      </c>
      <c r="B979" s="11" t="s">
        <v>53</v>
      </c>
      <c r="C979" s="11"/>
      <c r="D979" s="11"/>
      <c r="E979" s="11"/>
      <c r="F979" s="11"/>
      <c r="G979" s="11">
        <f>G977-G978</f>
        <v>20</v>
      </c>
      <c r="H979" s="11">
        <f t="shared" ref="H979:AF979" si="325">H977-H978</f>
        <v>-29</v>
      </c>
      <c r="I979" s="11">
        <f t="shared" si="325"/>
        <v>7</v>
      </c>
      <c r="J979" s="11">
        <f t="shared" si="325"/>
        <v>0</v>
      </c>
      <c r="K979" s="11">
        <f t="shared" si="325"/>
        <v>-11</v>
      </c>
      <c r="L979" s="11">
        <f t="shared" si="325"/>
        <v>-9</v>
      </c>
      <c r="M979" s="11">
        <f t="shared" si="325"/>
        <v>-12</v>
      </c>
      <c r="N979" s="11">
        <f t="shared" si="325"/>
        <v>34</v>
      </c>
      <c r="O979" s="11">
        <f t="shared" si="325"/>
        <v>22</v>
      </c>
      <c r="P979" s="11">
        <f t="shared" si="325"/>
        <v>27</v>
      </c>
      <c r="Q979" s="11">
        <f t="shared" si="325"/>
        <v>-9</v>
      </c>
      <c r="R979" s="11">
        <f t="shared" si="325"/>
        <v>5</v>
      </c>
      <c r="S979" s="11">
        <f t="shared" si="325"/>
        <v>14</v>
      </c>
      <c r="T979" s="11">
        <f t="shared" si="325"/>
        <v>9</v>
      </c>
      <c r="U979" s="11">
        <f t="shared" si="325"/>
        <v>36</v>
      </c>
      <c r="V979" s="11">
        <f t="shared" si="325"/>
        <v>0.10499999999999998</v>
      </c>
      <c r="W979" s="11">
        <f t="shared" si="325"/>
        <v>8.500000000000002E-2</v>
      </c>
      <c r="X979" s="11">
        <f t="shared" si="325"/>
        <v>-3.9999999999999925E-2</v>
      </c>
      <c r="Y979" s="11">
        <f t="shared" si="325"/>
        <v>0</v>
      </c>
      <c r="Z979" s="11">
        <f t="shared" si="325"/>
        <v>9</v>
      </c>
      <c r="AA979" s="11">
        <f t="shared" si="325"/>
        <v>5.5</v>
      </c>
      <c r="AB979" s="11">
        <f t="shared" si="325"/>
        <v>6.6999999999999993</v>
      </c>
      <c r="AC979" s="11">
        <f t="shared" si="325"/>
        <v>-2.2000000000000002</v>
      </c>
      <c r="AD979" s="11">
        <f t="shared" si="325"/>
        <v>1.2000000000000002</v>
      </c>
      <c r="AE979" s="11">
        <f t="shared" si="325"/>
        <v>9.7999999999999976E-2</v>
      </c>
      <c r="AF979" s="11">
        <f t="shared" si="325"/>
        <v>0.12000000000000005</v>
      </c>
      <c r="AG979" s="11"/>
    </row>
    <row r="980" spans="1:33" ht="15" thickBot="1" x14ac:dyDescent="0.25">
      <c r="A980">
        <v>2005</v>
      </c>
      <c r="B980" s="22" t="s">
        <v>98</v>
      </c>
      <c r="C980" s="6">
        <v>27.1</v>
      </c>
      <c r="D980" s="7">
        <v>6</v>
      </c>
      <c r="E980" s="7"/>
      <c r="F980" s="7">
        <v>1440</v>
      </c>
      <c r="G980" s="7">
        <v>191</v>
      </c>
      <c r="H980" s="7">
        <v>454</v>
      </c>
      <c r="I980" s="7">
        <v>25</v>
      </c>
      <c r="J980" s="7">
        <v>86</v>
      </c>
      <c r="K980" s="7">
        <v>109</v>
      </c>
      <c r="L980" s="7">
        <v>145</v>
      </c>
      <c r="M980" s="7">
        <v>78</v>
      </c>
      <c r="N980" s="7">
        <v>191</v>
      </c>
      <c r="O980" s="7">
        <v>269</v>
      </c>
      <c r="P980" s="7">
        <v>122</v>
      </c>
      <c r="Q980" s="7">
        <v>42</v>
      </c>
      <c r="R980" s="7">
        <v>41</v>
      </c>
      <c r="S980" s="7">
        <v>77</v>
      </c>
      <c r="T980" s="7">
        <v>117</v>
      </c>
      <c r="U980" s="7">
        <v>516</v>
      </c>
      <c r="V980" s="7">
        <v>0.42099999999999999</v>
      </c>
      <c r="W980" s="7">
        <v>0.29099999999999998</v>
      </c>
      <c r="X980" s="7">
        <v>0.752</v>
      </c>
      <c r="Y980" s="7">
        <v>240</v>
      </c>
      <c r="Z980" s="7">
        <v>86</v>
      </c>
      <c r="AA980" s="7">
        <v>44.8</v>
      </c>
      <c r="AB980" s="7">
        <v>20.3</v>
      </c>
      <c r="AC980" s="7">
        <v>7</v>
      </c>
      <c r="AD980" s="14">
        <v>6.8</v>
      </c>
      <c r="AE980" s="6">
        <v>0.498</v>
      </c>
      <c r="AF980" s="14">
        <v>0.44800000000000001</v>
      </c>
    </row>
    <row r="981" spans="1:33" ht="15" thickBot="1" x14ac:dyDescent="0.25">
      <c r="A981">
        <v>2005</v>
      </c>
      <c r="B981" s="22" t="s">
        <v>137</v>
      </c>
      <c r="C981" s="6">
        <v>27.1</v>
      </c>
      <c r="D981" s="7">
        <v>6</v>
      </c>
      <c r="E981" s="7"/>
      <c r="F981" s="7">
        <v>1440</v>
      </c>
      <c r="G981" s="7">
        <v>179</v>
      </c>
      <c r="H981" s="7">
        <v>453</v>
      </c>
      <c r="I981" s="7">
        <v>25</v>
      </c>
      <c r="J981" s="7">
        <v>106</v>
      </c>
      <c r="K981" s="7">
        <v>91</v>
      </c>
      <c r="L981" s="7">
        <v>119</v>
      </c>
      <c r="M981" s="7">
        <v>69</v>
      </c>
      <c r="N981" s="7">
        <v>176</v>
      </c>
      <c r="O981" s="7">
        <v>245</v>
      </c>
      <c r="P981" s="7">
        <v>102</v>
      </c>
      <c r="Q981" s="7">
        <v>42</v>
      </c>
      <c r="R981" s="7">
        <v>31</v>
      </c>
      <c r="S981" s="7">
        <v>85</v>
      </c>
      <c r="T981" s="7">
        <v>134</v>
      </c>
      <c r="U981" s="7">
        <v>474</v>
      </c>
      <c r="V981" s="7">
        <v>0.39500000000000002</v>
      </c>
      <c r="W981" s="7">
        <v>0.23599999999999999</v>
      </c>
      <c r="X981" s="7">
        <v>0.76500000000000001</v>
      </c>
      <c r="Y981" s="7">
        <v>240</v>
      </c>
      <c r="Z981" s="7">
        <v>79</v>
      </c>
      <c r="AA981" s="7">
        <v>40.799999999999997</v>
      </c>
      <c r="AB981" s="7">
        <v>17</v>
      </c>
      <c r="AC981" s="7">
        <v>7</v>
      </c>
      <c r="AD981" s="14">
        <v>5.2</v>
      </c>
      <c r="AE981" s="6">
        <v>0.46899999999999997</v>
      </c>
      <c r="AF981" s="14">
        <v>0.42299999999999999</v>
      </c>
    </row>
    <row r="982" spans="1:33" ht="15" thickBot="1" x14ac:dyDescent="0.25">
      <c r="A982">
        <v>2005</v>
      </c>
      <c r="B982" s="11" t="s">
        <v>53</v>
      </c>
      <c r="C982" s="11"/>
      <c r="D982" s="11"/>
      <c r="E982" s="11"/>
      <c r="F982" s="11"/>
      <c r="G982" s="11">
        <f>G980-G981</f>
        <v>12</v>
      </c>
      <c r="H982" s="11">
        <f t="shared" ref="H982:AF982" si="326">H980-H981</f>
        <v>1</v>
      </c>
      <c r="I982" s="11">
        <f t="shared" si="326"/>
        <v>0</v>
      </c>
      <c r="J982" s="11">
        <f t="shared" si="326"/>
        <v>-20</v>
      </c>
      <c r="K982" s="11">
        <f t="shared" si="326"/>
        <v>18</v>
      </c>
      <c r="L982" s="11">
        <f t="shared" si="326"/>
        <v>26</v>
      </c>
      <c r="M982" s="11">
        <f t="shared" si="326"/>
        <v>9</v>
      </c>
      <c r="N982" s="11">
        <f t="shared" si="326"/>
        <v>15</v>
      </c>
      <c r="O982" s="11">
        <f t="shared" si="326"/>
        <v>24</v>
      </c>
      <c r="P982" s="11">
        <f t="shared" si="326"/>
        <v>20</v>
      </c>
      <c r="Q982" s="11">
        <f t="shared" si="326"/>
        <v>0</v>
      </c>
      <c r="R982" s="11">
        <f t="shared" si="326"/>
        <v>10</v>
      </c>
      <c r="S982" s="11">
        <f t="shared" si="326"/>
        <v>-8</v>
      </c>
      <c r="T982" s="11">
        <f t="shared" si="326"/>
        <v>-17</v>
      </c>
      <c r="U982" s="11">
        <f t="shared" si="326"/>
        <v>42</v>
      </c>
      <c r="V982" s="11">
        <f t="shared" si="326"/>
        <v>2.5999999999999968E-2</v>
      </c>
      <c r="W982" s="11">
        <f t="shared" si="326"/>
        <v>5.4999999999999993E-2</v>
      </c>
      <c r="X982" s="11">
        <f t="shared" si="326"/>
        <v>-1.3000000000000012E-2</v>
      </c>
      <c r="Y982" s="11">
        <f t="shared" si="326"/>
        <v>0</v>
      </c>
      <c r="Z982" s="11">
        <f t="shared" si="326"/>
        <v>7</v>
      </c>
      <c r="AA982" s="11">
        <f t="shared" si="326"/>
        <v>4</v>
      </c>
      <c r="AB982" s="11">
        <f t="shared" si="326"/>
        <v>3.3000000000000007</v>
      </c>
      <c r="AC982" s="11">
        <f t="shared" si="326"/>
        <v>0</v>
      </c>
      <c r="AD982" s="11">
        <f t="shared" si="326"/>
        <v>1.5999999999999996</v>
      </c>
      <c r="AE982" s="11">
        <f t="shared" si="326"/>
        <v>2.9000000000000026E-2</v>
      </c>
      <c r="AF982" s="11">
        <f t="shared" si="326"/>
        <v>2.5000000000000022E-2</v>
      </c>
      <c r="AG982" s="11"/>
    </row>
    <row r="983" spans="1:33" ht="15" thickBot="1" x14ac:dyDescent="0.25">
      <c r="A983">
        <v>2005</v>
      </c>
      <c r="B983" s="22" t="s">
        <v>222</v>
      </c>
      <c r="C983" s="6">
        <v>27.1</v>
      </c>
      <c r="D983" s="7">
        <v>5</v>
      </c>
      <c r="E983" s="7"/>
      <c r="F983" s="7">
        <v>1200</v>
      </c>
      <c r="G983" s="7">
        <v>206</v>
      </c>
      <c r="H983" s="7">
        <v>431</v>
      </c>
      <c r="I983" s="7">
        <v>44</v>
      </c>
      <c r="J983" s="7">
        <v>107</v>
      </c>
      <c r="K983" s="7">
        <v>85</v>
      </c>
      <c r="L983" s="7">
        <v>121</v>
      </c>
      <c r="M983" s="7">
        <v>75</v>
      </c>
      <c r="N983" s="7">
        <v>145</v>
      </c>
      <c r="O983" s="7">
        <v>220</v>
      </c>
      <c r="P983" s="7">
        <v>101</v>
      </c>
      <c r="Q983" s="7">
        <v>42</v>
      </c>
      <c r="R983" s="7">
        <v>23</v>
      </c>
      <c r="S983" s="7">
        <v>60</v>
      </c>
      <c r="T983" s="7">
        <v>93</v>
      </c>
      <c r="U983" s="7">
        <v>541</v>
      </c>
      <c r="V983" s="7">
        <v>0.47799999999999998</v>
      </c>
      <c r="W983" s="7">
        <v>0.41099999999999998</v>
      </c>
      <c r="X983" s="7">
        <v>0.70199999999999996</v>
      </c>
      <c r="Y983" s="7">
        <v>240</v>
      </c>
      <c r="Z983" s="7">
        <v>108.2</v>
      </c>
      <c r="AA983" s="7">
        <v>44</v>
      </c>
      <c r="AB983" s="7">
        <v>20.2</v>
      </c>
      <c r="AC983" s="7">
        <v>8.4</v>
      </c>
      <c r="AD983" s="14">
        <v>4.5999999999999996</v>
      </c>
      <c r="AE983" s="6">
        <v>0.55900000000000005</v>
      </c>
      <c r="AF983" s="14">
        <v>0.52900000000000003</v>
      </c>
    </row>
    <row r="984" spans="1:33" ht="15" thickBot="1" x14ac:dyDescent="0.25">
      <c r="A984">
        <v>2005</v>
      </c>
      <c r="B984" s="22" t="s">
        <v>132</v>
      </c>
      <c r="C984" s="6">
        <v>27.1</v>
      </c>
      <c r="D984" s="7">
        <v>5</v>
      </c>
      <c r="E984" s="7"/>
      <c r="F984" s="7">
        <v>1200</v>
      </c>
      <c r="G984" s="7">
        <v>206</v>
      </c>
      <c r="H984" s="7">
        <v>415</v>
      </c>
      <c r="I984" s="7">
        <v>31</v>
      </c>
      <c r="J984" s="7">
        <v>75</v>
      </c>
      <c r="K984" s="7">
        <v>77</v>
      </c>
      <c r="L984" s="7">
        <v>94</v>
      </c>
      <c r="M984" s="7">
        <v>53</v>
      </c>
      <c r="N984" s="7">
        <v>137</v>
      </c>
      <c r="O984" s="7">
        <v>190</v>
      </c>
      <c r="P984" s="7">
        <v>88</v>
      </c>
      <c r="Q984" s="7">
        <v>31</v>
      </c>
      <c r="R984" s="7">
        <v>27</v>
      </c>
      <c r="S984" s="7">
        <v>65</v>
      </c>
      <c r="T984" s="7">
        <v>96</v>
      </c>
      <c r="U984" s="7">
        <v>520</v>
      </c>
      <c r="V984" s="7">
        <v>0.496</v>
      </c>
      <c r="W984" s="7">
        <v>0.41299999999999998</v>
      </c>
      <c r="X984" s="7">
        <v>0.81899999999999995</v>
      </c>
      <c r="Y984" s="7">
        <v>240</v>
      </c>
      <c r="Z984" s="7">
        <v>104</v>
      </c>
      <c r="AA984" s="7">
        <v>38</v>
      </c>
      <c r="AB984" s="7">
        <v>17.600000000000001</v>
      </c>
      <c r="AC984" s="7">
        <v>6.2</v>
      </c>
      <c r="AD984" s="14">
        <v>5.4</v>
      </c>
      <c r="AE984" s="6">
        <v>0.56999999999999995</v>
      </c>
      <c r="AF984" s="14">
        <v>0.53400000000000003</v>
      </c>
    </row>
    <row r="985" spans="1:33" ht="15" thickBot="1" x14ac:dyDescent="0.25">
      <c r="A985">
        <v>2005</v>
      </c>
      <c r="B985" s="11" t="s">
        <v>53</v>
      </c>
      <c r="C985" s="11"/>
      <c r="D985" s="11"/>
      <c r="E985" s="11"/>
      <c r="F985" s="11"/>
      <c r="G985" s="11">
        <f>G983-G984</f>
        <v>0</v>
      </c>
      <c r="H985" s="11">
        <f t="shared" ref="H985:AF985" si="327">H983-H984</f>
        <v>16</v>
      </c>
      <c r="I985" s="11">
        <f t="shared" si="327"/>
        <v>13</v>
      </c>
      <c r="J985" s="11">
        <f t="shared" si="327"/>
        <v>32</v>
      </c>
      <c r="K985" s="11">
        <f t="shared" si="327"/>
        <v>8</v>
      </c>
      <c r="L985" s="11">
        <f t="shared" si="327"/>
        <v>27</v>
      </c>
      <c r="M985" s="11">
        <f t="shared" si="327"/>
        <v>22</v>
      </c>
      <c r="N985" s="11">
        <f t="shared" si="327"/>
        <v>8</v>
      </c>
      <c r="O985" s="11">
        <f t="shared" si="327"/>
        <v>30</v>
      </c>
      <c r="P985" s="11">
        <f t="shared" si="327"/>
        <v>13</v>
      </c>
      <c r="Q985" s="11">
        <f t="shared" si="327"/>
        <v>11</v>
      </c>
      <c r="R985" s="11">
        <f t="shared" si="327"/>
        <v>-4</v>
      </c>
      <c r="S985" s="11">
        <f t="shared" si="327"/>
        <v>-5</v>
      </c>
      <c r="T985" s="11">
        <f t="shared" si="327"/>
        <v>-3</v>
      </c>
      <c r="U985" s="11">
        <f t="shared" si="327"/>
        <v>21</v>
      </c>
      <c r="V985" s="11">
        <f t="shared" si="327"/>
        <v>-1.8000000000000016E-2</v>
      </c>
      <c r="W985" s="11">
        <f t="shared" si="327"/>
        <v>-2.0000000000000018E-3</v>
      </c>
      <c r="X985" s="11">
        <f t="shared" si="327"/>
        <v>-0.11699999999999999</v>
      </c>
      <c r="Y985" s="11">
        <f t="shared" si="327"/>
        <v>0</v>
      </c>
      <c r="Z985" s="11">
        <f t="shared" si="327"/>
        <v>4.2000000000000028</v>
      </c>
      <c r="AA985" s="11">
        <f t="shared" si="327"/>
        <v>6</v>
      </c>
      <c r="AB985" s="11">
        <f t="shared" si="327"/>
        <v>2.5999999999999979</v>
      </c>
      <c r="AC985" s="11">
        <f t="shared" si="327"/>
        <v>2.2000000000000002</v>
      </c>
      <c r="AD985" s="11">
        <f t="shared" si="327"/>
        <v>-0.80000000000000071</v>
      </c>
      <c r="AE985" s="11">
        <f t="shared" si="327"/>
        <v>-1.0999999999999899E-2</v>
      </c>
      <c r="AF985" s="11">
        <f t="shared" si="327"/>
        <v>-5.0000000000000044E-3</v>
      </c>
      <c r="AG985" s="11"/>
    </row>
    <row r="986" spans="1:33" ht="15" thickBot="1" x14ac:dyDescent="0.25">
      <c r="A986">
        <v>2005</v>
      </c>
      <c r="B986" s="25" t="s">
        <v>98</v>
      </c>
      <c r="C986" s="6">
        <v>27.1</v>
      </c>
      <c r="D986" s="7">
        <v>7</v>
      </c>
      <c r="E986" s="7"/>
      <c r="F986" s="7">
        <v>1680</v>
      </c>
      <c r="G986" s="7">
        <v>243</v>
      </c>
      <c r="H986" s="7">
        <v>564</v>
      </c>
      <c r="I986" s="7">
        <v>38</v>
      </c>
      <c r="J986" s="7">
        <v>96</v>
      </c>
      <c r="K986" s="7">
        <v>117</v>
      </c>
      <c r="L986" s="7">
        <v>171</v>
      </c>
      <c r="M986" s="7">
        <v>80</v>
      </c>
      <c r="N986" s="7">
        <v>206</v>
      </c>
      <c r="O986" s="7">
        <v>286</v>
      </c>
      <c r="P986" s="7">
        <v>147</v>
      </c>
      <c r="Q986" s="7">
        <v>45</v>
      </c>
      <c r="R986" s="7">
        <v>27</v>
      </c>
      <c r="S986" s="7">
        <v>73</v>
      </c>
      <c r="T986" s="7">
        <v>162</v>
      </c>
      <c r="U986" s="7">
        <v>641</v>
      </c>
      <c r="V986" s="7">
        <v>0.43099999999999999</v>
      </c>
      <c r="W986" s="7">
        <v>0.39600000000000002</v>
      </c>
      <c r="X986" s="7">
        <v>0.68400000000000005</v>
      </c>
      <c r="Y986" s="7">
        <v>240</v>
      </c>
      <c r="Z986" s="7">
        <v>91.6</v>
      </c>
      <c r="AA986" s="7">
        <v>40.9</v>
      </c>
      <c r="AB986" s="7">
        <v>21</v>
      </c>
      <c r="AC986" s="7">
        <v>6.4</v>
      </c>
      <c r="AD986" s="14">
        <v>3.9</v>
      </c>
      <c r="AE986" s="6">
        <v>0.501</v>
      </c>
      <c r="AF986" s="14">
        <v>0.46500000000000002</v>
      </c>
      <c r="AG986" s="11"/>
    </row>
    <row r="987" spans="1:33" ht="15" thickBot="1" x14ac:dyDescent="0.25">
      <c r="A987">
        <v>2005</v>
      </c>
      <c r="B987" s="25" t="s">
        <v>179</v>
      </c>
      <c r="C987" s="6">
        <v>27.1</v>
      </c>
      <c r="D987" s="7">
        <v>7</v>
      </c>
      <c r="E987" s="7"/>
      <c r="F987" s="7">
        <v>1680</v>
      </c>
      <c r="G987" s="7">
        <v>232</v>
      </c>
      <c r="H987" s="7">
        <v>494</v>
      </c>
      <c r="I987" s="7">
        <v>25</v>
      </c>
      <c r="J987" s="7">
        <v>82</v>
      </c>
      <c r="K987" s="7">
        <v>129</v>
      </c>
      <c r="L987" s="7">
        <v>191</v>
      </c>
      <c r="M987" s="7">
        <v>49</v>
      </c>
      <c r="N987" s="7">
        <v>221</v>
      </c>
      <c r="O987" s="7">
        <v>270</v>
      </c>
      <c r="P987" s="7">
        <v>114</v>
      </c>
      <c r="Q987" s="7">
        <v>33</v>
      </c>
      <c r="R987" s="7">
        <v>48</v>
      </c>
      <c r="S987" s="7">
        <v>88</v>
      </c>
      <c r="T987" s="7">
        <v>158</v>
      </c>
      <c r="U987" s="7">
        <v>618</v>
      </c>
      <c r="V987" s="7">
        <v>0.47</v>
      </c>
      <c r="W987" s="7">
        <v>0.30499999999999999</v>
      </c>
      <c r="X987" s="7">
        <v>0.67500000000000004</v>
      </c>
      <c r="Y987" s="7">
        <v>240</v>
      </c>
      <c r="Z987" s="7">
        <v>88.3</v>
      </c>
      <c r="AA987" s="7">
        <v>38.6</v>
      </c>
      <c r="AB987" s="7">
        <v>16.3</v>
      </c>
      <c r="AC987" s="7">
        <v>4.7</v>
      </c>
      <c r="AD987" s="14">
        <v>6.9</v>
      </c>
      <c r="AE987" s="6">
        <v>0.53500000000000003</v>
      </c>
      <c r="AF987" s="14">
        <v>0.495</v>
      </c>
      <c r="AG987" s="11"/>
    </row>
    <row r="988" spans="1:33" ht="15" thickBot="1" x14ac:dyDescent="0.25">
      <c r="A988">
        <v>2005</v>
      </c>
      <c r="B988" s="11" t="s">
        <v>53</v>
      </c>
      <c r="C988" s="11"/>
      <c r="D988" s="11"/>
      <c r="E988" s="11"/>
      <c r="F988" s="11"/>
      <c r="G988" s="11">
        <f>G986-G987</f>
        <v>11</v>
      </c>
      <c r="H988" s="11">
        <f t="shared" ref="H988:AF988" si="328">H986-H987</f>
        <v>70</v>
      </c>
      <c r="I988" s="11">
        <f t="shared" si="328"/>
        <v>13</v>
      </c>
      <c r="J988" s="11">
        <f t="shared" si="328"/>
        <v>14</v>
      </c>
      <c r="K988" s="11">
        <f t="shared" si="328"/>
        <v>-12</v>
      </c>
      <c r="L988" s="11">
        <f t="shared" si="328"/>
        <v>-20</v>
      </c>
      <c r="M988" s="11">
        <f t="shared" si="328"/>
        <v>31</v>
      </c>
      <c r="N988" s="11">
        <f t="shared" si="328"/>
        <v>-15</v>
      </c>
      <c r="O988" s="11">
        <f t="shared" si="328"/>
        <v>16</v>
      </c>
      <c r="P988" s="11">
        <f t="shared" si="328"/>
        <v>33</v>
      </c>
      <c r="Q988" s="11">
        <f t="shared" si="328"/>
        <v>12</v>
      </c>
      <c r="R988" s="11">
        <f t="shared" si="328"/>
        <v>-21</v>
      </c>
      <c r="S988" s="11">
        <f t="shared" si="328"/>
        <v>-15</v>
      </c>
      <c r="T988" s="11">
        <f t="shared" si="328"/>
        <v>4</v>
      </c>
      <c r="U988" s="11">
        <f t="shared" si="328"/>
        <v>23</v>
      </c>
      <c r="V988" s="11">
        <f t="shared" si="328"/>
        <v>-3.8999999999999979E-2</v>
      </c>
      <c r="W988" s="11">
        <f t="shared" si="328"/>
        <v>9.1000000000000025E-2</v>
      </c>
      <c r="X988" s="11">
        <f t="shared" si="328"/>
        <v>9.000000000000008E-3</v>
      </c>
      <c r="Y988" s="11">
        <f t="shared" si="328"/>
        <v>0</v>
      </c>
      <c r="Z988" s="11">
        <f t="shared" si="328"/>
        <v>3.2999999999999972</v>
      </c>
      <c r="AA988" s="11">
        <f t="shared" si="328"/>
        <v>2.2999999999999972</v>
      </c>
      <c r="AB988" s="11">
        <f t="shared" si="328"/>
        <v>4.6999999999999993</v>
      </c>
      <c r="AC988" s="11">
        <f t="shared" si="328"/>
        <v>1.7000000000000002</v>
      </c>
      <c r="AD988" s="11">
        <f t="shared" si="328"/>
        <v>-3.0000000000000004</v>
      </c>
      <c r="AE988" s="11">
        <f t="shared" si="328"/>
        <v>-3.400000000000003E-2</v>
      </c>
      <c r="AF988" s="11">
        <f t="shared" si="328"/>
        <v>-2.9999999999999971E-2</v>
      </c>
      <c r="AG988" s="11"/>
    </row>
    <row r="989" spans="1:33" ht="15" thickBot="1" x14ac:dyDescent="0.25">
      <c r="A989">
        <v>2005</v>
      </c>
      <c r="B989" s="22" t="s">
        <v>168</v>
      </c>
      <c r="C989" s="6">
        <v>27.1</v>
      </c>
      <c r="D989" s="7">
        <v>7</v>
      </c>
      <c r="E989" s="7"/>
      <c r="F989" s="7">
        <v>1705</v>
      </c>
      <c r="G989" s="7">
        <v>216</v>
      </c>
      <c r="H989" s="7">
        <v>503</v>
      </c>
      <c r="I989" s="7">
        <v>51</v>
      </c>
      <c r="J989" s="7">
        <v>128</v>
      </c>
      <c r="K989" s="7">
        <v>111</v>
      </c>
      <c r="L989" s="7">
        <v>159</v>
      </c>
      <c r="M989" s="7">
        <v>86</v>
      </c>
      <c r="N989" s="7">
        <v>206</v>
      </c>
      <c r="O989" s="7">
        <v>292</v>
      </c>
      <c r="P989" s="7">
        <v>115</v>
      </c>
      <c r="Q989" s="7">
        <v>32</v>
      </c>
      <c r="R989" s="7">
        <v>39</v>
      </c>
      <c r="S989" s="7">
        <v>105</v>
      </c>
      <c r="T989" s="7">
        <v>142</v>
      </c>
      <c r="U989" s="7">
        <v>594</v>
      </c>
      <c r="V989" s="7">
        <v>0.42899999999999999</v>
      </c>
      <c r="W989" s="7">
        <v>0.39800000000000002</v>
      </c>
      <c r="X989" s="7">
        <v>0.69799999999999995</v>
      </c>
      <c r="Y989" s="7">
        <v>243.6</v>
      </c>
      <c r="Z989" s="7">
        <v>84.9</v>
      </c>
      <c r="AA989" s="7">
        <v>41.7</v>
      </c>
      <c r="AB989" s="7">
        <v>16.399999999999999</v>
      </c>
      <c r="AC989" s="7">
        <v>4.5999999999999996</v>
      </c>
      <c r="AD989" s="14">
        <v>5.6</v>
      </c>
      <c r="AE989" s="6">
        <v>0.51800000000000002</v>
      </c>
      <c r="AF989" s="14">
        <v>0.48</v>
      </c>
    </row>
    <row r="990" spans="1:33" ht="15" thickBot="1" x14ac:dyDescent="0.25">
      <c r="A990">
        <v>2005</v>
      </c>
      <c r="B990" s="22" t="s">
        <v>62</v>
      </c>
      <c r="C990" s="6">
        <v>27.1</v>
      </c>
      <c r="D990" s="7">
        <v>7</v>
      </c>
      <c r="E990" s="7"/>
      <c r="F990" s="7">
        <v>1705</v>
      </c>
      <c r="G990" s="7">
        <v>248</v>
      </c>
      <c r="H990" s="7">
        <v>571</v>
      </c>
      <c r="I990" s="7">
        <v>18</v>
      </c>
      <c r="J990" s="7">
        <v>75</v>
      </c>
      <c r="K990" s="7">
        <v>93</v>
      </c>
      <c r="L990" s="7">
        <v>126</v>
      </c>
      <c r="M990" s="7">
        <v>96</v>
      </c>
      <c r="N990" s="7">
        <v>191</v>
      </c>
      <c r="O990" s="7">
        <v>287</v>
      </c>
      <c r="P990" s="7">
        <v>130</v>
      </c>
      <c r="Q990" s="7">
        <v>63</v>
      </c>
      <c r="R990" s="7">
        <v>53</v>
      </c>
      <c r="S990" s="7">
        <v>61</v>
      </c>
      <c r="T990" s="7">
        <v>149</v>
      </c>
      <c r="U990" s="7">
        <v>607</v>
      </c>
      <c r="V990" s="7">
        <v>0.434</v>
      </c>
      <c r="W990" s="7">
        <v>0.24</v>
      </c>
      <c r="X990" s="7">
        <v>0.73799999999999999</v>
      </c>
      <c r="Y990" s="7">
        <v>243.6</v>
      </c>
      <c r="Z990" s="7">
        <v>86.7</v>
      </c>
      <c r="AA990" s="7">
        <v>41</v>
      </c>
      <c r="AB990" s="7">
        <v>18.600000000000001</v>
      </c>
      <c r="AC990" s="7">
        <v>9</v>
      </c>
      <c r="AD990" s="14">
        <v>7.6</v>
      </c>
      <c r="AE990" s="6">
        <v>0.48399999999999999</v>
      </c>
      <c r="AF990" s="14">
        <v>0.45</v>
      </c>
    </row>
    <row r="991" spans="1:33" ht="15" thickBot="1" x14ac:dyDescent="0.25">
      <c r="A991">
        <v>2005</v>
      </c>
      <c r="B991" s="11" t="s">
        <v>53</v>
      </c>
      <c r="C991" s="11"/>
      <c r="D991" s="11"/>
      <c r="E991" s="11"/>
      <c r="F991" s="11"/>
      <c r="G991" s="11">
        <f>G989-G990</f>
        <v>-32</v>
      </c>
      <c r="H991" s="11">
        <f t="shared" ref="H991:AF991" si="329">H989-H990</f>
        <v>-68</v>
      </c>
      <c r="I991" s="11">
        <f t="shared" si="329"/>
        <v>33</v>
      </c>
      <c r="J991" s="11">
        <f t="shared" si="329"/>
        <v>53</v>
      </c>
      <c r="K991" s="11">
        <f t="shared" si="329"/>
        <v>18</v>
      </c>
      <c r="L991" s="11">
        <f t="shared" si="329"/>
        <v>33</v>
      </c>
      <c r="M991" s="11">
        <f t="shared" si="329"/>
        <v>-10</v>
      </c>
      <c r="N991" s="11">
        <f t="shared" si="329"/>
        <v>15</v>
      </c>
      <c r="O991" s="11">
        <f t="shared" si="329"/>
        <v>5</v>
      </c>
      <c r="P991" s="11">
        <f t="shared" si="329"/>
        <v>-15</v>
      </c>
      <c r="Q991" s="11">
        <f t="shared" si="329"/>
        <v>-31</v>
      </c>
      <c r="R991" s="11">
        <f t="shared" si="329"/>
        <v>-14</v>
      </c>
      <c r="S991" s="11">
        <f t="shared" si="329"/>
        <v>44</v>
      </c>
      <c r="T991" s="11">
        <f t="shared" si="329"/>
        <v>-7</v>
      </c>
      <c r="U991" s="11">
        <f t="shared" si="329"/>
        <v>-13</v>
      </c>
      <c r="V991" s="11">
        <f t="shared" si="329"/>
        <v>-5.0000000000000044E-3</v>
      </c>
      <c r="W991" s="11">
        <f t="shared" si="329"/>
        <v>0.15800000000000003</v>
      </c>
      <c r="X991" s="11">
        <f t="shared" si="329"/>
        <v>-4.0000000000000036E-2</v>
      </c>
      <c r="Y991" s="11">
        <f t="shared" si="329"/>
        <v>0</v>
      </c>
      <c r="Z991" s="11">
        <f t="shared" si="329"/>
        <v>-1.7999999999999972</v>
      </c>
      <c r="AA991" s="11">
        <f t="shared" si="329"/>
        <v>0.70000000000000284</v>
      </c>
      <c r="AB991" s="11">
        <f t="shared" si="329"/>
        <v>-2.2000000000000028</v>
      </c>
      <c r="AC991" s="11">
        <f t="shared" si="329"/>
        <v>-4.4000000000000004</v>
      </c>
      <c r="AD991" s="11">
        <f t="shared" si="329"/>
        <v>-2</v>
      </c>
      <c r="AE991" s="11">
        <f t="shared" si="329"/>
        <v>3.400000000000003E-2</v>
      </c>
      <c r="AF991" s="11">
        <f t="shared" si="329"/>
        <v>2.9999999999999971E-2</v>
      </c>
      <c r="AG991" s="11"/>
    </row>
    <row r="992" spans="1:33" ht="15" thickBot="1" x14ac:dyDescent="0.25">
      <c r="A992">
        <v>2006</v>
      </c>
      <c r="B992" s="22" t="s">
        <v>168</v>
      </c>
      <c r="C992" s="6">
        <v>26.6</v>
      </c>
      <c r="D992" s="7">
        <v>6</v>
      </c>
      <c r="E992" s="7"/>
      <c r="F992" s="7">
        <v>1465</v>
      </c>
      <c r="G992" s="7">
        <v>230</v>
      </c>
      <c r="H992" s="7">
        <v>449</v>
      </c>
      <c r="I992" s="7">
        <v>48</v>
      </c>
      <c r="J992" s="7">
        <v>111</v>
      </c>
      <c r="K992" s="7">
        <v>133</v>
      </c>
      <c r="L992" s="7">
        <v>169</v>
      </c>
      <c r="M992" s="7">
        <v>52</v>
      </c>
      <c r="N992" s="7">
        <v>181</v>
      </c>
      <c r="O992" s="7">
        <v>233</v>
      </c>
      <c r="P992" s="7">
        <v>132</v>
      </c>
      <c r="Q992" s="7">
        <v>36</v>
      </c>
      <c r="R992" s="7">
        <v>34</v>
      </c>
      <c r="S992" s="7">
        <v>77</v>
      </c>
      <c r="T992" s="7">
        <v>137</v>
      </c>
      <c r="U992" s="7">
        <v>641</v>
      </c>
      <c r="V992" s="7">
        <v>0.51200000000000001</v>
      </c>
      <c r="W992" s="7">
        <v>0.432</v>
      </c>
      <c r="X992" s="7">
        <v>0.78700000000000003</v>
      </c>
      <c r="Y992" s="7">
        <v>244.2</v>
      </c>
      <c r="Z992" s="7">
        <v>106.8</v>
      </c>
      <c r="AA992" s="7">
        <v>38.799999999999997</v>
      </c>
      <c r="AB992" s="7">
        <v>22</v>
      </c>
      <c r="AC992" s="7">
        <v>6</v>
      </c>
      <c r="AD992" s="14">
        <v>5.7</v>
      </c>
      <c r="AE992" s="6">
        <v>0.61199999999999999</v>
      </c>
      <c r="AF992" s="14">
        <v>0.56599999999999995</v>
      </c>
    </row>
    <row r="993" spans="1:33" ht="15" thickBot="1" x14ac:dyDescent="0.25">
      <c r="A993">
        <v>2006</v>
      </c>
      <c r="B993" s="22" t="s">
        <v>186</v>
      </c>
      <c r="C993" s="6">
        <v>26.6</v>
      </c>
      <c r="D993" s="7">
        <v>6</v>
      </c>
      <c r="E993" s="7"/>
      <c r="F993" s="7">
        <v>1465</v>
      </c>
      <c r="G993" s="7">
        <v>208</v>
      </c>
      <c r="H993" s="7">
        <v>469</v>
      </c>
      <c r="I993" s="7">
        <v>31</v>
      </c>
      <c r="J993" s="7">
        <v>94</v>
      </c>
      <c r="K993" s="7">
        <v>137</v>
      </c>
      <c r="L993" s="7">
        <v>173</v>
      </c>
      <c r="M993" s="7">
        <v>74</v>
      </c>
      <c r="N993" s="7">
        <v>156</v>
      </c>
      <c r="O993" s="7">
        <v>230</v>
      </c>
      <c r="P993" s="7">
        <v>92</v>
      </c>
      <c r="Q993" s="7">
        <v>45</v>
      </c>
      <c r="R993" s="7">
        <v>15</v>
      </c>
      <c r="S993" s="7">
        <v>76</v>
      </c>
      <c r="T993" s="7">
        <v>156</v>
      </c>
      <c r="U993" s="7">
        <v>584</v>
      </c>
      <c r="V993" s="7">
        <v>0.443</v>
      </c>
      <c r="W993" s="7">
        <v>0.33</v>
      </c>
      <c r="X993" s="7">
        <v>0.79200000000000004</v>
      </c>
      <c r="Y993" s="7">
        <v>244.2</v>
      </c>
      <c r="Z993" s="7">
        <v>97.3</v>
      </c>
      <c r="AA993" s="7">
        <v>38.299999999999997</v>
      </c>
      <c r="AB993" s="7">
        <v>15.3</v>
      </c>
      <c r="AC993" s="7">
        <v>7.5</v>
      </c>
      <c r="AD993" s="14">
        <v>2.5</v>
      </c>
      <c r="AE993" s="6">
        <v>0.53600000000000003</v>
      </c>
      <c r="AF993" s="14">
        <v>0.47699999999999998</v>
      </c>
    </row>
    <row r="994" spans="1:33" ht="15" thickBot="1" x14ac:dyDescent="0.25">
      <c r="A994">
        <v>2006</v>
      </c>
      <c r="B994" s="11" t="s">
        <v>53</v>
      </c>
      <c r="C994" s="11"/>
      <c r="D994" s="11"/>
      <c r="E994" s="11"/>
      <c r="F994" s="11"/>
      <c r="G994" s="11">
        <f>G992-G993</f>
        <v>22</v>
      </c>
      <c r="H994" s="11">
        <f t="shared" ref="H994:AF994" si="330">H992-H993</f>
        <v>-20</v>
      </c>
      <c r="I994" s="11">
        <f t="shared" si="330"/>
        <v>17</v>
      </c>
      <c r="J994" s="11">
        <f t="shared" si="330"/>
        <v>17</v>
      </c>
      <c r="K994" s="11">
        <f t="shared" si="330"/>
        <v>-4</v>
      </c>
      <c r="L994" s="11">
        <f t="shared" si="330"/>
        <v>-4</v>
      </c>
      <c r="M994" s="11">
        <f t="shared" si="330"/>
        <v>-22</v>
      </c>
      <c r="N994" s="11">
        <f t="shared" si="330"/>
        <v>25</v>
      </c>
      <c r="O994" s="11">
        <f t="shared" si="330"/>
        <v>3</v>
      </c>
      <c r="P994" s="11">
        <f t="shared" si="330"/>
        <v>40</v>
      </c>
      <c r="Q994" s="11">
        <f t="shared" si="330"/>
        <v>-9</v>
      </c>
      <c r="R994" s="11">
        <f t="shared" si="330"/>
        <v>19</v>
      </c>
      <c r="S994" s="11">
        <f t="shared" si="330"/>
        <v>1</v>
      </c>
      <c r="T994" s="11">
        <f t="shared" si="330"/>
        <v>-19</v>
      </c>
      <c r="U994" s="11">
        <f t="shared" si="330"/>
        <v>57</v>
      </c>
      <c r="V994" s="11">
        <f t="shared" si="330"/>
        <v>6.9000000000000006E-2</v>
      </c>
      <c r="W994" s="11">
        <f t="shared" si="330"/>
        <v>0.10199999999999998</v>
      </c>
      <c r="X994" s="11">
        <f t="shared" si="330"/>
        <v>-5.0000000000000044E-3</v>
      </c>
      <c r="Y994" s="11">
        <f t="shared" si="330"/>
        <v>0</v>
      </c>
      <c r="Z994" s="11">
        <f t="shared" si="330"/>
        <v>9.5</v>
      </c>
      <c r="AA994" s="11">
        <f t="shared" si="330"/>
        <v>0.5</v>
      </c>
      <c r="AB994" s="11">
        <f t="shared" si="330"/>
        <v>6.6999999999999993</v>
      </c>
      <c r="AC994" s="11">
        <f t="shared" si="330"/>
        <v>-1.5</v>
      </c>
      <c r="AD994" s="11">
        <f t="shared" si="330"/>
        <v>3.2</v>
      </c>
      <c r="AE994" s="11">
        <f t="shared" si="330"/>
        <v>7.5999999999999956E-2</v>
      </c>
      <c r="AF994" s="11">
        <f t="shared" si="330"/>
        <v>8.8999999999999968E-2</v>
      </c>
      <c r="AG994" s="11"/>
    </row>
    <row r="995" spans="1:33" ht="15" thickBot="1" x14ac:dyDescent="0.25">
      <c r="A995">
        <v>2006</v>
      </c>
      <c r="B995" s="22" t="s">
        <v>43</v>
      </c>
      <c r="C995" s="6">
        <v>26.6</v>
      </c>
      <c r="D995" s="7">
        <v>7</v>
      </c>
      <c r="E995" s="7"/>
      <c r="F995" s="7">
        <v>1730</v>
      </c>
      <c r="G995" s="7">
        <v>274</v>
      </c>
      <c r="H995" s="7">
        <v>562</v>
      </c>
      <c r="I995" s="7">
        <v>62</v>
      </c>
      <c r="J995" s="7">
        <v>154</v>
      </c>
      <c r="K995" s="7">
        <v>141</v>
      </c>
      <c r="L995" s="7">
        <v>158</v>
      </c>
      <c r="M995" s="7">
        <v>40</v>
      </c>
      <c r="N995" s="7">
        <v>210</v>
      </c>
      <c r="O995" s="7">
        <v>250</v>
      </c>
      <c r="P995" s="7">
        <v>156</v>
      </c>
      <c r="Q995" s="7">
        <v>42</v>
      </c>
      <c r="R995" s="7">
        <v>24</v>
      </c>
      <c r="S995" s="7">
        <v>79</v>
      </c>
      <c r="T995" s="7">
        <v>150</v>
      </c>
      <c r="U995" s="7">
        <v>751</v>
      </c>
      <c r="V995" s="7">
        <v>0.48799999999999999</v>
      </c>
      <c r="W995" s="7">
        <v>0.40300000000000002</v>
      </c>
      <c r="X995" s="7">
        <v>0.89200000000000002</v>
      </c>
      <c r="Y995" s="7">
        <v>247.1</v>
      </c>
      <c r="Z995" s="7">
        <v>107.3</v>
      </c>
      <c r="AA995" s="7">
        <v>35.700000000000003</v>
      </c>
      <c r="AB995" s="7">
        <v>22.3</v>
      </c>
      <c r="AC995" s="7">
        <v>6</v>
      </c>
      <c r="AD995" s="14">
        <v>3.4</v>
      </c>
      <c r="AE995" s="6">
        <v>0.59499999999999997</v>
      </c>
      <c r="AF995" s="14">
        <v>0.54300000000000004</v>
      </c>
    </row>
    <row r="996" spans="1:33" ht="15" thickBot="1" x14ac:dyDescent="0.25">
      <c r="A996">
        <v>2006</v>
      </c>
      <c r="B996" s="22" t="s">
        <v>31</v>
      </c>
      <c r="C996" s="6">
        <v>26.6</v>
      </c>
      <c r="D996" s="7">
        <v>7</v>
      </c>
      <c r="E996" s="7"/>
      <c r="F996" s="7">
        <v>1730</v>
      </c>
      <c r="G996" s="7">
        <v>264</v>
      </c>
      <c r="H996" s="7">
        <v>582</v>
      </c>
      <c r="I996" s="7">
        <v>50</v>
      </c>
      <c r="J996" s="7">
        <v>150</v>
      </c>
      <c r="K996" s="7">
        <v>126</v>
      </c>
      <c r="L996" s="7">
        <v>165</v>
      </c>
      <c r="M996" s="7">
        <v>77</v>
      </c>
      <c r="N996" s="7">
        <v>221</v>
      </c>
      <c r="O996" s="7">
        <v>298</v>
      </c>
      <c r="P996" s="7">
        <v>120</v>
      </c>
      <c r="Q996" s="7">
        <v>45</v>
      </c>
      <c r="R996" s="7">
        <v>22</v>
      </c>
      <c r="S996" s="7">
        <v>101</v>
      </c>
      <c r="T996" s="7">
        <v>160</v>
      </c>
      <c r="U996" s="7">
        <v>704</v>
      </c>
      <c r="V996" s="7">
        <v>0.45400000000000001</v>
      </c>
      <c r="W996" s="7">
        <v>0.33300000000000002</v>
      </c>
      <c r="X996" s="7">
        <v>0.76400000000000001</v>
      </c>
      <c r="Y996" s="7">
        <v>247.1</v>
      </c>
      <c r="Z996" s="7">
        <v>100.6</v>
      </c>
      <c r="AA996" s="7">
        <v>42.6</v>
      </c>
      <c r="AB996" s="7">
        <v>17.100000000000001</v>
      </c>
      <c r="AC996" s="7">
        <v>6.4</v>
      </c>
      <c r="AD996" s="14">
        <v>3.1</v>
      </c>
      <c r="AE996" s="6">
        <v>0.53800000000000003</v>
      </c>
      <c r="AF996" s="14">
        <v>0.497</v>
      </c>
    </row>
    <row r="997" spans="1:33" ht="15" thickBot="1" x14ac:dyDescent="0.25">
      <c r="A997">
        <v>2006</v>
      </c>
      <c r="B997" s="11" t="s">
        <v>53</v>
      </c>
      <c r="C997" s="11"/>
      <c r="D997" s="11"/>
      <c r="E997" s="11"/>
      <c r="F997" s="11"/>
      <c r="G997" s="11">
        <f>G995-G996</f>
        <v>10</v>
      </c>
      <c r="H997" s="11">
        <f t="shared" ref="H997:AF997" si="331">H995-H996</f>
        <v>-20</v>
      </c>
      <c r="I997" s="11">
        <f t="shared" si="331"/>
        <v>12</v>
      </c>
      <c r="J997" s="11">
        <f t="shared" si="331"/>
        <v>4</v>
      </c>
      <c r="K997" s="11">
        <f t="shared" si="331"/>
        <v>15</v>
      </c>
      <c r="L997" s="11">
        <f t="shared" si="331"/>
        <v>-7</v>
      </c>
      <c r="M997" s="11">
        <f t="shared" si="331"/>
        <v>-37</v>
      </c>
      <c r="N997" s="11">
        <f t="shared" si="331"/>
        <v>-11</v>
      </c>
      <c r="O997" s="11">
        <f t="shared" si="331"/>
        <v>-48</v>
      </c>
      <c r="P997" s="11">
        <f t="shared" si="331"/>
        <v>36</v>
      </c>
      <c r="Q997" s="11">
        <f t="shared" si="331"/>
        <v>-3</v>
      </c>
      <c r="R997" s="11">
        <f t="shared" si="331"/>
        <v>2</v>
      </c>
      <c r="S997" s="11">
        <f t="shared" si="331"/>
        <v>-22</v>
      </c>
      <c r="T997" s="11">
        <f t="shared" si="331"/>
        <v>-10</v>
      </c>
      <c r="U997" s="11">
        <f t="shared" si="331"/>
        <v>47</v>
      </c>
      <c r="V997" s="11">
        <f t="shared" si="331"/>
        <v>3.3999999999999975E-2</v>
      </c>
      <c r="W997" s="11">
        <f t="shared" si="331"/>
        <v>7.0000000000000007E-2</v>
      </c>
      <c r="X997" s="11">
        <f t="shared" si="331"/>
        <v>0.128</v>
      </c>
      <c r="Y997" s="11">
        <f t="shared" si="331"/>
        <v>0</v>
      </c>
      <c r="Z997" s="11">
        <f t="shared" si="331"/>
        <v>6.7000000000000028</v>
      </c>
      <c r="AA997" s="11">
        <f t="shared" si="331"/>
        <v>-6.8999999999999986</v>
      </c>
      <c r="AB997" s="11">
        <f t="shared" si="331"/>
        <v>5.1999999999999993</v>
      </c>
      <c r="AC997" s="11">
        <f t="shared" si="331"/>
        <v>-0.40000000000000036</v>
      </c>
      <c r="AD997" s="11">
        <f t="shared" si="331"/>
        <v>0.29999999999999982</v>
      </c>
      <c r="AE997" s="11">
        <f t="shared" si="331"/>
        <v>5.699999999999994E-2</v>
      </c>
      <c r="AF997" s="11">
        <f t="shared" si="331"/>
        <v>4.6000000000000041E-2</v>
      </c>
      <c r="AG997" s="11"/>
    </row>
    <row r="998" spans="1:33" ht="15" thickBot="1" x14ac:dyDescent="0.25">
      <c r="A998">
        <v>2006</v>
      </c>
      <c r="B998" s="22" t="s">
        <v>223</v>
      </c>
      <c r="C998" s="6">
        <v>26.6</v>
      </c>
      <c r="D998" s="7">
        <v>5</v>
      </c>
      <c r="E998" s="7"/>
      <c r="F998" s="7">
        <v>1200</v>
      </c>
      <c r="G998" s="7">
        <v>171</v>
      </c>
      <c r="H998" s="7">
        <v>370</v>
      </c>
      <c r="I998" s="7">
        <v>23</v>
      </c>
      <c r="J998" s="7">
        <v>64</v>
      </c>
      <c r="K998" s="7">
        <v>110</v>
      </c>
      <c r="L998" s="7">
        <v>137</v>
      </c>
      <c r="M998" s="7">
        <v>42</v>
      </c>
      <c r="N998" s="7">
        <v>170</v>
      </c>
      <c r="O998" s="7">
        <v>212</v>
      </c>
      <c r="P998" s="7">
        <v>112</v>
      </c>
      <c r="Q998" s="7">
        <v>28</v>
      </c>
      <c r="R998" s="7">
        <v>29</v>
      </c>
      <c r="S998" s="7">
        <v>85</v>
      </c>
      <c r="T998" s="7">
        <v>135</v>
      </c>
      <c r="U998" s="7">
        <v>475</v>
      </c>
      <c r="V998" s="7">
        <v>0.46200000000000002</v>
      </c>
      <c r="W998" s="7">
        <v>0.35899999999999999</v>
      </c>
      <c r="X998" s="7">
        <v>0.80300000000000005</v>
      </c>
      <c r="Y998" s="7">
        <v>240</v>
      </c>
      <c r="Z998" s="7">
        <v>95</v>
      </c>
      <c r="AA998" s="7">
        <v>42.4</v>
      </c>
      <c r="AB998" s="7">
        <v>22.4</v>
      </c>
      <c r="AC998" s="7">
        <v>5.6</v>
      </c>
      <c r="AD998" s="14">
        <v>5.8</v>
      </c>
      <c r="AE998" s="6">
        <v>0.55200000000000005</v>
      </c>
      <c r="AF998" s="14">
        <v>0.49299999999999999</v>
      </c>
    </row>
    <row r="999" spans="1:33" ht="15" thickBot="1" x14ac:dyDescent="0.25">
      <c r="A999">
        <v>2006</v>
      </c>
      <c r="B999" s="22" t="s">
        <v>70</v>
      </c>
      <c r="C999" s="6">
        <v>26.6</v>
      </c>
      <c r="D999" s="7">
        <v>5</v>
      </c>
      <c r="E999" s="7"/>
      <c r="F999" s="7">
        <v>1200</v>
      </c>
      <c r="G999" s="7">
        <v>163</v>
      </c>
      <c r="H999" s="7">
        <v>429</v>
      </c>
      <c r="I999" s="7">
        <v>15</v>
      </c>
      <c r="J999" s="7">
        <v>68</v>
      </c>
      <c r="K999" s="7">
        <v>96</v>
      </c>
      <c r="L999" s="7">
        <v>132</v>
      </c>
      <c r="M999" s="7">
        <v>70</v>
      </c>
      <c r="N999" s="7">
        <v>139</v>
      </c>
      <c r="O999" s="7">
        <v>209</v>
      </c>
      <c r="P999" s="7">
        <v>99</v>
      </c>
      <c r="Q999" s="7">
        <v>34</v>
      </c>
      <c r="R999" s="7">
        <v>21</v>
      </c>
      <c r="S999" s="7">
        <v>59</v>
      </c>
      <c r="T999" s="7">
        <v>116</v>
      </c>
      <c r="U999" s="7">
        <v>437</v>
      </c>
      <c r="V999" s="7">
        <v>0.38</v>
      </c>
      <c r="W999" s="7">
        <v>0.221</v>
      </c>
      <c r="X999" s="7">
        <v>0.72699999999999998</v>
      </c>
      <c r="Y999" s="7">
        <v>240</v>
      </c>
      <c r="Z999" s="7">
        <v>87.4</v>
      </c>
      <c r="AA999" s="7">
        <v>41.8</v>
      </c>
      <c r="AB999" s="7">
        <v>19.8</v>
      </c>
      <c r="AC999" s="7">
        <v>6.8</v>
      </c>
      <c r="AD999" s="14">
        <v>4.2</v>
      </c>
      <c r="AE999" s="6">
        <v>0.44900000000000001</v>
      </c>
      <c r="AF999" s="14">
        <v>0.39700000000000002</v>
      </c>
    </row>
    <row r="1000" spans="1:33" ht="15" thickBot="1" x14ac:dyDescent="0.25">
      <c r="A1000">
        <v>2006</v>
      </c>
      <c r="B1000" s="11" t="s">
        <v>53</v>
      </c>
      <c r="C1000" s="11"/>
      <c r="D1000" s="11"/>
      <c r="E1000" s="11"/>
      <c r="F1000" s="11"/>
      <c r="G1000" s="11">
        <f>G998-G999</f>
        <v>8</v>
      </c>
      <c r="H1000" s="11">
        <f t="shared" ref="H1000:AF1000" si="332">H998-H999</f>
        <v>-59</v>
      </c>
      <c r="I1000" s="11">
        <f t="shared" si="332"/>
        <v>8</v>
      </c>
      <c r="J1000" s="11">
        <f t="shared" si="332"/>
        <v>-4</v>
      </c>
      <c r="K1000" s="11">
        <f t="shared" si="332"/>
        <v>14</v>
      </c>
      <c r="L1000" s="11">
        <f t="shared" si="332"/>
        <v>5</v>
      </c>
      <c r="M1000" s="11">
        <f t="shared" si="332"/>
        <v>-28</v>
      </c>
      <c r="N1000" s="11">
        <f t="shared" si="332"/>
        <v>31</v>
      </c>
      <c r="O1000" s="11">
        <f t="shared" si="332"/>
        <v>3</v>
      </c>
      <c r="P1000" s="11">
        <f t="shared" si="332"/>
        <v>13</v>
      </c>
      <c r="Q1000" s="11">
        <f t="shared" si="332"/>
        <v>-6</v>
      </c>
      <c r="R1000" s="11">
        <f t="shared" si="332"/>
        <v>8</v>
      </c>
      <c r="S1000" s="11">
        <f t="shared" si="332"/>
        <v>26</v>
      </c>
      <c r="T1000" s="11">
        <f t="shared" si="332"/>
        <v>19</v>
      </c>
      <c r="U1000" s="11">
        <f t="shared" si="332"/>
        <v>38</v>
      </c>
      <c r="V1000" s="11">
        <f t="shared" si="332"/>
        <v>8.2000000000000017E-2</v>
      </c>
      <c r="W1000" s="11">
        <f t="shared" si="332"/>
        <v>0.13799999999999998</v>
      </c>
      <c r="X1000" s="11">
        <f t="shared" si="332"/>
        <v>7.6000000000000068E-2</v>
      </c>
      <c r="Y1000" s="11">
        <f t="shared" si="332"/>
        <v>0</v>
      </c>
      <c r="Z1000" s="11">
        <f t="shared" si="332"/>
        <v>7.5999999999999943</v>
      </c>
      <c r="AA1000" s="11">
        <f t="shared" si="332"/>
        <v>0.60000000000000142</v>
      </c>
      <c r="AB1000" s="11">
        <f t="shared" si="332"/>
        <v>2.5999999999999979</v>
      </c>
      <c r="AC1000" s="11">
        <f t="shared" si="332"/>
        <v>-1.2000000000000002</v>
      </c>
      <c r="AD1000" s="11">
        <f t="shared" si="332"/>
        <v>1.5999999999999996</v>
      </c>
      <c r="AE1000" s="11">
        <f t="shared" si="332"/>
        <v>0.10300000000000004</v>
      </c>
      <c r="AF1000" s="11">
        <f t="shared" si="332"/>
        <v>9.5999999999999974E-2</v>
      </c>
      <c r="AG1000" s="11"/>
    </row>
    <row r="1001" spans="1:33" ht="15" thickBot="1" x14ac:dyDescent="0.25">
      <c r="A1001">
        <v>2006</v>
      </c>
      <c r="B1001" s="22" t="s">
        <v>109</v>
      </c>
      <c r="C1001" s="6">
        <v>26.6</v>
      </c>
      <c r="D1001" s="7">
        <v>4</v>
      </c>
      <c r="E1001" s="7"/>
      <c r="F1001" s="7">
        <v>985</v>
      </c>
      <c r="G1001" s="7">
        <v>139</v>
      </c>
      <c r="H1001" s="7">
        <v>307</v>
      </c>
      <c r="I1001" s="7">
        <v>21</v>
      </c>
      <c r="J1001" s="7">
        <v>59</v>
      </c>
      <c r="K1001" s="7">
        <v>94</v>
      </c>
      <c r="L1001" s="7">
        <v>110</v>
      </c>
      <c r="M1001" s="7">
        <v>55</v>
      </c>
      <c r="N1001" s="7">
        <v>117</v>
      </c>
      <c r="O1001" s="7">
        <v>172</v>
      </c>
      <c r="P1001" s="7">
        <v>73</v>
      </c>
      <c r="Q1001" s="7">
        <v>27</v>
      </c>
      <c r="R1001" s="7">
        <v>18</v>
      </c>
      <c r="S1001" s="7">
        <v>48</v>
      </c>
      <c r="T1001" s="7">
        <v>112</v>
      </c>
      <c r="U1001" s="7">
        <v>393</v>
      </c>
      <c r="V1001" s="7">
        <v>0.45300000000000001</v>
      </c>
      <c r="W1001" s="7">
        <v>0.35599999999999998</v>
      </c>
      <c r="X1001" s="7">
        <v>0.85499999999999998</v>
      </c>
      <c r="Y1001" s="7">
        <v>246.3</v>
      </c>
      <c r="Z1001" s="7">
        <v>98.3</v>
      </c>
      <c r="AA1001" s="7">
        <v>43</v>
      </c>
      <c r="AB1001" s="7">
        <v>18.3</v>
      </c>
      <c r="AC1001" s="7">
        <v>6.8</v>
      </c>
      <c r="AD1001" s="14">
        <v>4.5</v>
      </c>
      <c r="AE1001" s="6">
        <v>0.55300000000000005</v>
      </c>
      <c r="AF1001" s="14">
        <v>0.48699999999999999</v>
      </c>
    </row>
    <row r="1002" spans="1:33" ht="15" thickBot="1" x14ac:dyDescent="0.25">
      <c r="A1002">
        <v>2006</v>
      </c>
      <c r="B1002" s="22" t="s">
        <v>212</v>
      </c>
      <c r="C1002" s="6">
        <v>26.6</v>
      </c>
      <c r="D1002" s="7">
        <v>4</v>
      </c>
      <c r="E1002" s="7"/>
      <c r="F1002" s="7">
        <v>985</v>
      </c>
      <c r="G1002" s="7">
        <v>120</v>
      </c>
      <c r="H1002" s="7">
        <v>266</v>
      </c>
      <c r="I1002" s="7">
        <v>15</v>
      </c>
      <c r="J1002" s="7">
        <v>48</v>
      </c>
      <c r="K1002" s="7">
        <v>82</v>
      </c>
      <c r="L1002" s="7">
        <v>113</v>
      </c>
      <c r="M1002" s="7">
        <v>33</v>
      </c>
      <c r="N1002" s="7">
        <v>104</v>
      </c>
      <c r="O1002" s="7">
        <v>137</v>
      </c>
      <c r="P1002" s="7">
        <v>56</v>
      </c>
      <c r="Q1002" s="7">
        <v>19</v>
      </c>
      <c r="R1002" s="7">
        <v>15</v>
      </c>
      <c r="S1002" s="7">
        <v>64</v>
      </c>
      <c r="T1002" s="7">
        <v>110</v>
      </c>
      <c r="U1002" s="7">
        <v>337</v>
      </c>
      <c r="V1002" s="7">
        <v>0.45100000000000001</v>
      </c>
      <c r="W1002" s="7">
        <v>0.313</v>
      </c>
      <c r="X1002" s="7">
        <v>0.72599999999999998</v>
      </c>
      <c r="Y1002" s="7">
        <v>246.3</v>
      </c>
      <c r="Z1002" s="7">
        <v>84.3</v>
      </c>
      <c r="AA1002" s="7">
        <v>34.299999999999997</v>
      </c>
      <c r="AB1002" s="7">
        <v>14</v>
      </c>
      <c r="AC1002" s="7">
        <v>4.8</v>
      </c>
      <c r="AD1002" s="14">
        <v>3.8</v>
      </c>
      <c r="AE1002" s="6">
        <v>0.53400000000000003</v>
      </c>
      <c r="AF1002" s="14">
        <v>0.47899999999999998</v>
      </c>
    </row>
    <row r="1003" spans="1:33" ht="15" thickBot="1" x14ac:dyDescent="0.25">
      <c r="A1003">
        <v>2006</v>
      </c>
      <c r="B1003" s="11" t="s">
        <v>53</v>
      </c>
      <c r="C1003" s="11"/>
      <c r="D1003" s="11"/>
      <c r="E1003" s="11"/>
      <c r="F1003" s="11"/>
      <c r="G1003" s="11">
        <f>G1001-G1002</f>
        <v>19</v>
      </c>
      <c r="H1003" s="11">
        <f t="shared" ref="H1003:AF1003" si="333">H1001-H1002</f>
        <v>41</v>
      </c>
      <c r="I1003" s="11">
        <f t="shared" si="333"/>
        <v>6</v>
      </c>
      <c r="J1003" s="11">
        <f t="shared" si="333"/>
        <v>11</v>
      </c>
      <c r="K1003" s="11">
        <f t="shared" si="333"/>
        <v>12</v>
      </c>
      <c r="L1003" s="11">
        <f t="shared" si="333"/>
        <v>-3</v>
      </c>
      <c r="M1003" s="11">
        <f t="shared" si="333"/>
        <v>22</v>
      </c>
      <c r="N1003" s="11">
        <f t="shared" si="333"/>
        <v>13</v>
      </c>
      <c r="O1003" s="11">
        <f t="shared" si="333"/>
        <v>35</v>
      </c>
      <c r="P1003" s="11">
        <f t="shared" si="333"/>
        <v>17</v>
      </c>
      <c r="Q1003" s="11">
        <f t="shared" si="333"/>
        <v>8</v>
      </c>
      <c r="R1003" s="11">
        <f t="shared" si="333"/>
        <v>3</v>
      </c>
      <c r="S1003" s="11">
        <f t="shared" si="333"/>
        <v>-16</v>
      </c>
      <c r="T1003" s="11">
        <f t="shared" si="333"/>
        <v>2</v>
      </c>
      <c r="U1003" s="11">
        <f t="shared" si="333"/>
        <v>56</v>
      </c>
      <c r="V1003" s="11">
        <f t="shared" si="333"/>
        <v>2.0000000000000018E-3</v>
      </c>
      <c r="W1003" s="11">
        <f t="shared" si="333"/>
        <v>4.2999999999999983E-2</v>
      </c>
      <c r="X1003" s="11">
        <f t="shared" si="333"/>
        <v>0.129</v>
      </c>
      <c r="Y1003" s="11">
        <f t="shared" si="333"/>
        <v>0</v>
      </c>
      <c r="Z1003" s="11">
        <f t="shared" si="333"/>
        <v>14</v>
      </c>
      <c r="AA1003" s="11">
        <f t="shared" si="333"/>
        <v>8.7000000000000028</v>
      </c>
      <c r="AB1003" s="11">
        <f t="shared" si="333"/>
        <v>4.3000000000000007</v>
      </c>
      <c r="AC1003" s="11">
        <f t="shared" si="333"/>
        <v>2</v>
      </c>
      <c r="AD1003" s="11">
        <f t="shared" si="333"/>
        <v>0.70000000000000018</v>
      </c>
      <c r="AE1003" s="11">
        <f t="shared" si="333"/>
        <v>1.9000000000000017E-2</v>
      </c>
      <c r="AF1003" s="11">
        <f t="shared" si="333"/>
        <v>8.0000000000000071E-3</v>
      </c>
      <c r="AG1003" s="11"/>
    </row>
    <row r="1004" spans="1:33" ht="15" thickBot="1" x14ac:dyDescent="0.25">
      <c r="A1004">
        <v>2006</v>
      </c>
      <c r="B1004" s="22" t="s">
        <v>207</v>
      </c>
      <c r="C1004" s="6">
        <v>26.6</v>
      </c>
      <c r="D1004" s="7">
        <v>6</v>
      </c>
      <c r="E1004" s="7"/>
      <c r="F1004" s="7">
        <v>1440</v>
      </c>
      <c r="G1004" s="7">
        <v>202</v>
      </c>
      <c r="H1004" s="7">
        <v>451</v>
      </c>
      <c r="I1004" s="7">
        <v>28</v>
      </c>
      <c r="J1004" s="7">
        <v>97</v>
      </c>
      <c r="K1004" s="7">
        <v>126</v>
      </c>
      <c r="L1004" s="7">
        <v>158</v>
      </c>
      <c r="M1004" s="7">
        <v>63</v>
      </c>
      <c r="N1004" s="7">
        <v>166</v>
      </c>
      <c r="O1004" s="7">
        <v>229</v>
      </c>
      <c r="P1004" s="7">
        <v>140</v>
      </c>
      <c r="Q1004" s="7">
        <v>43</v>
      </c>
      <c r="R1004" s="7">
        <v>19</v>
      </c>
      <c r="S1004" s="7">
        <v>66</v>
      </c>
      <c r="T1004" s="7">
        <v>151</v>
      </c>
      <c r="U1004" s="7">
        <v>558</v>
      </c>
      <c r="V1004" s="7">
        <v>0.44800000000000001</v>
      </c>
      <c r="W1004" s="7">
        <v>0.28899999999999998</v>
      </c>
      <c r="X1004" s="7">
        <v>0.79700000000000004</v>
      </c>
      <c r="Y1004" s="7">
        <v>240</v>
      </c>
      <c r="Z1004" s="7">
        <v>93</v>
      </c>
      <c r="AA1004" s="7">
        <v>38.200000000000003</v>
      </c>
      <c r="AB1004" s="7">
        <v>23.3</v>
      </c>
      <c r="AC1004" s="7">
        <v>7.2</v>
      </c>
      <c r="AD1004" s="14">
        <v>3.2</v>
      </c>
      <c r="AE1004" s="6">
        <v>0.53600000000000003</v>
      </c>
      <c r="AF1004" s="14">
        <v>0.47899999999999998</v>
      </c>
    </row>
    <row r="1005" spans="1:33" ht="15" thickBot="1" x14ac:dyDescent="0.25">
      <c r="A1005">
        <v>2006</v>
      </c>
      <c r="B1005" s="22" t="s">
        <v>137</v>
      </c>
      <c r="C1005" s="6">
        <v>26.6</v>
      </c>
      <c r="D1005" s="7">
        <v>6</v>
      </c>
      <c r="E1005" s="7"/>
      <c r="F1005" s="7">
        <v>1440</v>
      </c>
      <c r="G1005" s="7">
        <v>187</v>
      </c>
      <c r="H1005" s="7">
        <v>422</v>
      </c>
      <c r="I1005" s="7">
        <v>40</v>
      </c>
      <c r="J1005" s="7">
        <v>117</v>
      </c>
      <c r="K1005" s="7">
        <v>122</v>
      </c>
      <c r="L1005" s="7">
        <v>163</v>
      </c>
      <c r="M1005" s="7">
        <v>50</v>
      </c>
      <c r="N1005" s="7">
        <v>174</v>
      </c>
      <c r="O1005" s="7">
        <v>224</v>
      </c>
      <c r="P1005" s="7">
        <v>107</v>
      </c>
      <c r="Q1005" s="7">
        <v>36</v>
      </c>
      <c r="R1005" s="7">
        <v>27</v>
      </c>
      <c r="S1005" s="7">
        <v>89</v>
      </c>
      <c r="T1005" s="7">
        <v>149</v>
      </c>
      <c r="U1005" s="7">
        <v>536</v>
      </c>
      <c r="V1005" s="7">
        <v>0.443</v>
      </c>
      <c r="W1005" s="7">
        <v>0.34200000000000003</v>
      </c>
      <c r="X1005" s="7">
        <v>0.748</v>
      </c>
      <c r="Y1005" s="7">
        <v>240</v>
      </c>
      <c r="Z1005" s="7">
        <v>89.3</v>
      </c>
      <c r="AA1005" s="7">
        <v>37.299999999999997</v>
      </c>
      <c r="AB1005" s="7">
        <v>17.8</v>
      </c>
      <c r="AC1005" s="7">
        <v>6</v>
      </c>
      <c r="AD1005" s="14">
        <v>4.5</v>
      </c>
      <c r="AE1005" s="6">
        <v>0.54300000000000004</v>
      </c>
      <c r="AF1005" s="14">
        <v>0.49099999999999999</v>
      </c>
    </row>
    <row r="1006" spans="1:33" ht="15" thickBot="1" x14ac:dyDescent="0.25">
      <c r="A1006">
        <v>2006</v>
      </c>
      <c r="B1006" s="11" t="s">
        <v>53</v>
      </c>
      <c r="C1006" s="11"/>
      <c r="D1006" s="11"/>
      <c r="E1006" s="11"/>
      <c r="F1006" s="11"/>
      <c r="G1006" s="11">
        <f>G1004-G1005</f>
        <v>15</v>
      </c>
      <c r="H1006" s="11">
        <f t="shared" ref="H1006:AF1006" si="334">H1004-H1005</f>
        <v>29</v>
      </c>
      <c r="I1006" s="11">
        <f t="shared" si="334"/>
        <v>-12</v>
      </c>
      <c r="J1006" s="11">
        <f t="shared" si="334"/>
        <v>-20</v>
      </c>
      <c r="K1006" s="11">
        <f t="shared" si="334"/>
        <v>4</v>
      </c>
      <c r="L1006" s="11">
        <f t="shared" si="334"/>
        <v>-5</v>
      </c>
      <c r="M1006" s="11">
        <f t="shared" si="334"/>
        <v>13</v>
      </c>
      <c r="N1006" s="11">
        <f t="shared" si="334"/>
        <v>-8</v>
      </c>
      <c r="O1006" s="11">
        <f t="shared" si="334"/>
        <v>5</v>
      </c>
      <c r="P1006" s="11">
        <f t="shared" si="334"/>
        <v>33</v>
      </c>
      <c r="Q1006" s="11">
        <f t="shared" si="334"/>
        <v>7</v>
      </c>
      <c r="R1006" s="11">
        <f t="shared" si="334"/>
        <v>-8</v>
      </c>
      <c r="S1006" s="11">
        <f t="shared" si="334"/>
        <v>-23</v>
      </c>
      <c r="T1006" s="11">
        <f t="shared" si="334"/>
        <v>2</v>
      </c>
      <c r="U1006" s="11">
        <f t="shared" si="334"/>
        <v>22</v>
      </c>
      <c r="V1006" s="11">
        <f t="shared" si="334"/>
        <v>5.0000000000000044E-3</v>
      </c>
      <c r="W1006" s="11">
        <f t="shared" si="334"/>
        <v>-5.3000000000000047E-2</v>
      </c>
      <c r="X1006" s="11">
        <f t="shared" si="334"/>
        <v>4.9000000000000044E-2</v>
      </c>
      <c r="Y1006" s="11">
        <f t="shared" si="334"/>
        <v>0</v>
      </c>
      <c r="Z1006" s="11">
        <f t="shared" si="334"/>
        <v>3.7000000000000028</v>
      </c>
      <c r="AA1006" s="11">
        <f t="shared" si="334"/>
        <v>0.90000000000000568</v>
      </c>
      <c r="AB1006" s="11">
        <f t="shared" si="334"/>
        <v>5.5</v>
      </c>
      <c r="AC1006" s="11">
        <f t="shared" si="334"/>
        <v>1.2000000000000002</v>
      </c>
      <c r="AD1006" s="11">
        <f t="shared" si="334"/>
        <v>-1.2999999999999998</v>
      </c>
      <c r="AE1006" s="11">
        <f t="shared" si="334"/>
        <v>-7.0000000000000062E-3</v>
      </c>
      <c r="AF1006" s="11">
        <f t="shared" si="334"/>
        <v>-1.2000000000000011E-2</v>
      </c>
      <c r="AG1006" s="11"/>
    </row>
    <row r="1007" spans="1:33" ht="15" thickBot="1" x14ac:dyDescent="0.25">
      <c r="A1007">
        <v>2006</v>
      </c>
      <c r="B1007" s="22" t="s">
        <v>181</v>
      </c>
      <c r="C1007" s="6">
        <v>26.6</v>
      </c>
      <c r="D1007" s="7">
        <v>6</v>
      </c>
      <c r="E1007" s="7"/>
      <c r="F1007" s="7">
        <v>1440</v>
      </c>
      <c r="G1007" s="7">
        <v>219</v>
      </c>
      <c r="H1007" s="7">
        <v>472</v>
      </c>
      <c r="I1007" s="7">
        <v>47</v>
      </c>
      <c r="J1007" s="7">
        <v>139</v>
      </c>
      <c r="K1007" s="7">
        <v>123</v>
      </c>
      <c r="L1007" s="7">
        <v>177</v>
      </c>
      <c r="M1007" s="7">
        <v>67</v>
      </c>
      <c r="N1007" s="7">
        <v>192</v>
      </c>
      <c r="O1007" s="7">
        <v>259</v>
      </c>
      <c r="P1007" s="7">
        <v>116</v>
      </c>
      <c r="Q1007" s="7">
        <v>41</v>
      </c>
      <c r="R1007" s="7">
        <v>32</v>
      </c>
      <c r="S1007" s="7">
        <v>95</v>
      </c>
      <c r="T1007" s="7">
        <v>157</v>
      </c>
      <c r="U1007" s="7">
        <v>608</v>
      </c>
      <c r="V1007" s="7">
        <v>0.46400000000000002</v>
      </c>
      <c r="W1007" s="7">
        <v>0.33800000000000002</v>
      </c>
      <c r="X1007" s="7">
        <v>0.69499999999999995</v>
      </c>
      <c r="Y1007" s="7">
        <v>240</v>
      </c>
      <c r="Z1007" s="7">
        <v>101.3</v>
      </c>
      <c r="AA1007" s="7">
        <v>43.2</v>
      </c>
      <c r="AB1007" s="7">
        <v>19.3</v>
      </c>
      <c r="AC1007" s="7">
        <v>6.8</v>
      </c>
      <c r="AD1007" s="14">
        <v>5.3</v>
      </c>
      <c r="AE1007" s="6">
        <v>0.55300000000000005</v>
      </c>
      <c r="AF1007" s="14">
        <v>0.51400000000000001</v>
      </c>
    </row>
    <row r="1008" spans="1:33" ht="15" thickBot="1" x14ac:dyDescent="0.25">
      <c r="A1008">
        <v>2006</v>
      </c>
      <c r="B1008" s="22" t="s">
        <v>123</v>
      </c>
      <c r="C1008" s="6">
        <v>26.6</v>
      </c>
      <c r="D1008" s="7">
        <v>6</v>
      </c>
      <c r="E1008" s="7"/>
      <c r="F1008" s="7">
        <v>1440</v>
      </c>
      <c r="G1008" s="7">
        <v>204</v>
      </c>
      <c r="H1008" s="7">
        <v>458</v>
      </c>
      <c r="I1008" s="7">
        <v>47</v>
      </c>
      <c r="J1008" s="7">
        <v>119</v>
      </c>
      <c r="K1008" s="7">
        <v>135</v>
      </c>
      <c r="L1008" s="7">
        <v>182</v>
      </c>
      <c r="M1008" s="7">
        <v>53</v>
      </c>
      <c r="N1008" s="7">
        <v>183</v>
      </c>
      <c r="O1008" s="7">
        <v>236</v>
      </c>
      <c r="P1008" s="7">
        <v>110</v>
      </c>
      <c r="Q1008" s="7">
        <v>34</v>
      </c>
      <c r="R1008" s="7">
        <v>23</v>
      </c>
      <c r="S1008" s="7">
        <v>92</v>
      </c>
      <c r="T1008" s="7">
        <v>155</v>
      </c>
      <c r="U1008" s="7">
        <v>590</v>
      </c>
      <c r="V1008" s="7">
        <v>0.44500000000000001</v>
      </c>
      <c r="W1008" s="7">
        <v>0.39500000000000002</v>
      </c>
      <c r="X1008" s="7">
        <v>0.74199999999999999</v>
      </c>
      <c r="Y1008" s="7">
        <v>240</v>
      </c>
      <c r="Z1008" s="7">
        <v>98.3</v>
      </c>
      <c r="AA1008" s="7">
        <v>39.299999999999997</v>
      </c>
      <c r="AB1008" s="7">
        <v>18.3</v>
      </c>
      <c r="AC1008" s="7">
        <v>5.7</v>
      </c>
      <c r="AD1008" s="14">
        <v>3.8</v>
      </c>
      <c r="AE1008" s="6">
        <v>0.54800000000000004</v>
      </c>
      <c r="AF1008" s="14">
        <v>0.497</v>
      </c>
    </row>
    <row r="1009" spans="1:33" ht="15" thickBot="1" x14ac:dyDescent="0.25">
      <c r="A1009">
        <v>2006</v>
      </c>
      <c r="B1009" s="11" t="s">
        <v>53</v>
      </c>
      <c r="C1009" s="11"/>
      <c r="D1009" s="11"/>
      <c r="E1009" s="11"/>
      <c r="F1009" s="11"/>
      <c r="G1009" s="11">
        <f>G1007-G1008</f>
        <v>15</v>
      </c>
      <c r="H1009" s="11">
        <f t="shared" ref="H1009:AF1009" si="335">H1007-H1008</f>
        <v>14</v>
      </c>
      <c r="I1009" s="11">
        <f t="shared" si="335"/>
        <v>0</v>
      </c>
      <c r="J1009" s="11">
        <f t="shared" si="335"/>
        <v>20</v>
      </c>
      <c r="K1009" s="11">
        <f t="shared" si="335"/>
        <v>-12</v>
      </c>
      <c r="L1009" s="11">
        <f t="shared" si="335"/>
        <v>-5</v>
      </c>
      <c r="M1009" s="11">
        <f t="shared" si="335"/>
        <v>14</v>
      </c>
      <c r="N1009" s="11">
        <f t="shared" si="335"/>
        <v>9</v>
      </c>
      <c r="O1009" s="11">
        <f t="shared" si="335"/>
        <v>23</v>
      </c>
      <c r="P1009" s="11">
        <f t="shared" si="335"/>
        <v>6</v>
      </c>
      <c r="Q1009" s="11">
        <f t="shared" si="335"/>
        <v>7</v>
      </c>
      <c r="R1009" s="11">
        <f t="shared" si="335"/>
        <v>9</v>
      </c>
      <c r="S1009" s="11">
        <f t="shared" si="335"/>
        <v>3</v>
      </c>
      <c r="T1009" s="11">
        <f t="shared" si="335"/>
        <v>2</v>
      </c>
      <c r="U1009" s="11">
        <f t="shared" si="335"/>
        <v>18</v>
      </c>
      <c r="V1009" s="11">
        <f t="shared" si="335"/>
        <v>1.9000000000000017E-2</v>
      </c>
      <c r="W1009" s="11">
        <f t="shared" si="335"/>
        <v>-5.6999999999999995E-2</v>
      </c>
      <c r="X1009" s="11">
        <f t="shared" si="335"/>
        <v>-4.7000000000000042E-2</v>
      </c>
      <c r="Y1009" s="11">
        <f t="shared" si="335"/>
        <v>0</v>
      </c>
      <c r="Z1009" s="11">
        <f t="shared" si="335"/>
        <v>3</v>
      </c>
      <c r="AA1009" s="11">
        <f t="shared" si="335"/>
        <v>3.9000000000000057</v>
      </c>
      <c r="AB1009" s="11">
        <f t="shared" si="335"/>
        <v>1</v>
      </c>
      <c r="AC1009" s="11">
        <f t="shared" si="335"/>
        <v>1.0999999999999996</v>
      </c>
      <c r="AD1009" s="11">
        <f t="shared" si="335"/>
        <v>1.5</v>
      </c>
      <c r="AE1009" s="11">
        <f t="shared" si="335"/>
        <v>5.0000000000000044E-3</v>
      </c>
      <c r="AF1009" s="11">
        <f t="shared" si="335"/>
        <v>1.7000000000000015E-2</v>
      </c>
      <c r="AG1009" s="11"/>
    </row>
    <row r="1010" spans="1:33" ht="15" thickBot="1" x14ac:dyDescent="0.25">
      <c r="A1010">
        <v>2006</v>
      </c>
      <c r="B1010" s="22" t="s">
        <v>98</v>
      </c>
      <c r="C1010" s="6">
        <v>26.6</v>
      </c>
      <c r="D1010" s="7">
        <v>5</v>
      </c>
      <c r="E1010" s="7"/>
      <c r="F1010" s="7">
        <v>1200</v>
      </c>
      <c r="G1010" s="7">
        <v>182</v>
      </c>
      <c r="H1010" s="7">
        <v>376</v>
      </c>
      <c r="I1010" s="7">
        <v>45</v>
      </c>
      <c r="J1010" s="7">
        <v>105</v>
      </c>
      <c r="K1010" s="7">
        <v>127</v>
      </c>
      <c r="L1010" s="7">
        <v>170</v>
      </c>
      <c r="M1010" s="7">
        <v>55</v>
      </c>
      <c r="N1010" s="7">
        <v>146</v>
      </c>
      <c r="O1010" s="7">
        <v>201</v>
      </c>
      <c r="P1010" s="7">
        <v>121</v>
      </c>
      <c r="Q1010" s="7">
        <v>31</v>
      </c>
      <c r="R1010" s="7">
        <v>22</v>
      </c>
      <c r="S1010" s="7">
        <v>51</v>
      </c>
      <c r="T1010" s="7">
        <v>100</v>
      </c>
      <c r="U1010" s="7">
        <v>536</v>
      </c>
      <c r="V1010" s="7">
        <v>0.48399999999999999</v>
      </c>
      <c r="W1010" s="7">
        <v>0.42899999999999999</v>
      </c>
      <c r="X1010" s="7">
        <v>0.747</v>
      </c>
      <c r="Y1010" s="7">
        <v>240</v>
      </c>
      <c r="Z1010" s="7">
        <v>107.2</v>
      </c>
      <c r="AA1010" s="7">
        <v>40.200000000000003</v>
      </c>
      <c r="AB1010" s="7">
        <v>24.2</v>
      </c>
      <c r="AC1010" s="7">
        <v>6.2</v>
      </c>
      <c r="AD1010" s="14">
        <v>4.4000000000000004</v>
      </c>
      <c r="AE1010" s="6">
        <v>0.59399999999999997</v>
      </c>
      <c r="AF1010" s="14">
        <v>0.54400000000000004</v>
      </c>
    </row>
    <row r="1011" spans="1:33" ht="15" thickBot="1" x14ac:dyDescent="0.25">
      <c r="A1011">
        <v>2006</v>
      </c>
      <c r="B1011" s="22" t="s">
        <v>129</v>
      </c>
      <c r="C1011" s="6">
        <v>26.6</v>
      </c>
      <c r="D1011" s="7">
        <v>5</v>
      </c>
      <c r="E1011" s="7"/>
      <c r="F1011" s="7">
        <v>1200</v>
      </c>
      <c r="G1011" s="7">
        <v>189</v>
      </c>
      <c r="H1011" s="7">
        <v>401</v>
      </c>
      <c r="I1011" s="7">
        <v>26</v>
      </c>
      <c r="J1011" s="7">
        <v>62</v>
      </c>
      <c r="K1011" s="7">
        <v>84</v>
      </c>
      <c r="L1011" s="7">
        <v>107</v>
      </c>
      <c r="M1011" s="7">
        <v>53</v>
      </c>
      <c r="N1011" s="7">
        <v>132</v>
      </c>
      <c r="O1011" s="7">
        <v>185</v>
      </c>
      <c r="P1011" s="7">
        <v>105</v>
      </c>
      <c r="Q1011" s="7">
        <v>30</v>
      </c>
      <c r="R1011" s="7">
        <v>12</v>
      </c>
      <c r="S1011" s="7">
        <v>61</v>
      </c>
      <c r="T1011" s="7">
        <v>134</v>
      </c>
      <c r="U1011" s="7">
        <v>488</v>
      </c>
      <c r="V1011" s="7">
        <v>0.47099999999999997</v>
      </c>
      <c r="W1011" s="7">
        <v>0.41899999999999998</v>
      </c>
      <c r="X1011" s="7">
        <v>0.78500000000000003</v>
      </c>
      <c r="Y1011" s="7">
        <v>240</v>
      </c>
      <c r="Z1011" s="7">
        <v>97.6</v>
      </c>
      <c r="AA1011" s="7">
        <v>37</v>
      </c>
      <c r="AB1011" s="7">
        <v>21</v>
      </c>
      <c r="AC1011" s="7">
        <v>6</v>
      </c>
      <c r="AD1011" s="14">
        <v>2.4</v>
      </c>
      <c r="AE1011" s="6">
        <v>0.54500000000000004</v>
      </c>
      <c r="AF1011" s="14">
        <v>0.504</v>
      </c>
    </row>
    <row r="1012" spans="1:33" ht="15" thickBot="1" x14ac:dyDescent="0.25">
      <c r="A1012">
        <v>2006</v>
      </c>
      <c r="B1012" s="11" t="s">
        <v>53</v>
      </c>
      <c r="C1012" s="11"/>
      <c r="D1012" s="11"/>
      <c r="E1012" s="11"/>
      <c r="F1012" s="11"/>
      <c r="G1012" s="11">
        <f>G1010-G1011</f>
        <v>-7</v>
      </c>
      <c r="H1012" s="11">
        <f t="shared" ref="H1012:AF1012" si="336">H1010-H1011</f>
        <v>-25</v>
      </c>
      <c r="I1012" s="11">
        <f t="shared" si="336"/>
        <v>19</v>
      </c>
      <c r="J1012" s="11">
        <f t="shared" si="336"/>
        <v>43</v>
      </c>
      <c r="K1012" s="11">
        <f t="shared" si="336"/>
        <v>43</v>
      </c>
      <c r="L1012" s="11">
        <f t="shared" si="336"/>
        <v>63</v>
      </c>
      <c r="M1012" s="11">
        <f t="shared" si="336"/>
        <v>2</v>
      </c>
      <c r="N1012" s="11">
        <f t="shared" si="336"/>
        <v>14</v>
      </c>
      <c r="O1012" s="11">
        <f t="shared" si="336"/>
        <v>16</v>
      </c>
      <c r="P1012" s="11">
        <f t="shared" si="336"/>
        <v>16</v>
      </c>
      <c r="Q1012" s="11">
        <f t="shared" si="336"/>
        <v>1</v>
      </c>
      <c r="R1012" s="11">
        <f t="shared" si="336"/>
        <v>10</v>
      </c>
      <c r="S1012" s="11">
        <f t="shared" si="336"/>
        <v>-10</v>
      </c>
      <c r="T1012" s="11">
        <f t="shared" si="336"/>
        <v>-34</v>
      </c>
      <c r="U1012" s="11">
        <f t="shared" si="336"/>
        <v>48</v>
      </c>
      <c r="V1012" s="11">
        <f t="shared" si="336"/>
        <v>1.3000000000000012E-2</v>
      </c>
      <c r="W1012" s="11">
        <f t="shared" si="336"/>
        <v>1.0000000000000009E-2</v>
      </c>
      <c r="X1012" s="11">
        <f t="shared" si="336"/>
        <v>-3.8000000000000034E-2</v>
      </c>
      <c r="Y1012" s="11">
        <f t="shared" si="336"/>
        <v>0</v>
      </c>
      <c r="Z1012" s="11">
        <f t="shared" si="336"/>
        <v>9.6000000000000085</v>
      </c>
      <c r="AA1012" s="11">
        <f t="shared" si="336"/>
        <v>3.2000000000000028</v>
      </c>
      <c r="AB1012" s="11">
        <f t="shared" si="336"/>
        <v>3.1999999999999993</v>
      </c>
      <c r="AC1012" s="11">
        <f t="shared" si="336"/>
        <v>0.20000000000000018</v>
      </c>
      <c r="AD1012" s="11">
        <f t="shared" si="336"/>
        <v>2.0000000000000004</v>
      </c>
      <c r="AE1012" s="11">
        <f t="shared" si="336"/>
        <v>4.8999999999999932E-2</v>
      </c>
      <c r="AF1012" s="11">
        <f t="shared" si="336"/>
        <v>4.0000000000000036E-2</v>
      </c>
      <c r="AG1012" s="11"/>
    </row>
    <row r="1013" spans="1:33" ht="15" thickBot="1" x14ac:dyDescent="0.25">
      <c r="A1013">
        <v>2006</v>
      </c>
      <c r="B1013" s="22" t="s">
        <v>148</v>
      </c>
      <c r="C1013" s="6">
        <v>26.6</v>
      </c>
      <c r="D1013" s="7">
        <v>6</v>
      </c>
      <c r="E1013" s="7"/>
      <c r="F1013" s="7">
        <v>1490</v>
      </c>
      <c r="G1013" s="7">
        <v>224</v>
      </c>
      <c r="H1013" s="7">
        <v>489</v>
      </c>
      <c r="I1013" s="7">
        <v>30</v>
      </c>
      <c r="J1013" s="7">
        <v>86</v>
      </c>
      <c r="K1013" s="7">
        <v>131</v>
      </c>
      <c r="L1013" s="7">
        <v>172</v>
      </c>
      <c r="M1013" s="7">
        <v>77</v>
      </c>
      <c r="N1013" s="7">
        <v>189</v>
      </c>
      <c r="O1013" s="7">
        <v>266</v>
      </c>
      <c r="P1013" s="7">
        <v>103</v>
      </c>
      <c r="Q1013" s="7">
        <v>46</v>
      </c>
      <c r="R1013" s="7">
        <v>26</v>
      </c>
      <c r="S1013" s="7">
        <v>86</v>
      </c>
      <c r="T1013" s="7">
        <v>161</v>
      </c>
      <c r="U1013" s="7">
        <v>609</v>
      </c>
      <c r="V1013" s="7">
        <v>0.45800000000000002</v>
      </c>
      <c r="W1013" s="7">
        <v>0.34899999999999998</v>
      </c>
      <c r="X1013" s="7">
        <v>0.76200000000000001</v>
      </c>
      <c r="Y1013" s="7">
        <v>248.3</v>
      </c>
      <c r="Z1013" s="7">
        <v>101.5</v>
      </c>
      <c r="AA1013" s="7">
        <v>44.3</v>
      </c>
      <c r="AB1013" s="7">
        <v>17.2</v>
      </c>
      <c r="AC1013" s="7">
        <v>7.7</v>
      </c>
      <c r="AD1013" s="14">
        <v>4.3</v>
      </c>
      <c r="AE1013" s="6">
        <v>0.53900000000000003</v>
      </c>
      <c r="AF1013" s="14">
        <v>0.48899999999999999</v>
      </c>
    </row>
    <row r="1014" spans="1:33" ht="15" thickBot="1" x14ac:dyDescent="0.25">
      <c r="A1014">
        <v>2006</v>
      </c>
      <c r="B1014" s="22" t="s">
        <v>78</v>
      </c>
      <c r="C1014" s="6">
        <v>26.6</v>
      </c>
      <c r="D1014" s="7">
        <v>6</v>
      </c>
      <c r="E1014" s="7"/>
      <c r="F1014" s="7">
        <v>1490</v>
      </c>
      <c r="G1014" s="7">
        <v>212</v>
      </c>
      <c r="H1014" s="7">
        <v>472</v>
      </c>
      <c r="I1014" s="7">
        <v>37</v>
      </c>
      <c r="J1014" s="7">
        <v>115</v>
      </c>
      <c r="K1014" s="7">
        <v>149</v>
      </c>
      <c r="L1014" s="7">
        <v>200</v>
      </c>
      <c r="M1014" s="7">
        <v>69</v>
      </c>
      <c r="N1014" s="7">
        <v>166</v>
      </c>
      <c r="O1014" s="7">
        <v>235</v>
      </c>
      <c r="P1014" s="7">
        <v>105</v>
      </c>
      <c r="Q1014" s="7">
        <v>41</v>
      </c>
      <c r="R1014" s="7">
        <v>33</v>
      </c>
      <c r="S1014" s="7">
        <v>75</v>
      </c>
      <c r="T1014" s="7">
        <v>136</v>
      </c>
      <c r="U1014" s="7">
        <v>610</v>
      </c>
      <c r="V1014" s="7">
        <v>0.44900000000000001</v>
      </c>
      <c r="W1014" s="7">
        <v>0.32200000000000001</v>
      </c>
      <c r="X1014" s="7">
        <v>0.745</v>
      </c>
      <c r="Y1014" s="7">
        <v>248.3</v>
      </c>
      <c r="Z1014" s="7">
        <v>101.7</v>
      </c>
      <c r="AA1014" s="7">
        <v>39.200000000000003</v>
      </c>
      <c r="AB1014" s="7">
        <v>17.5</v>
      </c>
      <c r="AC1014" s="7">
        <v>6.8</v>
      </c>
      <c r="AD1014" s="14">
        <v>5.5</v>
      </c>
      <c r="AE1014" s="6">
        <v>0.54500000000000004</v>
      </c>
      <c r="AF1014" s="14">
        <v>0.48799999999999999</v>
      </c>
    </row>
    <row r="1015" spans="1:33" ht="15" thickBot="1" x14ac:dyDescent="0.25">
      <c r="A1015">
        <v>2006</v>
      </c>
      <c r="B1015" s="11" t="s">
        <v>53</v>
      </c>
      <c r="C1015" s="11"/>
      <c r="D1015" s="11"/>
      <c r="E1015" s="11"/>
      <c r="F1015" s="11"/>
      <c r="G1015" s="11">
        <f>G1013-G1014</f>
        <v>12</v>
      </c>
      <c r="H1015" s="11">
        <f t="shared" ref="H1015:AF1015" si="337">H1013-H1014</f>
        <v>17</v>
      </c>
      <c r="I1015" s="11">
        <f t="shared" si="337"/>
        <v>-7</v>
      </c>
      <c r="J1015" s="11">
        <f t="shared" si="337"/>
        <v>-29</v>
      </c>
      <c r="K1015" s="11">
        <f t="shared" si="337"/>
        <v>-18</v>
      </c>
      <c r="L1015" s="11">
        <f t="shared" si="337"/>
        <v>-28</v>
      </c>
      <c r="M1015" s="11">
        <f t="shared" si="337"/>
        <v>8</v>
      </c>
      <c r="N1015" s="11">
        <f t="shared" si="337"/>
        <v>23</v>
      </c>
      <c r="O1015" s="11">
        <f t="shared" si="337"/>
        <v>31</v>
      </c>
      <c r="P1015" s="11">
        <f t="shared" si="337"/>
        <v>-2</v>
      </c>
      <c r="Q1015" s="11">
        <f t="shared" si="337"/>
        <v>5</v>
      </c>
      <c r="R1015" s="11">
        <f t="shared" si="337"/>
        <v>-7</v>
      </c>
      <c r="S1015" s="11">
        <f t="shared" si="337"/>
        <v>11</v>
      </c>
      <c r="T1015" s="11">
        <f t="shared" si="337"/>
        <v>25</v>
      </c>
      <c r="U1015" s="11">
        <f t="shared" si="337"/>
        <v>-1</v>
      </c>
      <c r="V1015" s="11">
        <f t="shared" si="337"/>
        <v>9.000000000000008E-3</v>
      </c>
      <c r="W1015" s="11">
        <f t="shared" si="337"/>
        <v>2.6999999999999968E-2</v>
      </c>
      <c r="X1015" s="11">
        <f t="shared" si="337"/>
        <v>1.7000000000000015E-2</v>
      </c>
      <c r="Y1015" s="11">
        <f t="shared" si="337"/>
        <v>0</v>
      </c>
      <c r="Z1015" s="11">
        <f t="shared" si="337"/>
        <v>-0.20000000000000284</v>
      </c>
      <c r="AA1015" s="11">
        <f t="shared" si="337"/>
        <v>5.0999999999999943</v>
      </c>
      <c r="AB1015" s="11">
        <f t="shared" si="337"/>
        <v>-0.30000000000000071</v>
      </c>
      <c r="AC1015" s="11">
        <f t="shared" si="337"/>
        <v>0.90000000000000036</v>
      </c>
      <c r="AD1015" s="11">
        <f t="shared" si="337"/>
        <v>-1.2000000000000002</v>
      </c>
      <c r="AE1015" s="11">
        <f t="shared" si="337"/>
        <v>-6.0000000000000053E-3</v>
      </c>
      <c r="AF1015" s="11">
        <f t="shared" si="337"/>
        <v>1.0000000000000009E-3</v>
      </c>
      <c r="AG1015" s="11"/>
    </row>
    <row r="1016" spans="1:33" ht="15" thickBot="1" x14ac:dyDescent="0.25">
      <c r="A1016">
        <v>2006</v>
      </c>
      <c r="B1016" s="22" t="s">
        <v>43</v>
      </c>
      <c r="C1016" s="6">
        <v>26.6</v>
      </c>
      <c r="D1016" s="7">
        <v>7</v>
      </c>
      <c r="E1016" s="7"/>
      <c r="F1016" s="7">
        <v>1730</v>
      </c>
      <c r="G1016" s="7">
        <v>290</v>
      </c>
      <c r="H1016" s="7">
        <v>613</v>
      </c>
      <c r="I1016" s="7">
        <v>77</v>
      </c>
      <c r="J1016" s="7">
        <v>203</v>
      </c>
      <c r="K1016" s="7">
        <v>129</v>
      </c>
      <c r="L1016" s="7">
        <v>159</v>
      </c>
      <c r="M1016" s="7">
        <v>62</v>
      </c>
      <c r="N1016" s="7">
        <v>191</v>
      </c>
      <c r="O1016" s="7">
        <v>253</v>
      </c>
      <c r="P1016" s="7">
        <v>192</v>
      </c>
      <c r="Q1016" s="7">
        <v>45</v>
      </c>
      <c r="R1016" s="7">
        <v>29</v>
      </c>
      <c r="S1016" s="7">
        <v>72</v>
      </c>
      <c r="T1016" s="7">
        <v>153</v>
      </c>
      <c r="U1016" s="7">
        <v>786</v>
      </c>
      <c r="V1016" s="7">
        <v>0.47299999999999998</v>
      </c>
      <c r="W1016" s="7">
        <v>0.379</v>
      </c>
      <c r="X1016" s="7">
        <v>0.81100000000000005</v>
      </c>
      <c r="Y1016" s="7">
        <v>247.1</v>
      </c>
      <c r="Z1016" s="7">
        <v>112.3</v>
      </c>
      <c r="AA1016" s="7">
        <v>36.1</v>
      </c>
      <c r="AB1016" s="7">
        <v>27.4</v>
      </c>
      <c r="AC1016" s="7">
        <v>6.4</v>
      </c>
      <c r="AD1016" s="14">
        <v>4.0999999999999996</v>
      </c>
      <c r="AE1016" s="6">
        <v>0.57499999999999996</v>
      </c>
      <c r="AF1016" s="14">
        <v>0.53600000000000003</v>
      </c>
    </row>
    <row r="1017" spans="1:33" ht="15" thickBot="1" x14ac:dyDescent="0.25">
      <c r="A1017">
        <v>2006</v>
      </c>
      <c r="B1017" s="22" t="s">
        <v>224</v>
      </c>
      <c r="C1017" s="6">
        <v>26.6</v>
      </c>
      <c r="D1017" s="7">
        <v>7</v>
      </c>
      <c r="E1017" s="7"/>
      <c r="F1017" s="7">
        <v>1730</v>
      </c>
      <c r="G1017" s="7">
        <v>305</v>
      </c>
      <c r="H1017" s="7">
        <v>599</v>
      </c>
      <c r="I1017" s="7">
        <v>31</v>
      </c>
      <c r="J1017" s="7">
        <v>79</v>
      </c>
      <c r="K1017" s="7">
        <v>152</v>
      </c>
      <c r="L1017" s="7">
        <v>184</v>
      </c>
      <c r="M1017" s="7">
        <v>90</v>
      </c>
      <c r="N1017" s="7">
        <v>245</v>
      </c>
      <c r="O1017" s="7">
        <v>335</v>
      </c>
      <c r="P1017" s="7">
        <v>137</v>
      </c>
      <c r="Q1017" s="7">
        <v>32</v>
      </c>
      <c r="R1017" s="7">
        <v>42</v>
      </c>
      <c r="S1017" s="7">
        <v>96</v>
      </c>
      <c r="T1017" s="7">
        <v>152</v>
      </c>
      <c r="U1017" s="7">
        <v>793</v>
      </c>
      <c r="V1017" s="7">
        <v>0.50900000000000001</v>
      </c>
      <c r="W1017" s="7">
        <v>0.39200000000000002</v>
      </c>
      <c r="X1017" s="7">
        <v>0.82599999999999996</v>
      </c>
      <c r="Y1017" s="7">
        <v>247.1</v>
      </c>
      <c r="Z1017" s="7">
        <v>113.3</v>
      </c>
      <c r="AA1017" s="7">
        <v>47.9</v>
      </c>
      <c r="AB1017" s="7">
        <v>19.600000000000001</v>
      </c>
      <c r="AC1017" s="7">
        <v>4.5999999999999996</v>
      </c>
      <c r="AD1017" s="14">
        <v>6</v>
      </c>
      <c r="AE1017" s="6">
        <v>0.58299999999999996</v>
      </c>
      <c r="AF1017" s="14">
        <v>0.53500000000000003</v>
      </c>
    </row>
    <row r="1018" spans="1:33" ht="15" thickBot="1" x14ac:dyDescent="0.25">
      <c r="A1018">
        <v>2006</v>
      </c>
      <c r="B1018" s="11" t="s">
        <v>53</v>
      </c>
      <c r="C1018" s="11"/>
      <c r="D1018" s="11"/>
      <c r="E1018" s="11"/>
      <c r="F1018" s="11"/>
      <c r="G1018" s="11">
        <f t="shared" ref="G1018:AF1018" si="338">G1016-G1017</f>
        <v>-15</v>
      </c>
      <c r="H1018" s="11">
        <f t="shared" si="338"/>
        <v>14</v>
      </c>
      <c r="I1018" s="11">
        <f t="shared" si="338"/>
        <v>46</v>
      </c>
      <c r="J1018" s="11">
        <f t="shared" si="338"/>
        <v>124</v>
      </c>
      <c r="K1018" s="11">
        <f t="shared" si="338"/>
        <v>-23</v>
      </c>
      <c r="L1018" s="11">
        <f t="shared" si="338"/>
        <v>-25</v>
      </c>
      <c r="M1018" s="11">
        <f t="shared" si="338"/>
        <v>-28</v>
      </c>
      <c r="N1018" s="11">
        <f t="shared" si="338"/>
        <v>-54</v>
      </c>
      <c r="O1018" s="11">
        <f t="shared" si="338"/>
        <v>-82</v>
      </c>
      <c r="P1018" s="11">
        <f t="shared" si="338"/>
        <v>55</v>
      </c>
      <c r="Q1018" s="11">
        <f t="shared" si="338"/>
        <v>13</v>
      </c>
      <c r="R1018" s="11">
        <f t="shared" si="338"/>
        <v>-13</v>
      </c>
      <c r="S1018" s="11">
        <f t="shared" si="338"/>
        <v>-24</v>
      </c>
      <c r="T1018" s="11">
        <f t="shared" si="338"/>
        <v>1</v>
      </c>
      <c r="U1018" s="11">
        <f t="shared" si="338"/>
        <v>-7</v>
      </c>
      <c r="V1018" s="11">
        <f t="shared" si="338"/>
        <v>-3.6000000000000032E-2</v>
      </c>
      <c r="W1018" s="11">
        <f t="shared" si="338"/>
        <v>-1.3000000000000012E-2</v>
      </c>
      <c r="X1018" s="11">
        <f t="shared" si="338"/>
        <v>-1.4999999999999902E-2</v>
      </c>
      <c r="Y1018" s="11">
        <f t="shared" si="338"/>
        <v>0</v>
      </c>
      <c r="Z1018" s="11">
        <f t="shared" si="338"/>
        <v>-1</v>
      </c>
      <c r="AA1018" s="11">
        <f t="shared" si="338"/>
        <v>-11.799999999999997</v>
      </c>
      <c r="AB1018" s="11">
        <f t="shared" si="338"/>
        <v>7.7999999999999972</v>
      </c>
      <c r="AC1018" s="11">
        <f t="shared" si="338"/>
        <v>1.8000000000000007</v>
      </c>
      <c r="AD1018" s="11">
        <f t="shared" si="338"/>
        <v>-1.9000000000000004</v>
      </c>
      <c r="AE1018" s="11">
        <f t="shared" si="338"/>
        <v>-8.0000000000000071E-3</v>
      </c>
      <c r="AF1018" s="11">
        <f t="shared" si="338"/>
        <v>1.0000000000000009E-3</v>
      </c>
      <c r="AG1018" s="11"/>
    </row>
    <row r="1019" spans="1:33" ht="15" thickBot="1" x14ac:dyDescent="0.25">
      <c r="A1019">
        <v>2006</v>
      </c>
      <c r="B1019" s="22" t="s">
        <v>109</v>
      </c>
      <c r="C1019" s="6">
        <v>26.6</v>
      </c>
      <c r="D1019" s="7">
        <v>7</v>
      </c>
      <c r="E1019" s="7"/>
      <c r="F1019" s="7">
        <v>1730</v>
      </c>
      <c r="G1019" s="7">
        <v>258</v>
      </c>
      <c r="H1019" s="7">
        <v>552</v>
      </c>
      <c r="I1019" s="7">
        <v>29</v>
      </c>
      <c r="J1019" s="7">
        <v>80</v>
      </c>
      <c r="K1019" s="7">
        <v>182</v>
      </c>
      <c r="L1019" s="7">
        <v>223</v>
      </c>
      <c r="M1019" s="7">
        <v>79</v>
      </c>
      <c r="N1019" s="7">
        <v>206</v>
      </c>
      <c r="O1019" s="7">
        <v>285</v>
      </c>
      <c r="P1019" s="7">
        <v>92</v>
      </c>
      <c r="Q1019" s="7">
        <v>39</v>
      </c>
      <c r="R1019" s="7">
        <v>40</v>
      </c>
      <c r="S1019" s="7">
        <v>82</v>
      </c>
      <c r="T1019" s="7">
        <v>190</v>
      </c>
      <c r="U1019" s="7">
        <v>727</v>
      </c>
      <c r="V1019" s="7">
        <v>0.46700000000000003</v>
      </c>
      <c r="W1019" s="7">
        <v>0.36299999999999999</v>
      </c>
      <c r="X1019" s="7">
        <v>0.81599999999999995</v>
      </c>
      <c r="Y1019" s="7">
        <v>247.1</v>
      </c>
      <c r="Z1019" s="7">
        <v>103.9</v>
      </c>
      <c r="AA1019" s="7">
        <v>40.700000000000003</v>
      </c>
      <c r="AB1019" s="7">
        <v>13.1</v>
      </c>
      <c r="AC1019" s="7">
        <v>5.6</v>
      </c>
      <c r="AD1019" s="14">
        <v>5.7</v>
      </c>
      <c r="AE1019" s="6">
        <v>0.55900000000000005</v>
      </c>
      <c r="AF1019" s="14">
        <v>0.49399999999999999</v>
      </c>
      <c r="AG1019" s="11"/>
    </row>
    <row r="1020" spans="1:33" ht="15" thickBot="1" x14ac:dyDescent="0.25">
      <c r="A1020">
        <v>2006</v>
      </c>
      <c r="B1020" s="22" t="s">
        <v>125</v>
      </c>
      <c r="C1020" s="6">
        <v>26.6</v>
      </c>
      <c r="D1020" s="7">
        <v>7</v>
      </c>
      <c r="E1020" s="7"/>
      <c r="F1020" s="7">
        <v>1730</v>
      </c>
      <c r="G1020" s="7">
        <v>244</v>
      </c>
      <c r="H1020" s="7">
        <v>514</v>
      </c>
      <c r="I1020" s="7">
        <v>30</v>
      </c>
      <c r="J1020" s="7">
        <v>88</v>
      </c>
      <c r="K1020" s="7">
        <v>181</v>
      </c>
      <c r="L1020" s="7">
        <v>235</v>
      </c>
      <c r="M1020" s="7">
        <v>54</v>
      </c>
      <c r="N1020" s="7">
        <v>196</v>
      </c>
      <c r="O1020" s="7">
        <v>250</v>
      </c>
      <c r="P1020" s="7">
        <v>95</v>
      </c>
      <c r="Q1020" s="7">
        <v>49</v>
      </c>
      <c r="R1020" s="7">
        <v>38</v>
      </c>
      <c r="S1020" s="7">
        <v>87</v>
      </c>
      <c r="T1020" s="7">
        <v>171</v>
      </c>
      <c r="U1020" s="7">
        <v>699</v>
      </c>
      <c r="V1020" s="7">
        <v>0.47499999999999998</v>
      </c>
      <c r="W1020" s="7">
        <v>0.34100000000000003</v>
      </c>
      <c r="X1020" s="7">
        <v>0.77</v>
      </c>
      <c r="Y1020" s="7">
        <v>247.1</v>
      </c>
      <c r="Z1020" s="7">
        <v>99.9</v>
      </c>
      <c r="AA1020" s="7">
        <v>35.700000000000003</v>
      </c>
      <c r="AB1020" s="7">
        <v>13.6</v>
      </c>
      <c r="AC1020" s="7">
        <v>7</v>
      </c>
      <c r="AD1020" s="14">
        <v>5.4</v>
      </c>
      <c r="AE1020" s="6">
        <v>0.56599999999999995</v>
      </c>
      <c r="AF1020" s="14">
        <v>0.504</v>
      </c>
      <c r="AG1020" s="11"/>
    </row>
    <row r="1021" spans="1:33" ht="15" thickBot="1" x14ac:dyDescent="0.25">
      <c r="A1021">
        <v>2006</v>
      </c>
      <c r="B1021" s="11" t="s">
        <v>53</v>
      </c>
      <c r="C1021" s="11"/>
      <c r="D1021" s="11"/>
      <c r="E1021" s="11"/>
      <c r="F1021" s="11"/>
      <c r="G1021" s="11">
        <f>G1019-G1020</f>
        <v>14</v>
      </c>
      <c r="H1021" s="11">
        <f t="shared" ref="H1021:AF1021" si="339">H1019-H1020</f>
        <v>38</v>
      </c>
      <c r="I1021" s="11">
        <f t="shared" si="339"/>
        <v>-1</v>
      </c>
      <c r="J1021" s="11">
        <f t="shared" si="339"/>
        <v>-8</v>
      </c>
      <c r="K1021" s="11">
        <f t="shared" si="339"/>
        <v>1</v>
      </c>
      <c r="L1021" s="11">
        <f t="shared" si="339"/>
        <v>-12</v>
      </c>
      <c r="M1021" s="11">
        <f t="shared" si="339"/>
        <v>25</v>
      </c>
      <c r="N1021" s="11">
        <f t="shared" si="339"/>
        <v>10</v>
      </c>
      <c r="O1021" s="11">
        <f t="shared" si="339"/>
        <v>35</v>
      </c>
      <c r="P1021" s="11">
        <f t="shared" si="339"/>
        <v>-3</v>
      </c>
      <c r="Q1021" s="11">
        <f t="shared" si="339"/>
        <v>-10</v>
      </c>
      <c r="R1021" s="11">
        <f t="shared" si="339"/>
        <v>2</v>
      </c>
      <c r="S1021" s="11">
        <f t="shared" si="339"/>
        <v>-5</v>
      </c>
      <c r="T1021" s="11">
        <f t="shared" si="339"/>
        <v>19</v>
      </c>
      <c r="U1021" s="11">
        <f t="shared" si="339"/>
        <v>28</v>
      </c>
      <c r="V1021" s="11">
        <f t="shared" si="339"/>
        <v>-7.9999999999999516E-3</v>
      </c>
      <c r="W1021" s="11">
        <f t="shared" si="339"/>
        <v>2.1999999999999964E-2</v>
      </c>
      <c r="X1021" s="11">
        <f t="shared" si="339"/>
        <v>4.599999999999993E-2</v>
      </c>
      <c r="Y1021" s="11">
        <f t="shared" si="339"/>
        <v>0</v>
      </c>
      <c r="Z1021" s="11">
        <f t="shared" si="339"/>
        <v>4</v>
      </c>
      <c r="AA1021" s="11">
        <f t="shared" si="339"/>
        <v>5</v>
      </c>
      <c r="AB1021" s="11">
        <f t="shared" si="339"/>
        <v>-0.5</v>
      </c>
      <c r="AC1021" s="11">
        <f t="shared" si="339"/>
        <v>-1.4000000000000004</v>
      </c>
      <c r="AD1021" s="11">
        <f t="shared" si="339"/>
        <v>0.29999999999999982</v>
      </c>
      <c r="AE1021" s="11">
        <f t="shared" si="339"/>
        <v>-6.9999999999998952E-3</v>
      </c>
      <c r="AF1021" s="11">
        <f t="shared" si="339"/>
        <v>-1.0000000000000009E-2</v>
      </c>
      <c r="AG1021" s="11"/>
    </row>
    <row r="1022" spans="1:33" ht="15" thickBot="1" x14ac:dyDescent="0.25">
      <c r="A1022">
        <v>2006</v>
      </c>
      <c r="B1022" s="22" t="s">
        <v>181</v>
      </c>
      <c r="C1022" s="6">
        <v>26.6</v>
      </c>
      <c r="D1022" s="7">
        <v>5</v>
      </c>
      <c r="E1022" s="7"/>
      <c r="F1022" s="7">
        <v>1200</v>
      </c>
      <c r="G1022" s="7">
        <v>175</v>
      </c>
      <c r="H1022" s="7">
        <v>355</v>
      </c>
      <c r="I1022" s="7">
        <v>39</v>
      </c>
      <c r="J1022" s="7">
        <v>100</v>
      </c>
      <c r="K1022" s="7">
        <v>121</v>
      </c>
      <c r="L1022" s="7">
        <v>174</v>
      </c>
      <c r="M1022" s="7">
        <v>41</v>
      </c>
      <c r="N1022" s="7">
        <v>158</v>
      </c>
      <c r="O1022" s="7">
        <v>199</v>
      </c>
      <c r="P1022" s="7">
        <v>86</v>
      </c>
      <c r="Q1022" s="7">
        <v>38</v>
      </c>
      <c r="R1022" s="7">
        <v>14</v>
      </c>
      <c r="S1022" s="7">
        <v>67</v>
      </c>
      <c r="T1022" s="7">
        <v>115</v>
      </c>
      <c r="U1022" s="7">
        <v>510</v>
      </c>
      <c r="V1022" s="7">
        <v>0.49299999999999999</v>
      </c>
      <c r="W1022" s="7">
        <v>0.39</v>
      </c>
      <c r="X1022" s="7">
        <v>0.69499999999999995</v>
      </c>
      <c r="Y1022" s="7">
        <v>240</v>
      </c>
      <c r="Z1022" s="7">
        <v>102</v>
      </c>
      <c r="AA1022" s="7">
        <v>39.799999999999997</v>
      </c>
      <c r="AB1022" s="7">
        <v>17.2</v>
      </c>
      <c r="AC1022" s="7">
        <v>7.6</v>
      </c>
      <c r="AD1022" s="14">
        <v>2.8</v>
      </c>
      <c r="AE1022" s="6">
        <v>0.59099999999999997</v>
      </c>
      <c r="AF1022" s="14">
        <v>0.54800000000000004</v>
      </c>
    </row>
    <row r="1023" spans="1:33" ht="15" thickBot="1" x14ac:dyDescent="0.25">
      <c r="A1023">
        <v>2006</v>
      </c>
      <c r="B1023" s="22" t="s">
        <v>143</v>
      </c>
      <c r="C1023" s="6">
        <v>26.6</v>
      </c>
      <c r="D1023" s="7">
        <v>5</v>
      </c>
      <c r="E1023" s="7"/>
      <c r="F1023" s="7">
        <v>1200</v>
      </c>
      <c r="G1023" s="7">
        <v>175</v>
      </c>
      <c r="H1023" s="7">
        <v>383</v>
      </c>
      <c r="I1023" s="7">
        <v>31</v>
      </c>
      <c r="J1023" s="7">
        <v>95</v>
      </c>
      <c r="K1023" s="7">
        <v>97</v>
      </c>
      <c r="L1023" s="7">
        <v>135</v>
      </c>
      <c r="M1023" s="7">
        <v>47</v>
      </c>
      <c r="N1023" s="7">
        <v>149</v>
      </c>
      <c r="O1023" s="7">
        <v>196</v>
      </c>
      <c r="P1023" s="7">
        <v>103</v>
      </c>
      <c r="Q1023" s="7">
        <v>33</v>
      </c>
      <c r="R1023" s="7">
        <v>9</v>
      </c>
      <c r="S1023" s="7">
        <v>68</v>
      </c>
      <c r="T1023" s="7">
        <v>142</v>
      </c>
      <c r="U1023" s="7">
        <v>478</v>
      </c>
      <c r="V1023" s="7">
        <v>0.45700000000000002</v>
      </c>
      <c r="W1023" s="7">
        <v>0.32600000000000001</v>
      </c>
      <c r="X1023" s="7">
        <v>0.71899999999999997</v>
      </c>
      <c r="Y1023" s="7">
        <v>240</v>
      </c>
      <c r="Z1023" s="7">
        <v>95.6</v>
      </c>
      <c r="AA1023" s="7">
        <v>39.200000000000003</v>
      </c>
      <c r="AB1023" s="7">
        <v>20.6</v>
      </c>
      <c r="AC1023" s="7">
        <v>6.6</v>
      </c>
      <c r="AD1023" s="14">
        <v>1.8</v>
      </c>
      <c r="AE1023" s="6">
        <v>0.54</v>
      </c>
      <c r="AF1023" s="14">
        <v>0.497</v>
      </c>
    </row>
    <row r="1024" spans="1:33" ht="15" thickBot="1" x14ac:dyDescent="0.25">
      <c r="A1024">
        <v>2006</v>
      </c>
      <c r="B1024" s="11" t="s">
        <v>53</v>
      </c>
      <c r="C1024" s="11"/>
      <c r="D1024" s="11"/>
      <c r="E1024" s="11"/>
      <c r="F1024" s="11"/>
      <c r="G1024" s="11">
        <f>G1022-G1023</f>
        <v>0</v>
      </c>
      <c r="H1024" s="11">
        <f t="shared" ref="H1024:AF1024" si="340">H1022-H1023</f>
        <v>-28</v>
      </c>
      <c r="I1024" s="11">
        <f t="shared" si="340"/>
        <v>8</v>
      </c>
      <c r="J1024" s="11">
        <f t="shared" si="340"/>
        <v>5</v>
      </c>
      <c r="K1024" s="11">
        <f t="shared" si="340"/>
        <v>24</v>
      </c>
      <c r="L1024" s="11">
        <f t="shared" si="340"/>
        <v>39</v>
      </c>
      <c r="M1024" s="11">
        <f t="shared" si="340"/>
        <v>-6</v>
      </c>
      <c r="N1024" s="11">
        <f t="shared" si="340"/>
        <v>9</v>
      </c>
      <c r="O1024" s="11">
        <f t="shared" si="340"/>
        <v>3</v>
      </c>
      <c r="P1024" s="11">
        <f t="shared" si="340"/>
        <v>-17</v>
      </c>
      <c r="Q1024" s="11">
        <f t="shared" si="340"/>
        <v>5</v>
      </c>
      <c r="R1024" s="11">
        <f t="shared" si="340"/>
        <v>5</v>
      </c>
      <c r="S1024" s="11">
        <f t="shared" si="340"/>
        <v>-1</v>
      </c>
      <c r="T1024" s="11">
        <f t="shared" si="340"/>
        <v>-27</v>
      </c>
      <c r="U1024" s="11">
        <f t="shared" si="340"/>
        <v>32</v>
      </c>
      <c r="V1024" s="11">
        <f t="shared" si="340"/>
        <v>3.5999999999999976E-2</v>
      </c>
      <c r="W1024" s="11">
        <f t="shared" si="340"/>
        <v>6.4000000000000001E-2</v>
      </c>
      <c r="X1024" s="11">
        <f t="shared" si="340"/>
        <v>-2.4000000000000021E-2</v>
      </c>
      <c r="Y1024" s="11">
        <f t="shared" si="340"/>
        <v>0</v>
      </c>
      <c r="Z1024" s="11">
        <f t="shared" si="340"/>
        <v>6.4000000000000057</v>
      </c>
      <c r="AA1024" s="11">
        <f t="shared" si="340"/>
        <v>0.59999999999999432</v>
      </c>
      <c r="AB1024" s="11">
        <f t="shared" si="340"/>
        <v>-3.4000000000000021</v>
      </c>
      <c r="AC1024" s="11">
        <f t="shared" si="340"/>
        <v>1</v>
      </c>
      <c r="AD1024" s="11">
        <f t="shared" si="340"/>
        <v>0.99999999999999978</v>
      </c>
      <c r="AE1024" s="11">
        <f t="shared" si="340"/>
        <v>5.0999999999999934E-2</v>
      </c>
      <c r="AF1024" s="11">
        <f t="shared" si="340"/>
        <v>5.1000000000000045E-2</v>
      </c>
      <c r="AG1024" s="11"/>
    </row>
    <row r="1025" spans="1:33" ht="15" thickBot="1" x14ac:dyDescent="0.25">
      <c r="A1025">
        <v>2006</v>
      </c>
      <c r="B1025" s="22" t="s">
        <v>98</v>
      </c>
      <c r="C1025" s="6">
        <v>26.6</v>
      </c>
      <c r="D1025" s="7">
        <v>7</v>
      </c>
      <c r="E1025" s="7"/>
      <c r="F1025" s="7">
        <v>1680</v>
      </c>
      <c r="G1025" s="7">
        <v>215</v>
      </c>
      <c r="H1025" s="7">
        <v>506</v>
      </c>
      <c r="I1025" s="7">
        <v>47</v>
      </c>
      <c r="J1025" s="7">
        <v>117</v>
      </c>
      <c r="K1025" s="7">
        <v>129</v>
      </c>
      <c r="L1025" s="7">
        <v>187</v>
      </c>
      <c r="M1025" s="7">
        <v>81</v>
      </c>
      <c r="N1025" s="7">
        <v>200</v>
      </c>
      <c r="O1025" s="7">
        <v>281</v>
      </c>
      <c r="P1025" s="7">
        <v>120</v>
      </c>
      <c r="Q1025" s="7">
        <v>46</v>
      </c>
      <c r="R1025" s="7">
        <v>37</v>
      </c>
      <c r="S1025" s="7">
        <v>84</v>
      </c>
      <c r="T1025" s="7">
        <v>137</v>
      </c>
      <c r="U1025" s="7">
        <v>606</v>
      </c>
      <c r="V1025" s="7">
        <v>0.42499999999999999</v>
      </c>
      <c r="W1025" s="7">
        <v>0.40200000000000002</v>
      </c>
      <c r="X1025" s="7">
        <v>0.69</v>
      </c>
      <c r="Y1025" s="7">
        <v>240</v>
      </c>
      <c r="Z1025" s="7">
        <v>86.6</v>
      </c>
      <c r="AA1025" s="7">
        <v>40.1</v>
      </c>
      <c r="AB1025" s="7">
        <v>17.100000000000001</v>
      </c>
      <c r="AC1025" s="7">
        <v>6.6</v>
      </c>
      <c r="AD1025" s="14">
        <v>5.3</v>
      </c>
      <c r="AE1025" s="6">
        <v>0.51500000000000001</v>
      </c>
      <c r="AF1025" s="14">
        <v>0.47099999999999997</v>
      </c>
    </row>
    <row r="1026" spans="1:33" ht="15" thickBot="1" x14ac:dyDescent="0.25">
      <c r="A1026">
        <v>2006</v>
      </c>
      <c r="B1026" s="22" t="s">
        <v>225</v>
      </c>
      <c r="C1026" s="6">
        <v>26.6</v>
      </c>
      <c r="D1026" s="7">
        <v>7</v>
      </c>
      <c r="E1026" s="7"/>
      <c r="F1026" s="7">
        <v>1680</v>
      </c>
      <c r="G1026" s="7">
        <v>213</v>
      </c>
      <c r="H1026" s="7">
        <v>510</v>
      </c>
      <c r="I1026" s="7">
        <v>25</v>
      </c>
      <c r="J1026" s="7">
        <v>86</v>
      </c>
      <c r="K1026" s="7">
        <v>115</v>
      </c>
      <c r="L1026" s="7">
        <v>150</v>
      </c>
      <c r="M1026" s="7">
        <v>85</v>
      </c>
      <c r="N1026" s="7">
        <v>198</v>
      </c>
      <c r="O1026" s="7">
        <v>283</v>
      </c>
      <c r="P1026" s="7">
        <v>107</v>
      </c>
      <c r="Q1026" s="7">
        <v>39</v>
      </c>
      <c r="R1026" s="7">
        <v>29</v>
      </c>
      <c r="S1026" s="7">
        <v>90</v>
      </c>
      <c r="T1026" s="7">
        <v>159</v>
      </c>
      <c r="U1026" s="7">
        <v>566</v>
      </c>
      <c r="V1026" s="7">
        <v>0.41799999999999998</v>
      </c>
      <c r="W1026" s="7">
        <v>0.29099999999999998</v>
      </c>
      <c r="X1026" s="7">
        <v>0.76700000000000002</v>
      </c>
      <c r="Y1026" s="7">
        <v>240</v>
      </c>
      <c r="Z1026" s="7">
        <v>80.900000000000006</v>
      </c>
      <c r="AA1026" s="7">
        <v>40.4</v>
      </c>
      <c r="AB1026" s="7">
        <v>15.3</v>
      </c>
      <c r="AC1026" s="7">
        <v>5.6</v>
      </c>
      <c r="AD1026" s="14">
        <v>4.0999999999999996</v>
      </c>
      <c r="AE1026" s="6">
        <v>0.49099999999999999</v>
      </c>
      <c r="AF1026" s="14">
        <v>0.442</v>
      </c>
    </row>
    <row r="1027" spans="1:33" ht="15" thickBot="1" x14ac:dyDescent="0.25">
      <c r="A1027">
        <v>2006</v>
      </c>
      <c r="B1027" s="11" t="s">
        <v>53</v>
      </c>
      <c r="C1027" s="11"/>
      <c r="D1027" s="11"/>
      <c r="E1027" s="11"/>
      <c r="F1027" s="11"/>
      <c r="G1027" s="11">
        <f>G1025-G1026</f>
        <v>2</v>
      </c>
      <c r="H1027" s="11">
        <f t="shared" ref="H1027:AF1027" si="341">H1025-H1026</f>
        <v>-4</v>
      </c>
      <c r="I1027" s="11">
        <f t="shared" si="341"/>
        <v>22</v>
      </c>
      <c r="J1027" s="11">
        <f t="shared" si="341"/>
        <v>31</v>
      </c>
      <c r="K1027" s="11">
        <f t="shared" si="341"/>
        <v>14</v>
      </c>
      <c r="L1027" s="11">
        <f t="shared" si="341"/>
        <v>37</v>
      </c>
      <c r="M1027" s="11">
        <f t="shared" si="341"/>
        <v>-4</v>
      </c>
      <c r="N1027" s="11">
        <f t="shared" si="341"/>
        <v>2</v>
      </c>
      <c r="O1027" s="11">
        <f t="shared" si="341"/>
        <v>-2</v>
      </c>
      <c r="P1027" s="11">
        <f t="shared" si="341"/>
        <v>13</v>
      </c>
      <c r="Q1027" s="11">
        <f t="shared" si="341"/>
        <v>7</v>
      </c>
      <c r="R1027" s="11">
        <f t="shared" si="341"/>
        <v>8</v>
      </c>
      <c r="S1027" s="11">
        <f t="shared" si="341"/>
        <v>-6</v>
      </c>
      <c r="T1027" s="11">
        <f t="shared" si="341"/>
        <v>-22</v>
      </c>
      <c r="U1027" s="11">
        <f t="shared" si="341"/>
        <v>40</v>
      </c>
      <c r="V1027" s="11">
        <f t="shared" si="341"/>
        <v>7.0000000000000062E-3</v>
      </c>
      <c r="W1027" s="11">
        <f t="shared" si="341"/>
        <v>0.11100000000000004</v>
      </c>
      <c r="X1027" s="11">
        <f t="shared" si="341"/>
        <v>-7.7000000000000068E-2</v>
      </c>
      <c r="Y1027" s="11">
        <f t="shared" si="341"/>
        <v>0</v>
      </c>
      <c r="Z1027" s="11">
        <f t="shared" si="341"/>
        <v>5.6999999999999886</v>
      </c>
      <c r="AA1027" s="11">
        <f t="shared" si="341"/>
        <v>-0.29999999999999716</v>
      </c>
      <c r="AB1027" s="11">
        <f t="shared" si="341"/>
        <v>1.8000000000000007</v>
      </c>
      <c r="AC1027" s="11">
        <f t="shared" si="341"/>
        <v>1</v>
      </c>
      <c r="AD1027" s="11">
        <f t="shared" si="341"/>
        <v>1.2000000000000002</v>
      </c>
      <c r="AE1027" s="11">
        <f t="shared" si="341"/>
        <v>2.4000000000000021E-2</v>
      </c>
      <c r="AF1027" s="11">
        <f t="shared" si="341"/>
        <v>2.899999999999997E-2</v>
      </c>
      <c r="AG1027" s="11"/>
    </row>
    <row r="1028" spans="1:33" ht="15" thickBot="1" x14ac:dyDescent="0.25">
      <c r="A1028">
        <v>2006</v>
      </c>
      <c r="B1028" s="22" t="s">
        <v>109</v>
      </c>
      <c r="C1028" s="6">
        <v>26.6</v>
      </c>
      <c r="D1028" s="7">
        <v>6</v>
      </c>
      <c r="E1028" s="7"/>
      <c r="F1028" s="7">
        <v>1440</v>
      </c>
      <c r="G1028" s="7">
        <v>236</v>
      </c>
      <c r="H1028" s="7">
        <v>514</v>
      </c>
      <c r="I1028" s="7">
        <v>27</v>
      </c>
      <c r="J1028" s="7">
        <v>92</v>
      </c>
      <c r="K1028" s="7">
        <v>124</v>
      </c>
      <c r="L1028" s="7">
        <v>157</v>
      </c>
      <c r="M1028" s="7">
        <v>85</v>
      </c>
      <c r="N1028" s="7">
        <v>188</v>
      </c>
      <c r="O1028" s="7">
        <v>273</v>
      </c>
      <c r="P1028" s="7">
        <v>91</v>
      </c>
      <c r="Q1028" s="7">
        <v>42</v>
      </c>
      <c r="R1028" s="7">
        <v>21</v>
      </c>
      <c r="S1028" s="7">
        <v>64</v>
      </c>
      <c r="T1028" s="7">
        <v>121</v>
      </c>
      <c r="U1028" s="7">
        <v>623</v>
      </c>
      <c r="V1028" s="7">
        <v>0.45900000000000002</v>
      </c>
      <c r="W1028" s="7">
        <v>0.29299999999999998</v>
      </c>
      <c r="X1028" s="7">
        <v>0.79</v>
      </c>
      <c r="Y1028" s="7">
        <v>240</v>
      </c>
      <c r="Z1028" s="7">
        <v>103.8</v>
      </c>
      <c r="AA1028" s="7">
        <v>45.5</v>
      </c>
      <c r="AB1028" s="7">
        <v>15.2</v>
      </c>
      <c r="AC1028" s="7">
        <v>7</v>
      </c>
      <c r="AD1028" s="14">
        <v>3.5</v>
      </c>
      <c r="AE1028" s="6">
        <v>0.53400000000000003</v>
      </c>
      <c r="AF1028" s="14">
        <v>0.48499999999999999</v>
      </c>
    </row>
    <row r="1029" spans="1:33" ht="15" thickBot="1" x14ac:dyDescent="0.25">
      <c r="A1029">
        <v>2006</v>
      </c>
      <c r="B1029" s="22" t="s">
        <v>51</v>
      </c>
      <c r="C1029" s="6">
        <v>26.6</v>
      </c>
      <c r="D1029" s="7">
        <v>6</v>
      </c>
      <c r="E1029" s="7"/>
      <c r="F1029" s="7">
        <v>1440</v>
      </c>
      <c r="G1029" s="7">
        <v>237</v>
      </c>
      <c r="H1029" s="7">
        <v>486</v>
      </c>
      <c r="I1029" s="7">
        <v>45</v>
      </c>
      <c r="J1029" s="7">
        <v>113</v>
      </c>
      <c r="K1029" s="7">
        <v>88</v>
      </c>
      <c r="L1029" s="7">
        <v>114</v>
      </c>
      <c r="M1029" s="7">
        <v>51</v>
      </c>
      <c r="N1029" s="7">
        <v>179</v>
      </c>
      <c r="O1029" s="7">
        <v>230</v>
      </c>
      <c r="P1029" s="7">
        <v>120</v>
      </c>
      <c r="Q1029" s="7">
        <v>26</v>
      </c>
      <c r="R1029" s="7">
        <v>34</v>
      </c>
      <c r="S1029" s="7">
        <v>69</v>
      </c>
      <c r="T1029" s="7">
        <v>135</v>
      </c>
      <c r="U1029" s="7">
        <v>607</v>
      </c>
      <c r="V1029" s="7">
        <v>0.48799999999999999</v>
      </c>
      <c r="W1029" s="7">
        <v>0.39800000000000002</v>
      </c>
      <c r="X1029" s="7">
        <v>0.77200000000000002</v>
      </c>
      <c r="Y1029" s="7">
        <v>240</v>
      </c>
      <c r="Z1029" s="7">
        <v>101.2</v>
      </c>
      <c r="AA1029" s="7">
        <v>38.299999999999997</v>
      </c>
      <c r="AB1029" s="7">
        <v>20</v>
      </c>
      <c r="AC1029" s="7">
        <v>4.3</v>
      </c>
      <c r="AD1029" s="14">
        <v>5.7</v>
      </c>
      <c r="AE1029" s="6">
        <v>0.56599999999999995</v>
      </c>
      <c r="AF1029" s="14">
        <v>0.53400000000000003</v>
      </c>
    </row>
    <row r="1030" spans="1:33" ht="15" thickBot="1" x14ac:dyDescent="0.25">
      <c r="A1030">
        <v>2006</v>
      </c>
      <c r="B1030" s="11" t="s">
        <v>53</v>
      </c>
      <c r="C1030" s="11"/>
      <c r="D1030" s="11"/>
      <c r="E1030" s="11"/>
      <c r="F1030" s="11"/>
      <c r="G1030" s="11">
        <f>G1028-G1029</f>
        <v>-1</v>
      </c>
      <c r="H1030" s="11">
        <f t="shared" ref="H1030:AF1030" si="342">H1028-H1029</f>
        <v>28</v>
      </c>
      <c r="I1030" s="11">
        <f t="shared" si="342"/>
        <v>-18</v>
      </c>
      <c r="J1030" s="11">
        <f t="shared" si="342"/>
        <v>-21</v>
      </c>
      <c r="K1030" s="11">
        <f t="shared" si="342"/>
        <v>36</v>
      </c>
      <c r="L1030" s="11">
        <f t="shared" si="342"/>
        <v>43</v>
      </c>
      <c r="M1030" s="11">
        <f t="shared" si="342"/>
        <v>34</v>
      </c>
      <c r="N1030" s="11">
        <f t="shared" si="342"/>
        <v>9</v>
      </c>
      <c r="O1030" s="11">
        <f t="shared" si="342"/>
        <v>43</v>
      </c>
      <c r="P1030" s="11">
        <f t="shared" si="342"/>
        <v>-29</v>
      </c>
      <c r="Q1030" s="11">
        <f t="shared" si="342"/>
        <v>16</v>
      </c>
      <c r="R1030" s="11">
        <f t="shared" si="342"/>
        <v>-13</v>
      </c>
      <c r="S1030" s="11">
        <f t="shared" si="342"/>
        <v>-5</v>
      </c>
      <c r="T1030" s="11">
        <f t="shared" si="342"/>
        <v>-14</v>
      </c>
      <c r="U1030" s="11">
        <f t="shared" si="342"/>
        <v>16</v>
      </c>
      <c r="V1030" s="11">
        <f t="shared" si="342"/>
        <v>-2.899999999999997E-2</v>
      </c>
      <c r="W1030" s="11">
        <f t="shared" si="342"/>
        <v>-0.10500000000000004</v>
      </c>
      <c r="X1030" s="11">
        <f t="shared" si="342"/>
        <v>1.8000000000000016E-2</v>
      </c>
      <c r="Y1030" s="11">
        <f t="shared" si="342"/>
        <v>0</v>
      </c>
      <c r="Z1030" s="11">
        <f t="shared" si="342"/>
        <v>2.5999999999999943</v>
      </c>
      <c r="AA1030" s="11">
        <f t="shared" si="342"/>
        <v>7.2000000000000028</v>
      </c>
      <c r="AB1030" s="11">
        <f t="shared" si="342"/>
        <v>-4.8000000000000007</v>
      </c>
      <c r="AC1030" s="11">
        <f t="shared" si="342"/>
        <v>2.7</v>
      </c>
      <c r="AD1030" s="11">
        <f t="shared" si="342"/>
        <v>-2.2000000000000002</v>
      </c>
      <c r="AE1030" s="11">
        <f t="shared" si="342"/>
        <v>-3.1999999999999917E-2</v>
      </c>
      <c r="AF1030" s="11">
        <f t="shared" si="342"/>
        <v>-4.9000000000000044E-2</v>
      </c>
      <c r="AG1030" s="11"/>
    </row>
    <row r="1031" spans="1:33" ht="15" thickBot="1" x14ac:dyDescent="0.25">
      <c r="A1031">
        <v>2006</v>
      </c>
      <c r="B1031" s="22" t="s">
        <v>181</v>
      </c>
      <c r="C1031" s="6">
        <v>26.6</v>
      </c>
      <c r="D1031" s="7">
        <v>6</v>
      </c>
      <c r="E1031" s="7"/>
      <c r="F1031" s="7">
        <v>1440</v>
      </c>
      <c r="G1031" s="7">
        <v>207</v>
      </c>
      <c r="H1031" s="7">
        <v>402</v>
      </c>
      <c r="I1031" s="7">
        <v>28</v>
      </c>
      <c r="J1031" s="7">
        <v>95</v>
      </c>
      <c r="K1031" s="7">
        <v>97</v>
      </c>
      <c r="L1031" s="7">
        <v>153</v>
      </c>
      <c r="M1031" s="7">
        <v>48</v>
      </c>
      <c r="N1031" s="7">
        <v>198</v>
      </c>
      <c r="O1031" s="7">
        <v>246</v>
      </c>
      <c r="P1031" s="7">
        <v>100</v>
      </c>
      <c r="Q1031" s="7">
        <v>35</v>
      </c>
      <c r="R1031" s="7">
        <v>36</v>
      </c>
      <c r="S1031" s="7">
        <v>90</v>
      </c>
      <c r="T1031" s="7">
        <v>135</v>
      </c>
      <c r="U1031" s="7">
        <v>539</v>
      </c>
      <c r="V1031" s="7">
        <v>0.51500000000000001</v>
      </c>
      <c r="W1031" s="7">
        <v>0.29499999999999998</v>
      </c>
      <c r="X1031" s="7">
        <v>0.63400000000000001</v>
      </c>
      <c r="Y1031" s="7">
        <v>240</v>
      </c>
      <c r="Z1031" s="7">
        <v>89.8</v>
      </c>
      <c r="AA1031" s="7">
        <v>41</v>
      </c>
      <c r="AB1031" s="7">
        <v>16.7</v>
      </c>
      <c r="AC1031" s="7">
        <v>5.8</v>
      </c>
      <c r="AD1031" s="14">
        <v>6</v>
      </c>
      <c r="AE1031" s="6">
        <v>0.57399999999999995</v>
      </c>
      <c r="AF1031" s="14">
        <v>0.55000000000000004</v>
      </c>
    </row>
    <row r="1032" spans="1:33" ht="15" thickBot="1" x14ac:dyDescent="0.25">
      <c r="A1032">
        <v>2006</v>
      </c>
      <c r="B1032" s="22" t="s">
        <v>36</v>
      </c>
      <c r="C1032" s="6">
        <v>26.6</v>
      </c>
      <c r="D1032" s="7">
        <v>6</v>
      </c>
      <c r="E1032" s="7"/>
      <c r="F1032" s="7">
        <v>1440</v>
      </c>
      <c r="G1032" s="7">
        <v>181</v>
      </c>
      <c r="H1032" s="7">
        <v>456</v>
      </c>
      <c r="I1032" s="7">
        <v>32</v>
      </c>
      <c r="J1032" s="7">
        <v>111</v>
      </c>
      <c r="K1032" s="7">
        <v>114</v>
      </c>
      <c r="L1032" s="7">
        <v>154</v>
      </c>
      <c r="M1032" s="7">
        <v>68</v>
      </c>
      <c r="N1032" s="7">
        <v>148</v>
      </c>
      <c r="O1032" s="7">
        <v>216</v>
      </c>
      <c r="P1032" s="7">
        <v>95</v>
      </c>
      <c r="Q1032" s="7">
        <v>39</v>
      </c>
      <c r="R1032" s="7">
        <v>15</v>
      </c>
      <c r="S1032" s="7">
        <v>61</v>
      </c>
      <c r="T1032" s="7">
        <v>130</v>
      </c>
      <c r="U1032" s="7">
        <v>508</v>
      </c>
      <c r="V1032" s="7">
        <v>0.39700000000000002</v>
      </c>
      <c r="W1032" s="7">
        <v>0.28799999999999998</v>
      </c>
      <c r="X1032" s="7">
        <v>0.74</v>
      </c>
      <c r="Y1032" s="7">
        <v>240</v>
      </c>
      <c r="Z1032" s="7">
        <v>84.7</v>
      </c>
      <c r="AA1032" s="7">
        <v>36</v>
      </c>
      <c r="AB1032" s="7">
        <v>15.8</v>
      </c>
      <c r="AC1032" s="7">
        <v>6.5</v>
      </c>
      <c r="AD1032" s="14">
        <v>2.5</v>
      </c>
      <c r="AE1032" s="6">
        <v>0.48499999999999999</v>
      </c>
      <c r="AF1032" s="14">
        <v>0.432</v>
      </c>
    </row>
    <row r="1033" spans="1:33" ht="15" thickBot="1" x14ac:dyDescent="0.25">
      <c r="A1033">
        <v>2006</v>
      </c>
      <c r="B1033" s="11" t="s">
        <v>53</v>
      </c>
      <c r="C1033" s="11"/>
      <c r="D1033" s="11"/>
      <c r="E1033" s="11"/>
      <c r="F1033" s="11"/>
      <c r="G1033" s="11">
        <f>G1031-G1032</f>
        <v>26</v>
      </c>
      <c r="H1033" s="11">
        <f t="shared" ref="H1033:AF1033" si="343">H1031-H1032</f>
        <v>-54</v>
      </c>
      <c r="I1033" s="11">
        <f t="shared" si="343"/>
        <v>-4</v>
      </c>
      <c r="J1033" s="11">
        <f t="shared" si="343"/>
        <v>-16</v>
      </c>
      <c r="K1033" s="11">
        <f t="shared" si="343"/>
        <v>-17</v>
      </c>
      <c r="L1033" s="11">
        <f t="shared" si="343"/>
        <v>-1</v>
      </c>
      <c r="M1033" s="11">
        <f t="shared" si="343"/>
        <v>-20</v>
      </c>
      <c r="N1033" s="11">
        <f t="shared" si="343"/>
        <v>50</v>
      </c>
      <c r="O1033" s="11">
        <f t="shared" si="343"/>
        <v>30</v>
      </c>
      <c r="P1033" s="11">
        <f t="shared" si="343"/>
        <v>5</v>
      </c>
      <c r="Q1033" s="11">
        <f t="shared" si="343"/>
        <v>-4</v>
      </c>
      <c r="R1033" s="11">
        <f t="shared" si="343"/>
        <v>21</v>
      </c>
      <c r="S1033" s="11">
        <f t="shared" si="343"/>
        <v>29</v>
      </c>
      <c r="T1033" s="11">
        <f t="shared" si="343"/>
        <v>5</v>
      </c>
      <c r="U1033" s="11">
        <f t="shared" si="343"/>
        <v>31</v>
      </c>
      <c r="V1033" s="11">
        <f t="shared" si="343"/>
        <v>0.11799999999999999</v>
      </c>
      <c r="W1033" s="11">
        <f t="shared" si="343"/>
        <v>7.0000000000000062E-3</v>
      </c>
      <c r="X1033" s="11">
        <f t="shared" si="343"/>
        <v>-0.10599999999999998</v>
      </c>
      <c r="Y1033" s="11">
        <f t="shared" si="343"/>
        <v>0</v>
      </c>
      <c r="Z1033" s="11">
        <f t="shared" si="343"/>
        <v>5.0999999999999943</v>
      </c>
      <c r="AA1033" s="11">
        <f t="shared" si="343"/>
        <v>5</v>
      </c>
      <c r="AB1033" s="11">
        <f t="shared" si="343"/>
        <v>0.89999999999999858</v>
      </c>
      <c r="AC1033" s="11">
        <f t="shared" si="343"/>
        <v>-0.70000000000000018</v>
      </c>
      <c r="AD1033" s="11">
        <f t="shared" si="343"/>
        <v>3.5</v>
      </c>
      <c r="AE1033" s="11">
        <f t="shared" si="343"/>
        <v>8.8999999999999968E-2</v>
      </c>
      <c r="AF1033" s="11">
        <f t="shared" si="343"/>
        <v>0.11800000000000005</v>
      </c>
      <c r="AG1033" s="11"/>
    </row>
    <row r="1034" spans="1:33" ht="15" thickBot="1" x14ac:dyDescent="0.25">
      <c r="A1034">
        <v>2006</v>
      </c>
      <c r="B1034" s="22" t="s">
        <v>181</v>
      </c>
      <c r="C1034" s="6">
        <v>26.6</v>
      </c>
      <c r="D1034" s="7">
        <v>6</v>
      </c>
      <c r="E1034" s="7"/>
      <c r="F1034" s="7">
        <v>1465</v>
      </c>
      <c r="G1034" s="7">
        <v>200</v>
      </c>
      <c r="H1034" s="7">
        <v>437</v>
      </c>
      <c r="I1034" s="7">
        <v>32</v>
      </c>
      <c r="J1034" s="7">
        <v>105</v>
      </c>
      <c r="K1034" s="7">
        <v>125</v>
      </c>
      <c r="L1034" s="7">
        <v>207</v>
      </c>
      <c r="M1034" s="7">
        <v>63</v>
      </c>
      <c r="N1034" s="7">
        <v>200</v>
      </c>
      <c r="O1034" s="7">
        <v>263</v>
      </c>
      <c r="P1034" s="7">
        <v>100</v>
      </c>
      <c r="Q1034" s="7">
        <v>47</v>
      </c>
      <c r="R1034" s="7">
        <v>23</v>
      </c>
      <c r="S1034" s="7">
        <v>96</v>
      </c>
      <c r="T1034" s="7">
        <v>146</v>
      </c>
      <c r="U1034" s="7">
        <v>557</v>
      </c>
      <c r="V1034" s="7">
        <v>0.45800000000000002</v>
      </c>
      <c r="W1034" s="7">
        <v>0.30499999999999999</v>
      </c>
      <c r="X1034" s="7">
        <v>0.60399999999999998</v>
      </c>
      <c r="Y1034" s="7">
        <v>244.2</v>
      </c>
      <c r="Z1034" s="7">
        <v>92.8</v>
      </c>
      <c r="AA1034" s="7">
        <v>43.8</v>
      </c>
      <c r="AB1034" s="7">
        <v>16.7</v>
      </c>
      <c r="AC1034" s="7">
        <v>7.8</v>
      </c>
      <c r="AD1034" s="14">
        <v>3.8</v>
      </c>
      <c r="AE1034" s="6">
        <v>0.52700000000000002</v>
      </c>
      <c r="AF1034" s="14">
        <v>0.49399999999999999</v>
      </c>
    </row>
    <row r="1035" spans="1:33" ht="15" thickBot="1" x14ac:dyDescent="0.25">
      <c r="A1035">
        <v>2006</v>
      </c>
      <c r="B1035" s="22" t="s">
        <v>210</v>
      </c>
      <c r="C1035" s="6">
        <v>26.6</v>
      </c>
      <c r="D1035" s="7">
        <v>6</v>
      </c>
      <c r="E1035" s="7"/>
      <c r="F1035" s="7">
        <v>1465</v>
      </c>
      <c r="G1035" s="7">
        <v>198</v>
      </c>
      <c r="H1035" s="7">
        <v>469</v>
      </c>
      <c r="I1035" s="7">
        <v>33</v>
      </c>
      <c r="J1035" s="7">
        <v>116</v>
      </c>
      <c r="K1035" s="7">
        <v>122</v>
      </c>
      <c r="L1035" s="7">
        <v>155</v>
      </c>
      <c r="M1035" s="7">
        <v>61</v>
      </c>
      <c r="N1035" s="7">
        <v>190</v>
      </c>
      <c r="O1035" s="7">
        <v>251</v>
      </c>
      <c r="P1035" s="7">
        <v>95</v>
      </c>
      <c r="Q1035" s="7">
        <v>44</v>
      </c>
      <c r="R1035" s="7">
        <v>20</v>
      </c>
      <c r="S1035" s="7">
        <v>87</v>
      </c>
      <c r="T1035" s="7">
        <v>164</v>
      </c>
      <c r="U1035" s="7">
        <v>551</v>
      </c>
      <c r="V1035" s="7">
        <v>0.42199999999999999</v>
      </c>
      <c r="W1035" s="7">
        <v>0.28399999999999997</v>
      </c>
      <c r="X1035" s="7">
        <v>0.78700000000000003</v>
      </c>
      <c r="Y1035" s="7">
        <v>244.2</v>
      </c>
      <c r="Z1035" s="7">
        <v>91.8</v>
      </c>
      <c r="AA1035" s="7">
        <v>41.8</v>
      </c>
      <c r="AB1035" s="7">
        <v>15.8</v>
      </c>
      <c r="AC1035" s="7">
        <v>7.3</v>
      </c>
      <c r="AD1035" s="14">
        <v>3.3</v>
      </c>
      <c r="AE1035" s="6">
        <v>0.51300000000000001</v>
      </c>
      <c r="AF1035" s="14">
        <v>0.45700000000000002</v>
      </c>
    </row>
    <row r="1036" spans="1:33" ht="15" thickBot="1" x14ac:dyDescent="0.25">
      <c r="A1036">
        <v>2006</v>
      </c>
      <c r="B1036" s="11" t="s">
        <v>53</v>
      </c>
      <c r="C1036" s="11"/>
      <c r="D1036" s="11"/>
      <c r="E1036" s="11"/>
      <c r="F1036" s="11"/>
      <c r="G1036" s="11">
        <f>G1034-G1035</f>
        <v>2</v>
      </c>
      <c r="H1036" s="11">
        <f t="shared" ref="H1036:AF1036" si="344">H1034-H1035</f>
        <v>-32</v>
      </c>
      <c r="I1036" s="11">
        <f t="shared" si="344"/>
        <v>-1</v>
      </c>
      <c r="J1036" s="11">
        <f t="shared" si="344"/>
        <v>-11</v>
      </c>
      <c r="K1036" s="11">
        <f t="shared" si="344"/>
        <v>3</v>
      </c>
      <c r="L1036" s="11">
        <f t="shared" si="344"/>
        <v>52</v>
      </c>
      <c r="M1036" s="11">
        <f t="shared" si="344"/>
        <v>2</v>
      </c>
      <c r="N1036" s="11">
        <f t="shared" si="344"/>
        <v>10</v>
      </c>
      <c r="O1036" s="11">
        <f t="shared" si="344"/>
        <v>12</v>
      </c>
      <c r="P1036" s="11">
        <f t="shared" si="344"/>
        <v>5</v>
      </c>
      <c r="Q1036" s="11">
        <f t="shared" si="344"/>
        <v>3</v>
      </c>
      <c r="R1036" s="11">
        <f t="shared" si="344"/>
        <v>3</v>
      </c>
      <c r="S1036" s="11">
        <f t="shared" si="344"/>
        <v>9</v>
      </c>
      <c r="T1036" s="11">
        <f t="shared" si="344"/>
        <v>-18</v>
      </c>
      <c r="U1036" s="11">
        <f t="shared" si="344"/>
        <v>6</v>
      </c>
      <c r="V1036" s="11">
        <f t="shared" si="344"/>
        <v>3.6000000000000032E-2</v>
      </c>
      <c r="W1036" s="11">
        <f t="shared" si="344"/>
        <v>2.1000000000000019E-2</v>
      </c>
      <c r="X1036" s="11">
        <f t="shared" si="344"/>
        <v>-0.18300000000000005</v>
      </c>
      <c r="Y1036" s="11">
        <f t="shared" si="344"/>
        <v>0</v>
      </c>
      <c r="Z1036" s="11">
        <f t="shared" si="344"/>
        <v>1</v>
      </c>
      <c r="AA1036" s="11">
        <f t="shared" si="344"/>
        <v>2</v>
      </c>
      <c r="AB1036" s="11">
        <f t="shared" si="344"/>
        <v>0.89999999999999858</v>
      </c>
      <c r="AC1036" s="11">
        <f t="shared" si="344"/>
        <v>0.5</v>
      </c>
      <c r="AD1036" s="11">
        <f t="shared" si="344"/>
        <v>0.5</v>
      </c>
      <c r="AE1036" s="11">
        <f t="shared" si="344"/>
        <v>1.4000000000000012E-2</v>
      </c>
      <c r="AF1036" s="11">
        <f t="shared" si="344"/>
        <v>3.6999999999999977E-2</v>
      </c>
      <c r="AG1036" s="11"/>
    </row>
    <row r="1037" spans="1:33" ht="15" thickBot="1" x14ac:dyDescent="0.25">
      <c r="A1037">
        <v>2007</v>
      </c>
      <c r="B1037" s="22" t="s">
        <v>145</v>
      </c>
      <c r="C1037" s="6">
        <v>26.7</v>
      </c>
      <c r="D1037" s="7">
        <v>7</v>
      </c>
      <c r="E1037" s="7"/>
      <c r="F1037" s="7">
        <v>1680</v>
      </c>
      <c r="G1037" s="7">
        <v>249</v>
      </c>
      <c r="H1037" s="7">
        <v>561</v>
      </c>
      <c r="I1037" s="7">
        <v>26</v>
      </c>
      <c r="J1037" s="7">
        <v>87</v>
      </c>
      <c r="K1037" s="7">
        <v>109</v>
      </c>
      <c r="L1037" s="7">
        <v>146</v>
      </c>
      <c r="M1037" s="7">
        <v>74</v>
      </c>
      <c r="N1037" s="7">
        <v>215</v>
      </c>
      <c r="O1037" s="7">
        <v>289</v>
      </c>
      <c r="P1037" s="7">
        <v>160</v>
      </c>
      <c r="Q1037" s="7">
        <v>49</v>
      </c>
      <c r="R1037" s="7">
        <v>34</v>
      </c>
      <c r="S1037" s="7">
        <v>80</v>
      </c>
      <c r="T1037" s="7">
        <v>160</v>
      </c>
      <c r="U1037" s="7">
        <v>633</v>
      </c>
      <c r="V1037" s="7">
        <v>0.44400000000000001</v>
      </c>
      <c r="W1037" s="7">
        <v>0.29899999999999999</v>
      </c>
      <c r="X1037" s="7">
        <v>0.747</v>
      </c>
      <c r="Y1037" s="7">
        <v>240</v>
      </c>
      <c r="Z1037" s="7">
        <v>90.4</v>
      </c>
      <c r="AA1037" s="7">
        <v>41.3</v>
      </c>
      <c r="AB1037" s="7">
        <v>22.9</v>
      </c>
      <c r="AC1037" s="7">
        <v>7</v>
      </c>
      <c r="AD1037" s="14">
        <v>4.9000000000000004</v>
      </c>
      <c r="AE1037" s="6">
        <v>0.50600000000000001</v>
      </c>
      <c r="AF1037" s="14">
        <v>0.46700000000000003</v>
      </c>
    </row>
    <row r="1038" spans="1:33" ht="15" thickBot="1" x14ac:dyDescent="0.25">
      <c r="A1038">
        <v>2007</v>
      </c>
      <c r="B1038" s="22" t="s">
        <v>74</v>
      </c>
      <c r="C1038" s="6">
        <v>26.7</v>
      </c>
      <c r="D1038" s="7">
        <v>7</v>
      </c>
      <c r="E1038" s="7"/>
      <c r="F1038" s="7">
        <v>1680</v>
      </c>
      <c r="G1038" s="7">
        <v>208</v>
      </c>
      <c r="H1038" s="7">
        <v>507</v>
      </c>
      <c r="I1038" s="7">
        <v>50</v>
      </c>
      <c r="J1038" s="7">
        <v>156</v>
      </c>
      <c r="K1038" s="7">
        <v>145</v>
      </c>
      <c r="L1038" s="7">
        <v>184</v>
      </c>
      <c r="M1038" s="7">
        <v>69</v>
      </c>
      <c r="N1038" s="7">
        <v>222</v>
      </c>
      <c r="O1038" s="7">
        <v>291</v>
      </c>
      <c r="P1038" s="7">
        <v>127</v>
      </c>
      <c r="Q1038" s="7">
        <v>49</v>
      </c>
      <c r="R1038" s="7">
        <v>29</v>
      </c>
      <c r="S1038" s="7">
        <v>100</v>
      </c>
      <c r="T1038" s="7">
        <v>135</v>
      </c>
      <c r="U1038" s="7">
        <v>611</v>
      </c>
      <c r="V1038" s="7">
        <v>0.41</v>
      </c>
      <c r="W1038" s="7">
        <v>0.32100000000000001</v>
      </c>
      <c r="X1038" s="7">
        <v>0.78800000000000003</v>
      </c>
      <c r="Y1038" s="7">
        <v>240</v>
      </c>
      <c r="Z1038" s="7">
        <v>87.3</v>
      </c>
      <c r="AA1038" s="7">
        <v>41.6</v>
      </c>
      <c r="AB1038" s="7">
        <v>18.100000000000001</v>
      </c>
      <c r="AC1038" s="7">
        <v>7</v>
      </c>
      <c r="AD1038" s="14">
        <v>4.0999999999999996</v>
      </c>
      <c r="AE1038" s="6">
        <v>0.52</v>
      </c>
      <c r="AF1038" s="14">
        <v>0.46</v>
      </c>
    </row>
    <row r="1039" spans="1:33" ht="15" thickBot="1" x14ac:dyDescent="0.25">
      <c r="A1039">
        <v>2007</v>
      </c>
      <c r="B1039" s="11" t="s">
        <v>53</v>
      </c>
      <c r="C1039" s="11"/>
      <c r="D1039" s="11"/>
      <c r="E1039" s="11"/>
      <c r="F1039" s="11"/>
      <c r="G1039" s="11">
        <f>G1037-G1038</f>
        <v>41</v>
      </c>
      <c r="H1039" s="11">
        <f t="shared" ref="H1039:AF1039" si="345">H1037-H1038</f>
        <v>54</v>
      </c>
      <c r="I1039" s="11">
        <f t="shared" si="345"/>
        <v>-24</v>
      </c>
      <c r="J1039" s="11">
        <f t="shared" si="345"/>
        <v>-69</v>
      </c>
      <c r="K1039" s="11">
        <f t="shared" si="345"/>
        <v>-36</v>
      </c>
      <c r="L1039" s="11">
        <f t="shared" si="345"/>
        <v>-38</v>
      </c>
      <c r="M1039" s="11">
        <f t="shared" si="345"/>
        <v>5</v>
      </c>
      <c r="N1039" s="11">
        <f t="shared" si="345"/>
        <v>-7</v>
      </c>
      <c r="O1039" s="11">
        <f t="shared" si="345"/>
        <v>-2</v>
      </c>
      <c r="P1039" s="11">
        <f t="shared" si="345"/>
        <v>33</v>
      </c>
      <c r="Q1039" s="11">
        <f t="shared" si="345"/>
        <v>0</v>
      </c>
      <c r="R1039" s="11">
        <f t="shared" si="345"/>
        <v>5</v>
      </c>
      <c r="S1039" s="11">
        <f t="shared" si="345"/>
        <v>-20</v>
      </c>
      <c r="T1039" s="11">
        <f t="shared" si="345"/>
        <v>25</v>
      </c>
      <c r="U1039" s="11">
        <f t="shared" si="345"/>
        <v>22</v>
      </c>
      <c r="V1039" s="11">
        <f t="shared" si="345"/>
        <v>3.400000000000003E-2</v>
      </c>
      <c r="W1039" s="11">
        <f t="shared" si="345"/>
        <v>-2.200000000000002E-2</v>
      </c>
      <c r="X1039" s="11">
        <f t="shared" si="345"/>
        <v>-4.1000000000000036E-2</v>
      </c>
      <c r="Y1039" s="11">
        <f t="shared" si="345"/>
        <v>0</v>
      </c>
      <c r="Z1039" s="11">
        <f t="shared" si="345"/>
        <v>3.1000000000000085</v>
      </c>
      <c r="AA1039" s="11">
        <f t="shared" si="345"/>
        <v>-0.30000000000000426</v>
      </c>
      <c r="AB1039" s="11">
        <f t="shared" si="345"/>
        <v>4.7999999999999972</v>
      </c>
      <c r="AC1039" s="11">
        <f t="shared" si="345"/>
        <v>0</v>
      </c>
      <c r="AD1039" s="11">
        <f t="shared" si="345"/>
        <v>0.80000000000000071</v>
      </c>
      <c r="AE1039" s="11">
        <f t="shared" si="345"/>
        <v>-1.4000000000000012E-2</v>
      </c>
      <c r="AF1039" s="11">
        <f t="shared" si="345"/>
        <v>7.0000000000000062E-3</v>
      </c>
      <c r="AG1039" s="11"/>
    </row>
    <row r="1040" spans="1:33" ht="15" thickBot="1" x14ac:dyDescent="0.25">
      <c r="A1040">
        <v>2007</v>
      </c>
      <c r="B1040" s="22" t="s">
        <v>168</v>
      </c>
      <c r="C1040" s="6">
        <v>26.7</v>
      </c>
      <c r="D1040" s="7">
        <v>5</v>
      </c>
      <c r="E1040" s="7"/>
      <c r="F1040" s="7">
        <v>1200</v>
      </c>
      <c r="G1040" s="7">
        <v>184</v>
      </c>
      <c r="H1040" s="7">
        <v>415</v>
      </c>
      <c r="I1040" s="7">
        <v>41</v>
      </c>
      <c r="J1040" s="7">
        <v>105</v>
      </c>
      <c r="K1040" s="7">
        <v>62</v>
      </c>
      <c r="L1040" s="7">
        <v>81</v>
      </c>
      <c r="M1040" s="7">
        <v>60</v>
      </c>
      <c r="N1040" s="7">
        <v>141</v>
      </c>
      <c r="O1040" s="7">
        <v>201</v>
      </c>
      <c r="P1040" s="7">
        <v>115</v>
      </c>
      <c r="Q1040" s="7">
        <v>35</v>
      </c>
      <c r="R1040" s="7">
        <v>26</v>
      </c>
      <c r="S1040" s="7">
        <v>56</v>
      </c>
      <c r="T1040" s="7">
        <v>89</v>
      </c>
      <c r="U1040" s="7">
        <v>471</v>
      </c>
      <c r="V1040" s="7">
        <v>0.443</v>
      </c>
      <c r="W1040" s="7">
        <v>0.39</v>
      </c>
      <c r="X1040" s="7">
        <v>0.76500000000000001</v>
      </c>
      <c r="Y1040" s="7">
        <v>240</v>
      </c>
      <c r="Z1040" s="7">
        <v>94.2</v>
      </c>
      <c r="AA1040" s="7">
        <v>40.200000000000003</v>
      </c>
      <c r="AB1040" s="7">
        <v>23</v>
      </c>
      <c r="AC1040" s="7">
        <v>7</v>
      </c>
      <c r="AD1040" s="14">
        <v>5.2</v>
      </c>
      <c r="AE1040" s="6">
        <v>0.52300000000000002</v>
      </c>
      <c r="AF1040" s="14">
        <v>0.49299999999999999</v>
      </c>
    </row>
    <row r="1041" spans="1:33" ht="15" thickBot="1" x14ac:dyDescent="0.25">
      <c r="A1041">
        <v>2007</v>
      </c>
      <c r="B1041" s="22" t="s">
        <v>70</v>
      </c>
      <c r="C1041" s="6">
        <v>26.7</v>
      </c>
      <c r="D1041" s="7">
        <v>5</v>
      </c>
      <c r="E1041" s="7"/>
      <c r="F1041" s="7">
        <v>1200</v>
      </c>
      <c r="G1041" s="7">
        <v>168</v>
      </c>
      <c r="H1041" s="7">
        <v>397</v>
      </c>
      <c r="I1041" s="7">
        <v>23</v>
      </c>
      <c r="J1041" s="7">
        <v>72</v>
      </c>
      <c r="K1041" s="7">
        <v>82</v>
      </c>
      <c r="L1041" s="7">
        <v>105</v>
      </c>
      <c r="M1041" s="7">
        <v>65</v>
      </c>
      <c r="N1041" s="7">
        <v>152</v>
      </c>
      <c r="O1041" s="7">
        <v>217</v>
      </c>
      <c r="P1041" s="7">
        <v>88</v>
      </c>
      <c r="Q1041" s="7">
        <v>28</v>
      </c>
      <c r="R1041" s="7">
        <v>21</v>
      </c>
      <c r="S1041" s="7">
        <v>73</v>
      </c>
      <c r="T1041" s="7">
        <v>90</v>
      </c>
      <c r="U1041" s="7">
        <v>441</v>
      </c>
      <c r="V1041" s="7">
        <v>0.42299999999999999</v>
      </c>
      <c r="W1041" s="7">
        <v>0.31900000000000001</v>
      </c>
      <c r="X1041" s="7">
        <v>0.78100000000000003</v>
      </c>
      <c r="Y1041" s="7">
        <v>240</v>
      </c>
      <c r="Z1041" s="7">
        <v>88.2</v>
      </c>
      <c r="AA1041" s="7">
        <v>43.4</v>
      </c>
      <c r="AB1041" s="7">
        <v>17.600000000000001</v>
      </c>
      <c r="AC1041" s="7">
        <v>5.6</v>
      </c>
      <c r="AD1041" s="14">
        <v>4.2</v>
      </c>
      <c r="AE1041" s="6">
        <v>0.498</v>
      </c>
      <c r="AF1041" s="14">
        <v>0.45200000000000001</v>
      </c>
    </row>
    <row r="1042" spans="1:33" ht="15" thickBot="1" x14ac:dyDescent="0.25">
      <c r="A1042">
        <v>2007</v>
      </c>
      <c r="B1042" s="11" t="s">
        <v>53</v>
      </c>
      <c r="C1042" s="11"/>
      <c r="D1042" s="11"/>
      <c r="E1042" s="11"/>
      <c r="F1042" s="11"/>
      <c r="G1042" s="11">
        <f>G1040-G1041</f>
        <v>16</v>
      </c>
      <c r="H1042" s="11">
        <f t="shared" ref="H1042:AF1042" si="346">H1040-H1041</f>
        <v>18</v>
      </c>
      <c r="I1042" s="11">
        <f t="shared" si="346"/>
        <v>18</v>
      </c>
      <c r="J1042" s="11">
        <f t="shared" si="346"/>
        <v>33</v>
      </c>
      <c r="K1042" s="11">
        <f t="shared" si="346"/>
        <v>-20</v>
      </c>
      <c r="L1042" s="11">
        <f t="shared" si="346"/>
        <v>-24</v>
      </c>
      <c r="M1042" s="11">
        <f t="shared" si="346"/>
        <v>-5</v>
      </c>
      <c r="N1042" s="11">
        <f t="shared" si="346"/>
        <v>-11</v>
      </c>
      <c r="O1042" s="11">
        <f t="shared" si="346"/>
        <v>-16</v>
      </c>
      <c r="P1042" s="11">
        <f t="shared" si="346"/>
        <v>27</v>
      </c>
      <c r="Q1042" s="11">
        <f t="shared" si="346"/>
        <v>7</v>
      </c>
      <c r="R1042" s="11">
        <f t="shared" si="346"/>
        <v>5</v>
      </c>
      <c r="S1042" s="11">
        <f t="shared" si="346"/>
        <v>-17</v>
      </c>
      <c r="T1042" s="11">
        <f t="shared" si="346"/>
        <v>-1</v>
      </c>
      <c r="U1042" s="11">
        <f t="shared" si="346"/>
        <v>30</v>
      </c>
      <c r="V1042" s="11">
        <f t="shared" si="346"/>
        <v>2.0000000000000018E-2</v>
      </c>
      <c r="W1042" s="11">
        <f t="shared" si="346"/>
        <v>7.1000000000000008E-2</v>
      </c>
      <c r="X1042" s="11">
        <f t="shared" si="346"/>
        <v>-1.6000000000000014E-2</v>
      </c>
      <c r="Y1042" s="11">
        <f t="shared" si="346"/>
        <v>0</v>
      </c>
      <c r="Z1042" s="11">
        <f t="shared" si="346"/>
        <v>6</v>
      </c>
      <c r="AA1042" s="11">
        <f t="shared" si="346"/>
        <v>-3.1999999999999957</v>
      </c>
      <c r="AB1042" s="11">
        <f t="shared" si="346"/>
        <v>5.3999999999999986</v>
      </c>
      <c r="AC1042" s="11">
        <f t="shared" si="346"/>
        <v>1.4000000000000004</v>
      </c>
      <c r="AD1042" s="11">
        <f t="shared" si="346"/>
        <v>1</v>
      </c>
      <c r="AE1042" s="11">
        <f t="shared" si="346"/>
        <v>2.5000000000000022E-2</v>
      </c>
      <c r="AF1042" s="11">
        <f t="shared" si="346"/>
        <v>4.0999999999999981E-2</v>
      </c>
      <c r="AG1042" s="11"/>
    </row>
    <row r="1043" spans="1:33" ht="15" thickBot="1" x14ac:dyDescent="0.25">
      <c r="A1043">
        <v>2007</v>
      </c>
      <c r="B1043" s="22" t="s">
        <v>43</v>
      </c>
      <c r="C1043" s="6">
        <v>26.7</v>
      </c>
      <c r="D1043" s="7">
        <v>5</v>
      </c>
      <c r="E1043" s="7"/>
      <c r="F1043" s="7">
        <v>1200</v>
      </c>
      <c r="G1043" s="7">
        <v>203</v>
      </c>
      <c r="H1043" s="7">
        <v>423</v>
      </c>
      <c r="I1043" s="7">
        <v>41</v>
      </c>
      <c r="J1043" s="7">
        <v>117</v>
      </c>
      <c r="K1043" s="7">
        <v>95</v>
      </c>
      <c r="L1043" s="7">
        <v>125</v>
      </c>
      <c r="M1043" s="7">
        <v>49</v>
      </c>
      <c r="N1043" s="7">
        <v>155</v>
      </c>
      <c r="O1043" s="7">
        <v>204</v>
      </c>
      <c r="P1043" s="7">
        <v>135</v>
      </c>
      <c r="Q1043" s="7">
        <v>38</v>
      </c>
      <c r="R1043" s="7">
        <v>20</v>
      </c>
      <c r="S1043" s="7">
        <v>59</v>
      </c>
      <c r="T1043" s="7">
        <v>93</v>
      </c>
      <c r="U1043" s="7">
        <v>542</v>
      </c>
      <c r="V1043" s="7">
        <v>0.48</v>
      </c>
      <c r="W1043" s="7">
        <v>0.35</v>
      </c>
      <c r="X1043" s="7">
        <v>0.76</v>
      </c>
      <c r="Y1043" s="7">
        <v>240</v>
      </c>
      <c r="Z1043" s="7">
        <v>108.4</v>
      </c>
      <c r="AA1043" s="7">
        <v>40.799999999999997</v>
      </c>
      <c r="AB1043" s="7">
        <v>27</v>
      </c>
      <c r="AC1043" s="7">
        <v>7.6</v>
      </c>
      <c r="AD1043" s="14">
        <v>4</v>
      </c>
      <c r="AE1043" s="6">
        <v>0.56699999999999995</v>
      </c>
      <c r="AF1043" s="14">
        <v>0.52800000000000002</v>
      </c>
    </row>
    <row r="1044" spans="1:33" ht="15" thickBot="1" x14ac:dyDescent="0.25">
      <c r="A1044">
        <v>2007</v>
      </c>
      <c r="B1044" s="22" t="s">
        <v>88</v>
      </c>
      <c r="C1044" s="6">
        <v>26.7</v>
      </c>
      <c r="D1044" s="7">
        <v>5</v>
      </c>
      <c r="E1044" s="7"/>
      <c r="F1044" s="7">
        <v>1200</v>
      </c>
      <c r="G1044" s="7">
        <v>190</v>
      </c>
      <c r="H1044" s="7">
        <v>430</v>
      </c>
      <c r="I1044" s="7">
        <v>32</v>
      </c>
      <c r="J1044" s="7">
        <v>99</v>
      </c>
      <c r="K1044" s="7">
        <v>78</v>
      </c>
      <c r="L1044" s="7">
        <v>108</v>
      </c>
      <c r="M1044" s="7">
        <v>71</v>
      </c>
      <c r="N1044" s="7">
        <v>146</v>
      </c>
      <c r="O1044" s="7">
        <v>217</v>
      </c>
      <c r="P1044" s="7">
        <v>72</v>
      </c>
      <c r="Q1044" s="7">
        <v>29</v>
      </c>
      <c r="R1044" s="7">
        <v>20</v>
      </c>
      <c r="S1044" s="7">
        <v>74</v>
      </c>
      <c r="T1044" s="7">
        <v>115</v>
      </c>
      <c r="U1044" s="7">
        <v>490</v>
      </c>
      <c r="V1044" s="7">
        <v>0.442</v>
      </c>
      <c r="W1044" s="7">
        <v>0.32300000000000001</v>
      </c>
      <c r="X1044" s="7">
        <v>0.72199999999999998</v>
      </c>
      <c r="Y1044" s="7">
        <v>240</v>
      </c>
      <c r="Z1044" s="7">
        <v>98</v>
      </c>
      <c r="AA1044" s="7">
        <v>43.4</v>
      </c>
      <c r="AB1044" s="7">
        <v>14.4</v>
      </c>
      <c r="AC1044" s="7">
        <v>5.8</v>
      </c>
      <c r="AD1044" s="14">
        <v>4</v>
      </c>
      <c r="AE1044" s="6">
        <v>0.51300000000000001</v>
      </c>
      <c r="AF1044" s="14">
        <v>0.47899999999999998</v>
      </c>
    </row>
    <row r="1045" spans="1:33" ht="15" thickBot="1" x14ac:dyDescent="0.25">
      <c r="A1045">
        <v>2007</v>
      </c>
      <c r="B1045" s="11" t="s">
        <v>53</v>
      </c>
      <c r="C1045" s="11"/>
      <c r="D1045" s="11"/>
      <c r="E1045" s="11"/>
      <c r="F1045" s="11"/>
      <c r="G1045" s="11">
        <f>G1043-G1044</f>
        <v>13</v>
      </c>
      <c r="H1045" s="11">
        <f t="shared" ref="H1045:AF1045" si="347">H1043-H1044</f>
        <v>-7</v>
      </c>
      <c r="I1045" s="11">
        <f t="shared" si="347"/>
        <v>9</v>
      </c>
      <c r="J1045" s="11">
        <f t="shared" si="347"/>
        <v>18</v>
      </c>
      <c r="K1045" s="11">
        <f t="shared" si="347"/>
        <v>17</v>
      </c>
      <c r="L1045" s="11">
        <f t="shared" si="347"/>
        <v>17</v>
      </c>
      <c r="M1045" s="11">
        <f t="shared" si="347"/>
        <v>-22</v>
      </c>
      <c r="N1045" s="11">
        <f t="shared" si="347"/>
        <v>9</v>
      </c>
      <c r="O1045" s="11">
        <f t="shared" si="347"/>
        <v>-13</v>
      </c>
      <c r="P1045" s="11">
        <f t="shared" si="347"/>
        <v>63</v>
      </c>
      <c r="Q1045" s="11">
        <f t="shared" si="347"/>
        <v>9</v>
      </c>
      <c r="R1045" s="11">
        <f t="shared" si="347"/>
        <v>0</v>
      </c>
      <c r="S1045" s="11">
        <f t="shared" si="347"/>
        <v>-15</v>
      </c>
      <c r="T1045" s="11">
        <f t="shared" si="347"/>
        <v>-22</v>
      </c>
      <c r="U1045" s="11">
        <f t="shared" si="347"/>
        <v>52</v>
      </c>
      <c r="V1045" s="11">
        <f t="shared" si="347"/>
        <v>3.7999999999999978E-2</v>
      </c>
      <c r="W1045" s="11">
        <f t="shared" si="347"/>
        <v>2.6999999999999968E-2</v>
      </c>
      <c r="X1045" s="11">
        <f t="shared" si="347"/>
        <v>3.8000000000000034E-2</v>
      </c>
      <c r="Y1045" s="11">
        <f t="shared" si="347"/>
        <v>0</v>
      </c>
      <c r="Z1045" s="11">
        <f t="shared" si="347"/>
        <v>10.400000000000006</v>
      </c>
      <c r="AA1045" s="11">
        <f t="shared" si="347"/>
        <v>-2.6000000000000014</v>
      </c>
      <c r="AB1045" s="11">
        <f t="shared" si="347"/>
        <v>12.6</v>
      </c>
      <c r="AC1045" s="11">
        <f t="shared" si="347"/>
        <v>1.7999999999999998</v>
      </c>
      <c r="AD1045" s="11">
        <f t="shared" si="347"/>
        <v>0</v>
      </c>
      <c r="AE1045" s="11">
        <f t="shared" si="347"/>
        <v>5.3999999999999937E-2</v>
      </c>
      <c r="AF1045" s="11">
        <f t="shared" si="347"/>
        <v>4.9000000000000044E-2</v>
      </c>
      <c r="AG1045" s="11"/>
    </row>
    <row r="1046" spans="1:33" ht="15" thickBot="1" x14ac:dyDescent="0.25">
      <c r="A1046">
        <v>2007</v>
      </c>
      <c r="B1046" s="22" t="s">
        <v>226</v>
      </c>
      <c r="C1046" s="6">
        <v>26.7</v>
      </c>
      <c r="D1046" s="7">
        <v>6</v>
      </c>
      <c r="E1046" s="7"/>
      <c r="F1046" s="7">
        <v>1440</v>
      </c>
      <c r="G1046" s="7">
        <v>220</v>
      </c>
      <c r="H1046" s="7">
        <v>474</v>
      </c>
      <c r="I1046" s="7">
        <v>62</v>
      </c>
      <c r="J1046" s="7">
        <v>169</v>
      </c>
      <c r="K1046" s="7">
        <v>129</v>
      </c>
      <c r="L1046" s="7">
        <v>176</v>
      </c>
      <c r="M1046" s="7">
        <v>71</v>
      </c>
      <c r="N1046" s="7">
        <v>179</v>
      </c>
      <c r="O1046" s="7">
        <v>250</v>
      </c>
      <c r="P1046" s="7">
        <v>104</v>
      </c>
      <c r="Q1046" s="7">
        <v>49</v>
      </c>
      <c r="R1046" s="7">
        <v>26</v>
      </c>
      <c r="S1046" s="7">
        <v>90</v>
      </c>
      <c r="T1046" s="7">
        <v>149</v>
      </c>
      <c r="U1046" s="7">
        <v>631</v>
      </c>
      <c r="V1046" s="7">
        <v>0.46400000000000002</v>
      </c>
      <c r="W1046" s="7">
        <v>0.36699999999999999</v>
      </c>
      <c r="X1046" s="7">
        <v>0.73299999999999998</v>
      </c>
      <c r="Y1046" s="7">
        <v>240</v>
      </c>
      <c r="Z1046" s="7">
        <v>105.2</v>
      </c>
      <c r="AA1046" s="7">
        <v>41.7</v>
      </c>
      <c r="AB1046" s="7">
        <v>17.3</v>
      </c>
      <c r="AC1046" s="7">
        <v>8.1999999999999993</v>
      </c>
      <c r="AD1046" s="14">
        <v>4.3</v>
      </c>
      <c r="AE1046" s="6">
        <v>0.57199999999999995</v>
      </c>
      <c r="AF1046" s="14">
        <v>0.53</v>
      </c>
    </row>
    <row r="1047" spans="1:33" ht="15" thickBot="1" x14ac:dyDescent="0.25">
      <c r="A1047">
        <v>2007</v>
      </c>
      <c r="B1047" s="22" t="s">
        <v>210</v>
      </c>
      <c r="C1047" s="6">
        <v>26.7</v>
      </c>
      <c r="D1047" s="7">
        <v>6</v>
      </c>
      <c r="E1047" s="7"/>
      <c r="F1047" s="7">
        <v>1440</v>
      </c>
      <c r="G1047" s="7">
        <v>205</v>
      </c>
      <c r="H1047" s="7">
        <v>485</v>
      </c>
      <c r="I1047" s="7">
        <v>42</v>
      </c>
      <c r="J1047" s="7">
        <v>133</v>
      </c>
      <c r="K1047" s="7">
        <v>139</v>
      </c>
      <c r="L1047" s="7">
        <v>180</v>
      </c>
      <c r="M1047" s="7">
        <v>84</v>
      </c>
      <c r="N1047" s="7">
        <v>182</v>
      </c>
      <c r="O1047" s="7">
        <v>266</v>
      </c>
      <c r="P1047" s="7">
        <v>107</v>
      </c>
      <c r="Q1047" s="7">
        <v>50</v>
      </c>
      <c r="R1047" s="7">
        <v>30</v>
      </c>
      <c r="S1047" s="7">
        <v>89</v>
      </c>
      <c r="T1047" s="7">
        <v>143</v>
      </c>
      <c r="U1047" s="7">
        <v>591</v>
      </c>
      <c r="V1047" s="7">
        <v>0.42299999999999999</v>
      </c>
      <c r="W1047" s="7">
        <v>0.316</v>
      </c>
      <c r="X1047" s="7">
        <v>0.77200000000000002</v>
      </c>
      <c r="Y1047" s="7">
        <v>240</v>
      </c>
      <c r="Z1047" s="7">
        <v>98.5</v>
      </c>
      <c r="AA1047" s="7">
        <v>44.3</v>
      </c>
      <c r="AB1047" s="7">
        <v>17.8</v>
      </c>
      <c r="AC1047" s="7">
        <v>8.3000000000000007</v>
      </c>
      <c r="AD1047" s="14">
        <v>5</v>
      </c>
      <c r="AE1047" s="6">
        <v>0.52400000000000002</v>
      </c>
      <c r="AF1047" s="14">
        <v>0.46600000000000003</v>
      </c>
    </row>
    <row r="1048" spans="1:33" ht="15" thickBot="1" x14ac:dyDescent="0.25">
      <c r="A1048">
        <v>2007</v>
      </c>
      <c r="B1048" s="11" t="s">
        <v>53</v>
      </c>
      <c r="C1048" s="11"/>
      <c r="D1048" s="11"/>
      <c r="E1048" s="11"/>
      <c r="F1048" s="11"/>
      <c r="G1048" s="11">
        <f>G1046-G1047</f>
        <v>15</v>
      </c>
      <c r="H1048" s="11">
        <f t="shared" ref="H1048:AF1048" si="348">H1046-H1047</f>
        <v>-11</v>
      </c>
      <c r="I1048" s="11">
        <f t="shared" si="348"/>
        <v>20</v>
      </c>
      <c r="J1048" s="11">
        <f t="shared" si="348"/>
        <v>36</v>
      </c>
      <c r="K1048" s="11">
        <f t="shared" si="348"/>
        <v>-10</v>
      </c>
      <c r="L1048" s="11">
        <f t="shared" si="348"/>
        <v>-4</v>
      </c>
      <c r="M1048" s="11">
        <f t="shared" si="348"/>
        <v>-13</v>
      </c>
      <c r="N1048" s="11">
        <f t="shared" si="348"/>
        <v>-3</v>
      </c>
      <c r="O1048" s="11">
        <f t="shared" si="348"/>
        <v>-16</v>
      </c>
      <c r="P1048" s="11">
        <f t="shared" si="348"/>
        <v>-3</v>
      </c>
      <c r="Q1048" s="11">
        <f t="shared" si="348"/>
        <v>-1</v>
      </c>
      <c r="R1048" s="11">
        <f t="shared" si="348"/>
        <v>-4</v>
      </c>
      <c r="S1048" s="11">
        <f t="shared" si="348"/>
        <v>1</v>
      </c>
      <c r="T1048" s="11">
        <f t="shared" si="348"/>
        <v>6</v>
      </c>
      <c r="U1048" s="11">
        <f t="shared" si="348"/>
        <v>40</v>
      </c>
      <c r="V1048" s="11">
        <f t="shared" si="348"/>
        <v>4.1000000000000036E-2</v>
      </c>
      <c r="W1048" s="11">
        <f t="shared" si="348"/>
        <v>5.099999999999999E-2</v>
      </c>
      <c r="X1048" s="11">
        <f t="shared" si="348"/>
        <v>-3.9000000000000035E-2</v>
      </c>
      <c r="Y1048" s="11">
        <f t="shared" si="348"/>
        <v>0</v>
      </c>
      <c r="Z1048" s="11">
        <f t="shared" si="348"/>
        <v>6.7000000000000028</v>
      </c>
      <c r="AA1048" s="11">
        <f t="shared" si="348"/>
        <v>-2.5999999999999943</v>
      </c>
      <c r="AB1048" s="11">
        <f t="shared" si="348"/>
        <v>-0.5</v>
      </c>
      <c r="AC1048" s="11">
        <f t="shared" si="348"/>
        <v>-0.10000000000000142</v>
      </c>
      <c r="AD1048" s="11">
        <f t="shared" si="348"/>
        <v>-0.70000000000000018</v>
      </c>
      <c r="AE1048" s="11">
        <f t="shared" si="348"/>
        <v>4.7999999999999932E-2</v>
      </c>
      <c r="AF1048" s="11">
        <f t="shared" si="348"/>
        <v>6.4000000000000001E-2</v>
      </c>
      <c r="AG1048" s="11"/>
    </row>
    <row r="1049" spans="1:33" ht="15" thickBot="1" x14ac:dyDescent="0.25">
      <c r="A1049">
        <v>2007</v>
      </c>
      <c r="B1049" s="22" t="s">
        <v>207</v>
      </c>
      <c r="C1049" s="6">
        <v>26.7</v>
      </c>
      <c r="D1049" s="7">
        <v>6</v>
      </c>
      <c r="E1049" s="7"/>
      <c r="F1049" s="7">
        <v>1440</v>
      </c>
      <c r="G1049" s="7">
        <v>208</v>
      </c>
      <c r="H1049" s="7">
        <v>452</v>
      </c>
      <c r="I1049" s="7">
        <v>55</v>
      </c>
      <c r="J1049" s="7">
        <v>142</v>
      </c>
      <c r="K1049" s="7">
        <v>106</v>
      </c>
      <c r="L1049" s="7">
        <v>135</v>
      </c>
      <c r="M1049" s="7">
        <v>57</v>
      </c>
      <c r="N1049" s="7">
        <v>187</v>
      </c>
      <c r="O1049" s="7">
        <v>244</v>
      </c>
      <c r="P1049" s="7">
        <v>148</v>
      </c>
      <c r="Q1049" s="7">
        <v>41</v>
      </c>
      <c r="R1049" s="7">
        <v>21</v>
      </c>
      <c r="S1049" s="7">
        <v>92</v>
      </c>
      <c r="T1049" s="7">
        <v>128</v>
      </c>
      <c r="U1049" s="7">
        <v>577</v>
      </c>
      <c r="V1049" s="7">
        <v>0.46</v>
      </c>
      <c r="W1049" s="7">
        <v>0.38700000000000001</v>
      </c>
      <c r="X1049" s="7">
        <v>0.78500000000000003</v>
      </c>
      <c r="Y1049" s="7">
        <v>240</v>
      </c>
      <c r="Z1049" s="7">
        <v>96.2</v>
      </c>
      <c r="AA1049" s="7">
        <v>40.700000000000003</v>
      </c>
      <c r="AB1049" s="7">
        <v>24.7</v>
      </c>
      <c r="AC1049" s="7">
        <v>6.8</v>
      </c>
      <c r="AD1049" s="14">
        <v>3.5</v>
      </c>
      <c r="AE1049" s="6">
        <v>0.56399999999999995</v>
      </c>
      <c r="AF1049" s="14">
        <v>0.52100000000000002</v>
      </c>
    </row>
    <row r="1050" spans="1:33" ht="15" thickBot="1" x14ac:dyDescent="0.25">
      <c r="A1050">
        <v>2007</v>
      </c>
      <c r="B1050" s="22" t="s">
        <v>198</v>
      </c>
      <c r="C1050" s="6">
        <v>26.7</v>
      </c>
      <c r="D1050" s="7">
        <v>6</v>
      </c>
      <c r="E1050" s="7"/>
      <c r="F1050" s="7">
        <v>1440</v>
      </c>
      <c r="G1050" s="7">
        <v>195</v>
      </c>
      <c r="H1050" s="7">
        <v>441</v>
      </c>
      <c r="I1050" s="7">
        <v>32</v>
      </c>
      <c r="J1050" s="7">
        <v>87</v>
      </c>
      <c r="K1050" s="7">
        <v>123</v>
      </c>
      <c r="L1050" s="7">
        <v>153</v>
      </c>
      <c r="M1050" s="7">
        <v>44</v>
      </c>
      <c r="N1050" s="7">
        <v>183</v>
      </c>
      <c r="O1050" s="7">
        <v>227</v>
      </c>
      <c r="P1050" s="7">
        <v>97</v>
      </c>
      <c r="Q1050" s="7">
        <v>46</v>
      </c>
      <c r="R1050" s="7">
        <v>24</v>
      </c>
      <c r="S1050" s="7">
        <v>85</v>
      </c>
      <c r="T1050" s="7">
        <v>128</v>
      </c>
      <c r="U1050" s="7">
        <v>545</v>
      </c>
      <c r="V1050" s="7">
        <v>0.442</v>
      </c>
      <c r="W1050" s="7">
        <v>0.36799999999999999</v>
      </c>
      <c r="X1050" s="7">
        <v>0.80400000000000005</v>
      </c>
      <c r="Y1050" s="7">
        <v>240</v>
      </c>
      <c r="Z1050" s="7">
        <v>90.8</v>
      </c>
      <c r="AA1050" s="7">
        <v>37.799999999999997</v>
      </c>
      <c r="AB1050" s="7">
        <v>16.2</v>
      </c>
      <c r="AC1050" s="7">
        <v>7.7</v>
      </c>
      <c r="AD1050" s="14">
        <v>4</v>
      </c>
      <c r="AE1050" s="6">
        <v>0.53600000000000003</v>
      </c>
      <c r="AF1050" s="14">
        <v>0.47799999999999998</v>
      </c>
    </row>
    <row r="1051" spans="1:33" ht="15" thickBot="1" x14ac:dyDescent="0.25">
      <c r="A1051">
        <v>2007</v>
      </c>
      <c r="B1051" s="11" t="s">
        <v>53</v>
      </c>
      <c r="C1051" s="11"/>
      <c r="D1051" s="11"/>
      <c r="E1051" s="11"/>
      <c r="F1051" s="11"/>
      <c r="G1051" s="11">
        <f>G1049-G1050</f>
        <v>13</v>
      </c>
      <c r="H1051" s="11">
        <f t="shared" ref="H1051:AF1051" si="349">H1049-H1050</f>
        <v>11</v>
      </c>
      <c r="I1051" s="11">
        <f t="shared" si="349"/>
        <v>23</v>
      </c>
      <c r="J1051" s="11">
        <f t="shared" si="349"/>
        <v>55</v>
      </c>
      <c r="K1051" s="11">
        <f t="shared" si="349"/>
        <v>-17</v>
      </c>
      <c r="L1051" s="11">
        <f t="shared" si="349"/>
        <v>-18</v>
      </c>
      <c r="M1051" s="11">
        <f t="shared" si="349"/>
        <v>13</v>
      </c>
      <c r="N1051" s="11">
        <f t="shared" si="349"/>
        <v>4</v>
      </c>
      <c r="O1051" s="11">
        <f t="shared" si="349"/>
        <v>17</v>
      </c>
      <c r="P1051" s="11">
        <f t="shared" si="349"/>
        <v>51</v>
      </c>
      <c r="Q1051" s="11">
        <f t="shared" si="349"/>
        <v>-5</v>
      </c>
      <c r="R1051" s="11">
        <f t="shared" si="349"/>
        <v>-3</v>
      </c>
      <c r="S1051" s="11">
        <f t="shared" si="349"/>
        <v>7</v>
      </c>
      <c r="T1051" s="11">
        <f t="shared" si="349"/>
        <v>0</v>
      </c>
      <c r="U1051" s="11">
        <f t="shared" si="349"/>
        <v>32</v>
      </c>
      <c r="V1051" s="11">
        <f t="shared" si="349"/>
        <v>1.8000000000000016E-2</v>
      </c>
      <c r="W1051" s="11">
        <f t="shared" si="349"/>
        <v>1.9000000000000017E-2</v>
      </c>
      <c r="X1051" s="11">
        <f t="shared" si="349"/>
        <v>-1.9000000000000017E-2</v>
      </c>
      <c r="Y1051" s="11">
        <f t="shared" si="349"/>
        <v>0</v>
      </c>
      <c r="Z1051" s="11">
        <f t="shared" si="349"/>
        <v>5.4000000000000057</v>
      </c>
      <c r="AA1051" s="11">
        <f t="shared" si="349"/>
        <v>2.9000000000000057</v>
      </c>
      <c r="AB1051" s="11">
        <f t="shared" si="349"/>
        <v>8.5</v>
      </c>
      <c r="AC1051" s="11">
        <f t="shared" si="349"/>
        <v>-0.90000000000000036</v>
      </c>
      <c r="AD1051" s="11">
        <f t="shared" si="349"/>
        <v>-0.5</v>
      </c>
      <c r="AE1051" s="11">
        <f t="shared" si="349"/>
        <v>2.7999999999999914E-2</v>
      </c>
      <c r="AF1051" s="11">
        <f t="shared" si="349"/>
        <v>4.3000000000000038E-2</v>
      </c>
      <c r="AG1051" s="11"/>
    </row>
    <row r="1052" spans="1:33" ht="15" thickBot="1" x14ac:dyDescent="0.25">
      <c r="A1052">
        <v>2007</v>
      </c>
      <c r="B1052" s="22" t="s">
        <v>98</v>
      </c>
      <c r="C1052" s="6">
        <v>26.7</v>
      </c>
      <c r="D1052" s="7">
        <v>4</v>
      </c>
      <c r="E1052" s="7"/>
      <c r="F1052" s="7">
        <v>960</v>
      </c>
      <c r="G1052" s="7">
        <v>132</v>
      </c>
      <c r="H1052" s="7">
        <v>294</v>
      </c>
      <c r="I1052" s="7">
        <v>27</v>
      </c>
      <c r="J1052" s="7">
        <v>61</v>
      </c>
      <c r="K1052" s="7">
        <v>97</v>
      </c>
      <c r="L1052" s="7">
        <v>125</v>
      </c>
      <c r="M1052" s="7">
        <v>47</v>
      </c>
      <c r="N1052" s="7">
        <v>114</v>
      </c>
      <c r="O1052" s="7">
        <v>161</v>
      </c>
      <c r="P1052" s="7">
        <v>83</v>
      </c>
      <c r="Q1052" s="7">
        <v>29</v>
      </c>
      <c r="R1052" s="7">
        <v>17</v>
      </c>
      <c r="S1052" s="7">
        <v>38</v>
      </c>
      <c r="T1052" s="7">
        <v>92</v>
      </c>
      <c r="U1052" s="7">
        <v>388</v>
      </c>
      <c r="V1052" s="7">
        <v>0.44900000000000001</v>
      </c>
      <c r="W1052" s="7">
        <v>0.443</v>
      </c>
      <c r="X1052" s="7">
        <v>0.77600000000000002</v>
      </c>
      <c r="Y1052" s="7">
        <v>240</v>
      </c>
      <c r="Z1052" s="7">
        <v>97</v>
      </c>
      <c r="AA1052" s="7">
        <v>40.299999999999997</v>
      </c>
      <c r="AB1052" s="7">
        <v>20.8</v>
      </c>
      <c r="AC1052" s="7">
        <v>7.3</v>
      </c>
      <c r="AD1052" s="14">
        <v>4.3</v>
      </c>
      <c r="AE1052" s="6">
        <v>0.55600000000000005</v>
      </c>
      <c r="AF1052" s="14">
        <v>0.495</v>
      </c>
    </row>
    <row r="1053" spans="1:33" ht="15" thickBot="1" x14ac:dyDescent="0.25">
      <c r="A1053">
        <v>2007</v>
      </c>
      <c r="B1053" s="22" t="s">
        <v>161</v>
      </c>
      <c r="C1053" s="6">
        <v>26.7</v>
      </c>
      <c r="D1053" s="7">
        <v>4</v>
      </c>
      <c r="E1053" s="7"/>
      <c r="F1053" s="7">
        <v>960</v>
      </c>
      <c r="G1053" s="7">
        <v>138</v>
      </c>
      <c r="H1053" s="7">
        <v>289</v>
      </c>
      <c r="I1053" s="7">
        <v>10</v>
      </c>
      <c r="J1053" s="7">
        <v>29</v>
      </c>
      <c r="K1053" s="7">
        <v>66</v>
      </c>
      <c r="L1053" s="7">
        <v>114</v>
      </c>
      <c r="M1053" s="7">
        <v>45</v>
      </c>
      <c r="N1053" s="7">
        <v>116</v>
      </c>
      <c r="O1053" s="7">
        <v>161</v>
      </c>
      <c r="P1053" s="7">
        <v>72</v>
      </c>
      <c r="Q1053" s="7">
        <v>17</v>
      </c>
      <c r="R1053" s="7">
        <v>14</v>
      </c>
      <c r="S1053" s="7">
        <v>56</v>
      </c>
      <c r="T1053" s="7">
        <v>97</v>
      </c>
      <c r="U1053" s="7">
        <v>352</v>
      </c>
      <c r="V1053" s="7">
        <v>0.47799999999999998</v>
      </c>
      <c r="W1053" s="7">
        <v>0.34499999999999997</v>
      </c>
      <c r="X1053" s="7">
        <v>0.57899999999999996</v>
      </c>
      <c r="Y1053" s="7">
        <v>240</v>
      </c>
      <c r="Z1053" s="7">
        <v>88</v>
      </c>
      <c r="AA1053" s="7">
        <v>40.299999999999997</v>
      </c>
      <c r="AB1053" s="7">
        <v>18</v>
      </c>
      <c r="AC1053" s="7">
        <v>4.3</v>
      </c>
      <c r="AD1053" s="14">
        <v>3.5</v>
      </c>
      <c r="AE1053" s="6">
        <v>0.51900000000000002</v>
      </c>
      <c r="AF1053" s="14">
        <v>0.495</v>
      </c>
    </row>
    <row r="1054" spans="1:33" ht="15" thickBot="1" x14ac:dyDescent="0.25">
      <c r="A1054">
        <v>2007</v>
      </c>
      <c r="B1054" s="11" t="s">
        <v>53</v>
      </c>
      <c r="C1054" s="11"/>
      <c r="D1054" s="11"/>
      <c r="E1054" s="11"/>
      <c r="F1054" s="11"/>
      <c r="G1054" s="11">
        <f>G1052-G1053</f>
        <v>-6</v>
      </c>
      <c r="H1054" s="11">
        <f t="shared" ref="H1054:AF1054" si="350">H1052-H1053</f>
        <v>5</v>
      </c>
      <c r="I1054" s="11">
        <f t="shared" si="350"/>
        <v>17</v>
      </c>
      <c r="J1054" s="11">
        <f t="shared" si="350"/>
        <v>32</v>
      </c>
      <c r="K1054" s="11">
        <f t="shared" si="350"/>
        <v>31</v>
      </c>
      <c r="L1054" s="11">
        <f t="shared" si="350"/>
        <v>11</v>
      </c>
      <c r="M1054" s="11">
        <f t="shared" si="350"/>
        <v>2</v>
      </c>
      <c r="N1054" s="11">
        <f t="shared" si="350"/>
        <v>-2</v>
      </c>
      <c r="O1054" s="11">
        <f t="shared" si="350"/>
        <v>0</v>
      </c>
      <c r="P1054" s="11">
        <f t="shared" si="350"/>
        <v>11</v>
      </c>
      <c r="Q1054" s="11">
        <f t="shared" si="350"/>
        <v>12</v>
      </c>
      <c r="R1054" s="11">
        <f t="shared" si="350"/>
        <v>3</v>
      </c>
      <c r="S1054" s="11">
        <f t="shared" si="350"/>
        <v>-18</v>
      </c>
      <c r="T1054" s="11">
        <f t="shared" si="350"/>
        <v>-5</v>
      </c>
      <c r="U1054" s="11">
        <f t="shared" si="350"/>
        <v>36</v>
      </c>
      <c r="V1054" s="11">
        <f t="shared" si="350"/>
        <v>-2.899999999999997E-2</v>
      </c>
      <c r="W1054" s="11">
        <f t="shared" si="350"/>
        <v>9.8000000000000032E-2</v>
      </c>
      <c r="X1054" s="11">
        <f t="shared" si="350"/>
        <v>0.19700000000000006</v>
      </c>
      <c r="Y1054" s="11">
        <f t="shared" si="350"/>
        <v>0</v>
      </c>
      <c r="Z1054" s="11">
        <f t="shared" si="350"/>
        <v>9</v>
      </c>
      <c r="AA1054" s="11">
        <f t="shared" si="350"/>
        <v>0</v>
      </c>
      <c r="AB1054" s="11">
        <f t="shared" si="350"/>
        <v>2.8000000000000007</v>
      </c>
      <c r="AC1054" s="11">
        <f t="shared" si="350"/>
        <v>3</v>
      </c>
      <c r="AD1054" s="11">
        <f t="shared" si="350"/>
        <v>0.79999999999999982</v>
      </c>
      <c r="AE1054" s="11">
        <f t="shared" si="350"/>
        <v>3.7000000000000033E-2</v>
      </c>
      <c r="AF1054" s="11">
        <f t="shared" si="350"/>
        <v>0</v>
      </c>
      <c r="AG1054" s="11"/>
    </row>
    <row r="1055" spans="1:33" ht="15" thickBot="1" x14ac:dyDescent="0.25">
      <c r="A1055">
        <v>2007</v>
      </c>
      <c r="B1055" s="22" t="s">
        <v>148</v>
      </c>
      <c r="C1055" s="6">
        <v>26.7</v>
      </c>
      <c r="D1055" s="7">
        <v>4</v>
      </c>
      <c r="E1055" s="7"/>
      <c r="F1055" s="7">
        <v>960</v>
      </c>
      <c r="G1055" s="7">
        <v>142</v>
      </c>
      <c r="H1055" s="7">
        <v>307</v>
      </c>
      <c r="I1055" s="7">
        <v>17</v>
      </c>
      <c r="J1055" s="7">
        <v>55</v>
      </c>
      <c r="K1055" s="7">
        <v>100</v>
      </c>
      <c r="L1055" s="7">
        <v>121</v>
      </c>
      <c r="M1055" s="7">
        <v>50</v>
      </c>
      <c r="N1055" s="7">
        <v>146</v>
      </c>
      <c r="O1055" s="7">
        <v>196</v>
      </c>
      <c r="P1055" s="7">
        <v>79</v>
      </c>
      <c r="Q1055" s="7">
        <v>21</v>
      </c>
      <c r="R1055" s="7">
        <v>14</v>
      </c>
      <c r="S1055" s="7">
        <v>49</v>
      </c>
      <c r="T1055" s="7">
        <v>76</v>
      </c>
      <c r="U1055" s="7">
        <v>401</v>
      </c>
      <c r="V1055" s="7">
        <v>0.46300000000000002</v>
      </c>
      <c r="W1055" s="7">
        <v>0.309</v>
      </c>
      <c r="X1055" s="7">
        <v>0.82599999999999996</v>
      </c>
      <c r="Y1055" s="7">
        <v>240</v>
      </c>
      <c r="Z1055" s="7">
        <v>100.3</v>
      </c>
      <c r="AA1055" s="7">
        <v>49</v>
      </c>
      <c r="AB1055" s="7">
        <v>19.8</v>
      </c>
      <c r="AC1055" s="7">
        <v>5.3</v>
      </c>
      <c r="AD1055" s="14">
        <v>3.5</v>
      </c>
      <c r="AE1055" s="6">
        <v>0.55700000000000005</v>
      </c>
      <c r="AF1055" s="14">
        <v>0.49</v>
      </c>
    </row>
    <row r="1056" spans="1:33" ht="15" thickBot="1" x14ac:dyDescent="0.25">
      <c r="A1056">
        <v>2007</v>
      </c>
      <c r="B1056" s="22" t="s">
        <v>94</v>
      </c>
      <c r="C1056" s="6">
        <v>26.7</v>
      </c>
      <c r="D1056" s="7">
        <v>4</v>
      </c>
      <c r="E1056" s="7"/>
      <c r="F1056" s="7">
        <v>960</v>
      </c>
      <c r="G1056" s="7">
        <v>137</v>
      </c>
      <c r="H1056" s="7">
        <v>332</v>
      </c>
      <c r="I1056" s="7">
        <v>25</v>
      </c>
      <c r="J1056" s="7">
        <v>82</v>
      </c>
      <c r="K1056" s="7">
        <v>67</v>
      </c>
      <c r="L1056" s="7">
        <v>87</v>
      </c>
      <c r="M1056" s="7">
        <v>41</v>
      </c>
      <c r="N1056" s="7">
        <v>105</v>
      </c>
      <c r="O1056" s="7">
        <v>146</v>
      </c>
      <c r="P1056" s="7">
        <v>75</v>
      </c>
      <c r="Q1056" s="7">
        <v>22</v>
      </c>
      <c r="R1056" s="7">
        <v>12</v>
      </c>
      <c r="S1056" s="7">
        <v>35</v>
      </c>
      <c r="T1056" s="7">
        <v>85</v>
      </c>
      <c r="U1056" s="7">
        <v>366</v>
      </c>
      <c r="V1056" s="7">
        <v>0.41299999999999998</v>
      </c>
      <c r="W1056" s="7">
        <v>0.30499999999999999</v>
      </c>
      <c r="X1056" s="7">
        <v>0.77</v>
      </c>
      <c r="Y1056" s="7">
        <v>240</v>
      </c>
      <c r="Z1056" s="7">
        <v>91.5</v>
      </c>
      <c r="AA1056" s="7">
        <v>36.5</v>
      </c>
      <c r="AB1056" s="7">
        <v>18.8</v>
      </c>
      <c r="AC1056" s="7">
        <v>5.5</v>
      </c>
      <c r="AD1056" s="14">
        <v>3</v>
      </c>
      <c r="AE1056" s="6">
        <v>0.49399999999999999</v>
      </c>
      <c r="AF1056" s="14">
        <v>0.45</v>
      </c>
    </row>
    <row r="1057" spans="1:33" ht="15" thickBot="1" x14ac:dyDescent="0.25">
      <c r="A1057">
        <v>2007</v>
      </c>
      <c r="B1057" s="11" t="s">
        <v>53</v>
      </c>
      <c r="C1057" s="11"/>
      <c r="D1057" s="11"/>
      <c r="E1057" s="11"/>
      <c r="F1057" s="11"/>
      <c r="G1057" s="11">
        <f>G1055-G1056</f>
        <v>5</v>
      </c>
      <c r="H1057" s="11">
        <f t="shared" ref="H1057:AF1057" si="351">H1055-H1056</f>
        <v>-25</v>
      </c>
      <c r="I1057" s="11">
        <f t="shared" si="351"/>
        <v>-8</v>
      </c>
      <c r="J1057" s="11">
        <f t="shared" si="351"/>
        <v>-27</v>
      </c>
      <c r="K1057" s="11">
        <f t="shared" si="351"/>
        <v>33</v>
      </c>
      <c r="L1057" s="11">
        <f t="shared" si="351"/>
        <v>34</v>
      </c>
      <c r="M1057" s="11">
        <f t="shared" si="351"/>
        <v>9</v>
      </c>
      <c r="N1057" s="11">
        <f t="shared" si="351"/>
        <v>41</v>
      </c>
      <c r="O1057" s="11">
        <f t="shared" si="351"/>
        <v>50</v>
      </c>
      <c r="P1057" s="11">
        <f t="shared" si="351"/>
        <v>4</v>
      </c>
      <c r="Q1057" s="11">
        <f t="shared" si="351"/>
        <v>-1</v>
      </c>
      <c r="R1057" s="11">
        <f t="shared" si="351"/>
        <v>2</v>
      </c>
      <c r="S1057" s="11">
        <f t="shared" si="351"/>
        <v>14</v>
      </c>
      <c r="T1057" s="11">
        <f t="shared" si="351"/>
        <v>-9</v>
      </c>
      <c r="U1057" s="11">
        <f t="shared" si="351"/>
        <v>35</v>
      </c>
      <c r="V1057" s="11">
        <f t="shared" si="351"/>
        <v>5.0000000000000044E-2</v>
      </c>
      <c r="W1057" s="11">
        <f t="shared" si="351"/>
        <v>4.0000000000000036E-3</v>
      </c>
      <c r="X1057" s="11">
        <f t="shared" si="351"/>
        <v>5.5999999999999939E-2</v>
      </c>
      <c r="Y1057" s="11">
        <f t="shared" si="351"/>
        <v>0</v>
      </c>
      <c r="Z1057" s="11">
        <f t="shared" si="351"/>
        <v>8.7999999999999972</v>
      </c>
      <c r="AA1057" s="11">
        <f t="shared" si="351"/>
        <v>12.5</v>
      </c>
      <c r="AB1057" s="11">
        <f t="shared" si="351"/>
        <v>1</v>
      </c>
      <c r="AC1057" s="11">
        <f t="shared" si="351"/>
        <v>-0.20000000000000018</v>
      </c>
      <c r="AD1057" s="11">
        <f t="shared" si="351"/>
        <v>0.5</v>
      </c>
      <c r="AE1057" s="11">
        <f t="shared" si="351"/>
        <v>6.3000000000000056E-2</v>
      </c>
      <c r="AF1057" s="11">
        <f t="shared" si="351"/>
        <v>3.999999999999998E-2</v>
      </c>
      <c r="AG1057" s="11"/>
    </row>
    <row r="1058" spans="1:33" ht="15" thickBot="1" x14ac:dyDescent="0.25">
      <c r="A1058">
        <v>2007</v>
      </c>
      <c r="B1058" s="22" t="s">
        <v>121</v>
      </c>
      <c r="C1058" s="6">
        <v>26.7</v>
      </c>
      <c r="D1058" s="7">
        <v>4</v>
      </c>
      <c r="E1058" s="7"/>
      <c r="F1058" s="7">
        <v>960</v>
      </c>
      <c r="G1058" s="7">
        <v>145</v>
      </c>
      <c r="H1058" s="7">
        <v>315</v>
      </c>
      <c r="I1058" s="7">
        <v>28</v>
      </c>
      <c r="J1058" s="7">
        <v>70</v>
      </c>
      <c r="K1058" s="7">
        <v>81</v>
      </c>
      <c r="L1058" s="7">
        <v>100</v>
      </c>
      <c r="M1058" s="7">
        <v>39</v>
      </c>
      <c r="N1058" s="7">
        <v>131</v>
      </c>
      <c r="O1058" s="7">
        <v>170</v>
      </c>
      <c r="P1058" s="7">
        <v>93</v>
      </c>
      <c r="Q1058" s="7">
        <v>31</v>
      </c>
      <c r="R1058" s="7">
        <v>17</v>
      </c>
      <c r="S1058" s="7">
        <v>54</v>
      </c>
      <c r="T1058" s="7">
        <v>94</v>
      </c>
      <c r="U1058" s="7">
        <v>399</v>
      </c>
      <c r="V1058" s="7">
        <v>0.46</v>
      </c>
      <c r="W1058" s="7">
        <v>0.4</v>
      </c>
      <c r="X1058" s="7">
        <v>0.81</v>
      </c>
      <c r="Y1058" s="7">
        <v>240</v>
      </c>
      <c r="Z1058" s="7">
        <v>99.8</v>
      </c>
      <c r="AA1058" s="7">
        <v>42.5</v>
      </c>
      <c r="AB1058" s="7">
        <v>23.3</v>
      </c>
      <c r="AC1058" s="7">
        <v>7.8</v>
      </c>
      <c r="AD1058" s="14">
        <v>4.3</v>
      </c>
      <c r="AE1058" s="6">
        <v>0.55600000000000005</v>
      </c>
      <c r="AF1058" s="14">
        <v>0.505</v>
      </c>
    </row>
    <row r="1059" spans="1:33" ht="15" thickBot="1" x14ac:dyDescent="0.25">
      <c r="A1059">
        <v>2007</v>
      </c>
      <c r="B1059" s="22" t="s">
        <v>227</v>
      </c>
      <c r="C1059" s="6">
        <v>26.7</v>
      </c>
      <c r="D1059" s="7">
        <v>4</v>
      </c>
      <c r="E1059" s="7"/>
      <c r="F1059" s="7">
        <v>960</v>
      </c>
      <c r="G1059" s="7">
        <v>133</v>
      </c>
      <c r="H1059" s="7">
        <v>299</v>
      </c>
      <c r="I1059" s="7">
        <v>22</v>
      </c>
      <c r="J1059" s="7">
        <v>68</v>
      </c>
      <c r="K1059" s="7">
        <v>67</v>
      </c>
      <c r="L1059" s="7">
        <v>109</v>
      </c>
      <c r="M1059" s="7">
        <v>32</v>
      </c>
      <c r="N1059" s="7">
        <v>113</v>
      </c>
      <c r="O1059" s="7">
        <v>145</v>
      </c>
      <c r="P1059" s="7">
        <v>71</v>
      </c>
      <c r="Q1059" s="7">
        <v>25</v>
      </c>
      <c r="R1059" s="7">
        <v>21</v>
      </c>
      <c r="S1059" s="7">
        <v>58</v>
      </c>
      <c r="T1059" s="7">
        <v>101</v>
      </c>
      <c r="U1059" s="7">
        <v>355</v>
      </c>
      <c r="V1059" s="7">
        <v>0.44500000000000001</v>
      </c>
      <c r="W1059" s="7">
        <v>0.32400000000000001</v>
      </c>
      <c r="X1059" s="7">
        <v>0.61499999999999999</v>
      </c>
      <c r="Y1059" s="7">
        <v>240</v>
      </c>
      <c r="Z1059" s="7">
        <v>88.8</v>
      </c>
      <c r="AA1059" s="7">
        <v>36.299999999999997</v>
      </c>
      <c r="AB1059" s="7">
        <v>17.8</v>
      </c>
      <c r="AC1059" s="7">
        <v>6.3</v>
      </c>
      <c r="AD1059" s="14">
        <v>5.3</v>
      </c>
      <c r="AE1059" s="6">
        <v>0.51200000000000001</v>
      </c>
      <c r="AF1059" s="14">
        <v>0.48199999999999998</v>
      </c>
    </row>
    <row r="1060" spans="1:33" ht="15" thickBot="1" x14ac:dyDescent="0.25">
      <c r="A1060">
        <v>2007</v>
      </c>
      <c r="B1060" s="11" t="s">
        <v>53</v>
      </c>
      <c r="C1060" s="11"/>
      <c r="D1060" s="11"/>
      <c r="E1060" s="11"/>
      <c r="F1060" s="11"/>
      <c r="G1060" s="11">
        <f>G1058-G1059</f>
        <v>12</v>
      </c>
      <c r="H1060" s="11">
        <f t="shared" ref="H1060:AF1060" si="352">H1058-H1059</f>
        <v>16</v>
      </c>
      <c r="I1060" s="11">
        <f t="shared" si="352"/>
        <v>6</v>
      </c>
      <c r="J1060" s="11">
        <f t="shared" si="352"/>
        <v>2</v>
      </c>
      <c r="K1060" s="11">
        <f t="shared" si="352"/>
        <v>14</v>
      </c>
      <c r="L1060" s="11">
        <f t="shared" si="352"/>
        <v>-9</v>
      </c>
      <c r="M1060" s="11">
        <f t="shared" si="352"/>
        <v>7</v>
      </c>
      <c r="N1060" s="11">
        <f t="shared" si="352"/>
        <v>18</v>
      </c>
      <c r="O1060" s="11">
        <f t="shared" si="352"/>
        <v>25</v>
      </c>
      <c r="P1060" s="11">
        <f t="shared" si="352"/>
        <v>22</v>
      </c>
      <c r="Q1060" s="11">
        <f t="shared" si="352"/>
        <v>6</v>
      </c>
      <c r="R1060" s="11">
        <f t="shared" si="352"/>
        <v>-4</v>
      </c>
      <c r="S1060" s="11">
        <f t="shared" si="352"/>
        <v>-4</v>
      </c>
      <c r="T1060" s="11">
        <f t="shared" si="352"/>
        <v>-7</v>
      </c>
      <c r="U1060" s="11">
        <f t="shared" si="352"/>
        <v>44</v>
      </c>
      <c r="V1060" s="11">
        <f t="shared" si="352"/>
        <v>1.5000000000000013E-2</v>
      </c>
      <c r="W1060" s="11">
        <f t="shared" si="352"/>
        <v>7.6000000000000012E-2</v>
      </c>
      <c r="X1060" s="11">
        <f t="shared" si="352"/>
        <v>0.19500000000000006</v>
      </c>
      <c r="Y1060" s="11">
        <f t="shared" si="352"/>
        <v>0</v>
      </c>
      <c r="Z1060" s="11">
        <f t="shared" si="352"/>
        <v>11</v>
      </c>
      <c r="AA1060" s="11">
        <f t="shared" si="352"/>
        <v>6.2000000000000028</v>
      </c>
      <c r="AB1060" s="11">
        <f t="shared" si="352"/>
        <v>5.5</v>
      </c>
      <c r="AC1060" s="11">
        <f t="shared" si="352"/>
        <v>1.5</v>
      </c>
      <c r="AD1060" s="11">
        <f t="shared" si="352"/>
        <v>-1</v>
      </c>
      <c r="AE1060" s="11">
        <f t="shared" si="352"/>
        <v>4.4000000000000039E-2</v>
      </c>
      <c r="AF1060" s="11">
        <f t="shared" si="352"/>
        <v>2.300000000000002E-2</v>
      </c>
      <c r="AG1060" s="11"/>
    </row>
    <row r="1061" spans="1:33" ht="15" thickBot="1" x14ac:dyDescent="0.25">
      <c r="A1061">
        <v>2007</v>
      </c>
      <c r="B1061" s="22" t="s">
        <v>145</v>
      </c>
      <c r="C1061" s="6">
        <v>26.7</v>
      </c>
      <c r="D1061" s="7">
        <v>5</v>
      </c>
      <c r="E1061" s="7"/>
      <c r="F1061" s="7">
        <v>1225</v>
      </c>
      <c r="G1061" s="7">
        <v>199</v>
      </c>
      <c r="H1061" s="7">
        <v>408</v>
      </c>
      <c r="I1061" s="7">
        <v>30</v>
      </c>
      <c r="J1061" s="7">
        <v>78</v>
      </c>
      <c r="K1061" s="7">
        <v>135</v>
      </c>
      <c r="L1061" s="7">
        <v>174</v>
      </c>
      <c r="M1061" s="7">
        <v>83</v>
      </c>
      <c r="N1061" s="7">
        <v>186</v>
      </c>
      <c r="O1061" s="7">
        <v>269</v>
      </c>
      <c r="P1061" s="7">
        <v>123</v>
      </c>
      <c r="Q1061" s="7">
        <v>32</v>
      </c>
      <c r="R1061" s="7">
        <v>24</v>
      </c>
      <c r="S1061" s="7">
        <v>111</v>
      </c>
      <c r="T1061" s="7">
        <v>133</v>
      </c>
      <c r="U1061" s="7">
        <v>563</v>
      </c>
      <c r="V1061" s="7">
        <v>0.48799999999999999</v>
      </c>
      <c r="W1061" s="7">
        <v>0.38500000000000001</v>
      </c>
      <c r="X1061" s="7">
        <v>0.77600000000000002</v>
      </c>
      <c r="Y1061" s="7">
        <v>245</v>
      </c>
      <c r="Z1061" s="7">
        <v>112.6</v>
      </c>
      <c r="AA1061" s="7">
        <v>53.8</v>
      </c>
      <c r="AB1061" s="7">
        <v>24.6</v>
      </c>
      <c r="AC1061" s="7">
        <v>6.4</v>
      </c>
      <c r="AD1061" s="14">
        <v>4.8</v>
      </c>
      <c r="AE1061" s="6">
        <v>0.58099999999999996</v>
      </c>
      <c r="AF1061" s="14">
        <v>0.52500000000000002</v>
      </c>
    </row>
    <row r="1062" spans="1:33" ht="15" thickBot="1" x14ac:dyDescent="0.25">
      <c r="A1062">
        <v>2007</v>
      </c>
      <c r="B1062" s="22" t="s">
        <v>97</v>
      </c>
      <c r="C1062" s="6">
        <v>26.7</v>
      </c>
      <c r="D1062" s="7">
        <v>5</v>
      </c>
      <c r="E1062" s="7"/>
      <c r="F1062" s="7">
        <v>1225</v>
      </c>
      <c r="G1062" s="7">
        <v>182</v>
      </c>
      <c r="H1062" s="7">
        <v>419</v>
      </c>
      <c r="I1062" s="7">
        <v>60</v>
      </c>
      <c r="J1062" s="7">
        <v>172</v>
      </c>
      <c r="K1062" s="7">
        <v>118</v>
      </c>
      <c r="L1062" s="7">
        <v>160</v>
      </c>
      <c r="M1062" s="7">
        <v>55</v>
      </c>
      <c r="N1062" s="7">
        <v>116</v>
      </c>
      <c r="O1062" s="7">
        <v>171</v>
      </c>
      <c r="P1062" s="7">
        <v>85</v>
      </c>
      <c r="Q1062" s="7">
        <v>64</v>
      </c>
      <c r="R1062" s="7">
        <v>34</v>
      </c>
      <c r="S1062" s="7">
        <v>73</v>
      </c>
      <c r="T1062" s="7">
        <v>144</v>
      </c>
      <c r="U1062" s="7">
        <v>542</v>
      </c>
      <c r="V1062" s="7">
        <v>0.434</v>
      </c>
      <c r="W1062" s="7">
        <v>0.34899999999999998</v>
      </c>
      <c r="X1062" s="7">
        <v>0.73799999999999999</v>
      </c>
      <c r="Y1062" s="7">
        <v>245</v>
      </c>
      <c r="Z1062" s="7">
        <v>108.4</v>
      </c>
      <c r="AA1062" s="7">
        <v>34.200000000000003</v>
      </c>
      <c r="AB1062" s="7">
        <v>17</v>
      </c>
      <c r="AC1062" s="7">
        <v>12.8</v>
      </c>
      <c r="AD1062" s="14">
        <v>6.8</v>
      </c>
      <c r="AE1062" s="6">
        <v>0.55400000000000005</v>
      </c>
      <c r="AF1062" s="14">
        <v>0.50600000000000001</v>
      </c>
    </row>
    <row r="1063" spans="1:33" ht="15" thickBot="1" x14ac:dyDescent="0.25">
      <c r="A1063">
        <v>2007</v>
      </c>
      <c r="B1063" s="11" t="s">
        <v>53</v>
      </c>
      <c r="C1063" s="11"/>
      <c r="D1063" s="11"/>
      <c r="E1063" s="11"/>
      <c r="F1063" s="11"/>
      <c r="G1063" s="11">
        <f>G1061-G1062</f>
        <v>17</v>
      </c>
      <c r="H1063" s="11">
        <f t="shared" ref="H1063:AF1063" si="353">H1061-H1062</f>
        <v>-11</v>
      </c>
      <c r="I1063" s="11">
        <f t="shared" si="353"/>
        <v>-30</v>
      </c>
      <c r="J1063" s="11">
        <f t="shared" si="353"/>
        <v>-94</v>
      </c>
      <c r="K1063" s="11">
        <f t="shared" si="353"/>
        <v>17</v>
      </c>
      <c r="L1063" s="11">
        <f t="shared" si="353"/>
        <v>14</v>
      </c>
      <c r="M1063" s="11">
        <f t="shared" si="353"/>
        <v>28</v>
      </c>
      <c r="N1063" s="11">
        <f t="shared" si="353"/>
        <v>70</v>
      </c>
      <c r="O1063" s="11">
        <f t="shared" si="353"/>
        <v>98</v>
      </c>
      <c r="P1063" s="11">
        <f t="shared" si="353"/>
        <v>38</v>
      </c>
      <c r="Q1063" s="11">
        <f t="shared" si="353"/>
        <v>-32</v>
      </c>
      <c r="R1063" s="11">
        <f t="shared" si="353"/>
        <v>-10</v>
      </c>
      <c r="S1063" s="11">
        <f t="shared" si="353"/>
        <v>38</v>
      </c>
      <c r="T1063" s="11">
        <f t="shared" si="353"/>
        <v>-11</v>
      </c>
      <c r="U1063" s="11">
        <f t="shared" si="353"/>
        <v>21</v>
      </c>
      <c r="V1063" s="11">
        <f t="shared" si="353"/>
        <v>5.3999999999999992E-2</v>
      </c>
      <c r="W1063" s="11">
        <f t="shared" si="353"/>
        <v>3.6000000000000032E-2</v>
      </c>
      <c r="X1063" s="11">
        <f t="shared" si="353"/>
        <v>3.8000000000000034E-2</v>
      </c>
      <c r="Y1063" s="11">
        <f t="shared" si="353"/>
        <v>0</v>
      </c>
      <c r="Z1063" s="11">
        <f t="shared" si="353"/>
        <v>4.1999999999999886</v>
      </c>
      <c r="AA1063" s="11">
        <f t="shared" si="353"/>
        <v>19.599999999999994</v>
      </c>
      <c r="AB1063" s="11">
        <f t="shared" si="353"/>
        <v>7.6000000000000014</v>
      </c>
      <c r="AC1063" s="11">
        <f t="shared" si="353"/>
        <v>-6.4</v>
      </c>
      <c r="AD1063" s="11">
        <f t="shared" si="353"/>
        <v>-2</v>
      </c>
      <c r="AE1063" s="11">
        <f t="shared" si="353"/>
        <v>2.6999999999999913E-2</v>
      </c>
      <c r="AF1063" s="11">
        <f t="shared" si="353"/>
        <v>1.9000000000000017E-2</v>
      </c>
      <c r="AG1063" s="11"/>
    </row>
    <row r="1064" spans="1:33" ht="15" thickBot="1" x14ac:dyDescent="0.25">
      <c r="A1064">
        <v>2007</v>
      </c>
      <c r="B1064" s="22" t="s">
        <v>168</v>
      </c>
      <c r="C1064" s="6">
        <v>26.7</v>
      </c>
      <c r="D1064" s="7">
        <v>6</v>
      </c>
      <c r="E1064" s="7"/>
      <c r="F1064" s="7">
        <v>1440</v>
      </c>
      <c r="G1064" s="7">
        <v>220</v>
      </c>
      <c r="H1064" s="7">
        <v>481</v>
      </c>
      <c r="I1064" s="7">
        <v>44</v>
      </c>
      <c r="J1064" s="7">
        <v>122</v>
      </c>
      <c r="K1064" s="7">
        <v>116</v>
      </c>
      <c r="L1064" s="7">
        <v>157</v>
      </c>
      <c r="M1064" s="7">
        <v>65</v>
      </c>
      <c r="N1064" s="7">
        <v>185</v>
      </c>
      <c r="O1064" s="7">
        <v>250</v>
      </c>
      <c r="P1064" s="7">
        <v>111</v>
      </c>
      <c r="Q1064" s="7">
        <v>48</v>
      </c>
      <c r="R1064" s="7">
        <v>38</v>
      </c>
      <c r="S1064" s="7">
        <v>84</v>
      </c>
      <c r="T1064" s="7">
        <v>133</v>
      </c>
      <c r="U1064" s="7">
        <v>600</v>
      </c>
      <c r="V1064" s="7">
        <v>0.45700000000000002</v>
      </c>
      <c r="W1064" s="7">
        <v>0.36099999999999999</v>
      </c>
      <c r="X1064" s="7">
        <v>0.73899999999999999</v>
      </c>
      <c r="Y1064" s="7">
        <v>240</v>
      </c>
      <c r="Z1064" s="7">
        <v>100</v>
      </c>
      <c r="AA1064" s="7">
        <v>41.7</v>
      </c>
      <c r="AB1064" s="7">
        <v>18.5</v>
      </c>
      <c r="AC1064" s="7">
        <v>8</v>
      </c>
      <c r="AD1064" s="14">
        <v>6.3</v>
      </c>
      <c r="AE1064" s="6">
        <v>0.54500000000000004</v>
      </c>
      <c r="AF1064" s="14">
        <v>0.503</v>
      </c>
    </row>
    <row r="1065" spans="1:33" ht="15" thickBot="1" x14ac:dyDescent="0.25">
      <c r="A1065">
        <v>2007</v>
      </c>
      <c r="B1065" s="22" t="s">
        <v>51</v>
      </c>
      <c r="C1065" s="6">
        <v>26.7</v>
      </c>
      <c r="D1065" s="7">
        <v>6</v>
      </c>
      <c r="E1065" s="7"/>
      <c r="F1065" s="7">
        <v>1440</v>
      </c>
      <c r="G1065" s="7">
        <v>226</v>
      </c>
      <c r="H1065" s="7">
        <v>477</v>
      </c>
      <c r="I1065" s="7">
        <v>37</v>
      </c>
      <c r="J1065" s="7">
        <v>89</v>
      </c>
      <c r="K1065" s="7">
        <v>114</v>
      </c>
      <c r="L1065" s="7">
        <v>143</v>
      </c>
      <c r="M1065" s="7">
        <v>52</v>
      </c>
      <c r="N1065" s="7">
        <v>188</v>
      </c>
      <c r="O1065" s="7">
        <v>240</v>
      </c>
      <c r="P1065" s="7">
        <v>122</v>
      </c>
      <c r="Q1065" s="7">
        <v>32</v>
      </c>
      <c r="R1065" s="7">
        <v>37</v>
      </c>
      <c r="S1065" s="7">
        <v>87</v>
      </c>
      <c r="T1065" s="7">
        <v>123</v>
      </c>
      <c r="U1065" s="7">
        <v>603</v>
      </c>
      <c r="V1065" s="7">
        <v>0.47399999999999998</v>
      </c>
      <c r="W1065" s="7">
        <v>0.41599999999999998</v>
      </c>
      <c r="X1065" s="7">
        <v>0.79700000000000004</v>
      </c>
      <c r="Y1065" s="7">
        <v>240</v>
      </c>
      <c r="Z1065" s="7">
        <v>100.5</v>
      </c>
      <c r="AA1065" s="7">
        <v>40</v>
      </c>
      <c r="AB1065" s="7">
        <v>20.3</v>
      </c>
      <c r="AC1065" s="7">
        <v>5.3</v>
      </c>
      <c r="AD1065" s="14">
        <v>6.2</v>
      </c>
      <c r="AE1065" s="6">
        <v>0.55800000000000005</v>
      </c>
      <c r="AF1065" s="14">
        <v>0.51300000000000001</v>
      </c>
    </row>
    <row r="1066" spans="1:33" ht="15" thickBot="1" x14ac:dyDescent="0.25">
      <c r="A1066">
        <v>2007</v>
      </c>
      <c r="B1066" s="11" t="s">
        <v>53</v>
      </c>
      <c r="C1066" s="11"/>
      <c r="D1066" s="11"/>
      <c r="E1066" s="11"/>
      <c r="F1066" s="11"/>
      <c r="G1066" s="11">
        <f>G1064-G1065</f>
        <v>-6</v>
      </c>
      <c r="H1066" s="11">
        <f t="shared" ref="H1066:AF1066" si="354">H1064-H1065</f>
        <v>4</v>
      </c>
      <c r="I1066" s="11">
        <f t="shared" si="354"/>
        <v>7</v>
      </c>
      <c r="J1066" s="11">
        <f t="shared" si="354"/>
        <v>33</v>
      </c>
      <c r="K1066" s="11">
        <f t="shared" si="354"/>
        <v>2</v>
      </c>
      <c r="L1066" s="11">
        <f t="shared" si="354"/>
        <v>14</v>
      </c>
      <c r="M1066" s="11">
        <f t="shared" si="354"/>
        <v>13</v>
      </c>
      <c r="N1066" s="11">
        <f t="shared" si="354"/>
        <v>-3</v>
      </c>
      <c r="O1066" s="11">
        <f t="shared" si="354"/>
        <v>10</v>
      </c>
      <c r="P1066" s="11">
        <f t="shared" si="354"/>
        <v>-11</v>
      </c>
      <c r="Q1066" s="11">
        <f t="shared" si="354"/>
        <v>16</v>
      </c>
      <c r="R1066" s="11">
        <f t="shared" si="354"/>
        <v>1</v>
      </c>
      <c r="S1066" s="11">
        <f t="shared" si="354"/>
        <v>-3</v>
      </c>
      <c r="T1066" s="11">
        <f t="shared" si="354"/>
        <v>10</v>
      </c>
      <c r="U1066" s="11">
        <f t="shared" si="354"/>
        <v>-3</v>
      </c>
      <c r="V1066" s="11">
        <f t="shared" si="354"/>
        <v>-1.699999999999996E-2</v>
      </c>
      <c r="W1066" s="11">
        <f t="shared" si="354"/>
        <v>-5.4999999999999993E-2</v>
      </c>
      <c r="X1066" s="11">
        <f t="shared" si="354"/>
        <v>-5.8000000000000052E-2</v>
      </c>
      <c r="Y1066" s="11">
        <f t="shared" si="354"/>
        <v>0</v>
      </c>
      <c r="Z1066" s="11">
        <f t="shared" si="354"/>
        <v>-0.5</v>
      </c>
      <c r="AA1066" s="11">
        <f t="shared" si="354"/>
        <v>1.7000000000000028</v>
      </c>
      <c r="AB1066" s="11">
        <f t="shared" si="354"/>
        <v>-1.8000000000000007</v>
      </c>
      <c r="AC1066" s="11">
        <f t="shared" si="354"/>
        <v>2.7</v>
      </c>
      <c r="AD1066" s="11">
        <f t="shared" si="354"/>
        <v>9.9999999999999645E-2</v>
      </c>
      <c r="AE1066" s="11">
        <f t="shared" si="354"/>
        <v>-1.3000000000000012E-2</v>
      </c>
      <c r="AF1066" s="11">
        <f t="shared" si="354"/>
        <v>-1.0000000000000009E-2</v>
      </c>
      <c r="AG1066" s="11"/>
    </row>
    <row r="1067" spans="1:33" ht="15" thickBot="1" x14ac:dyDescent="0.25">
      <c r="A1067">
        <v>2007</v>
      </c>
      <c r="B1067" s="22" t="s">
        <v>98</v>
      </c>
      <c r="C1067" s="6">
        <v>26.7</v>
      </c>
      <c r="D1067" s="7">
        <v>6</v>
      </c>
      <c r="E1067" s="7"/>
      <c r="F1067" s="7">
        <v>1440</v>
      </c>
      <c r="G1067" s="7">
        <v>205</v>
      </c>
      <c r="H1067" s="7">
        <v>478</v>
      </c>
      <c r="I1067" s="7">
        <v>40</v>
      </c>
      <c r="J1067" s="7">
        <v>120</v>
      </c>
      <c r="K1067" s="7">
        <v>108</v>
      </c>
      <c r="L1067" s="7">
        <v>141</v>
      </c>
      <c r="M1067" s="7">
        <v>80</v>
      </c>
      <c r="N1067" s="7">
        <v>178</v>
      </c>
      <c r="O1067" s="7">
        <v>258</v>
      </c>
      <c r="P1067" s="7">
        <v>126</v>
      </c>
      <c r="Q1067" s="7">
        <v>43</v>
      </c>
      <c r="R1067" s="7">
        <v>23</v>
      </c>
      <c r="S1067" s="7">
        <v>78</v>
      </c>
      <c r="T1067" s="7">
        <v>154</v>
      </c>
      <c r="U1067" s="7">
        <v>558</v>
      </c>
      <c r="V1067" s="7">
        <v>0.42899999999999999</v>
      </c>
      <c r="W1067" s="7">
        <v>0.33300000000000002</v>
      </c>
      <c r="X1067" s="7">
        <v>0.76600000000000001</v>
      </c>
      <c r="Y1067" s="7">
        <v>240</v>
      </c>
      <c r="Z1067" s="7">
        <v>93</v>
      </c>
      <c r="AA1067" s="7">
        <v>43</v>
      </c>
      <c r="AB1067" s="7">
        <v>21</v>
      </c>
      <c r="AC1067" s="7">
        <v>7.2</v>
      </c>
      <c r="AD1067" s="14">
        <v>3.8</v>
      </c>
      <c r="AE1067" s="6">
        <v>0.51700000000000002</v>
      </c>
      <c r="AF1067" s="14">
        <v>0.47099999999999997</v>
      </c>
    </row>
    <row r="1068" spans="1:33" ht="15" thickBot="1" x14ac:dyDescent="0.25">
      <c r="A1068">
        <v>2007</v>
      </c>
      <c r="B1068" s="22" t="s">
        <v>123</v>
      </c>
      <c r="C1068" s="6">
        <v>26.7</v>
      </c>
      <c r="D1068" s="7">
        <v>6</v>
      </c>
      <c r="E1068" s="7"/>
      <c r="F1068" s="7">
        <v>1440</v>
      </c>
      <c r="G1068" s="7">
        <v>180</v>
      </c>
      <c r="H1068" s="7">
        <v>441</v>
      </c>
      <c r="I1068" s="7">
        <v>31</v>
      </c>
      <c r="J1068" s="7">
        <v>96</v>
      </c>
      <c r="K1068" s="7">
        <v>134</v>
      </c>
      <c r="L1068" s="7">
        <v>195</v>
      </c>
      <c r="M1068" s="7">
        <v>77</v>
      </c>
      <c r="N1068" s="7">
        <v>172</v>
      </c>
      <c r="O1068" s="7">
        <v>249</v>
      </c>
      <c r="P1068" s="7">
        <v>113</v>
      </c>
      <c r="Q1068" s="7">
        <v>39</v>
      </c>
      <c r="R1068" s="7">
        <v>25</v>
      </c>
      <c r="S1068" s="7">
        <v>89</v>
      </c>
      <c r="T1068" s="7">
        <v>127</v>
      </c>
      <c r="U1068" s="7">
        <v>525</v>
      </c>
      <c r="V1068" s="7">
        <v>0.40799999999999997</v>
      </c>
      <c r="W1068" s="7">
        <v>0.32300000000000001</v>
      </c>
      <c r="X1068" s="7">
        <v>0.68700000000000006</v>
      </c>
      <c r="Y1068" s="7">
        <v>240</v>
      </c>
      <c r="Z1068" s="7">
        <v>87.5</v>
      </c>
      <c r="AA1068" s="7">
        <v>41.5</v>
      </c>
      <c r="AB1068" s="7">
        <v>18.8</v>
      </c>
      <c r="AC1068" s="7">
        <v>6.5</v>
      </c>
      <c r="AD1068" s="14">
        <v>4.2</v>
      </c>
      <c r="AE1068" s="6">
        <v>0.498</v>
      </c>
      <c r="AF1068" s="14">
        <v>0.443</v>
      </c>
    </row>
    <row r="1069" spans="1:33" ht="15" thickBot="1" x14ac:dyDescent="0.25">
      <c r="A1069">
        <v>2007</v>
      </c>
      <c r="B1069" s="11" t="s">
        <v>53</v>
      </c>
      <c r="C1069" s="11"/>
      <c r="D1069" s="11"/>
      <c r="E1069" s="11"/>
      <c r="F1069" s="11"/>
      <c r="G1069" s="11">
        <f>G1067-G1068</f>
        <v>25</v>
      </c>
      <c r="H1069" s="11">
        <f t="shared" ref="H1069:AF1069" si="355">H1067-H1068</f>
        <v>37</v>
      </c>
      <c r="I1069" s="11">
        <f t="shared" si="355"/>
        <v>9</v>
      </c>
      <c r="J1069" s="11">
        <f t="shared" si="355"/>
        <v>24</v>
      </c>
      <c r="K1069" s="11">
        <f t="shared" si="355"/>
        <v>-26</v>
      </c>
      <c r="L1069" s="11">
        <f t="shared" si="355"/>
        <v>-54</v>
      </c>
      <c r="M1069" s="11">
        <f t="shared" si="355"/>
        <v>3</v>
      </c>
      <c r="N1069" s="11">
        <f t="shared" si="355"/>
        <v>6</v>
      </c>
      <c r="O1069" s="11">
        <f t="shared" si="355"/>
        <v>9</v>
      </c>
      <c r="P1069" s="11">
        <f t="shared" si="355"/>
        <v>13</v>
      </c>
      <c r="Q1069" s="11">
        <f t="shared" si="355"/>
        <v>4</v>
      </c>
      <c r="R1069" s="11">
        <f t="shared" si="355"/>
        <v>-2</v>
      </c>
      <c r="S1069" s="11">
        <f t="shared" si="355"/>
        <v>-11</v>
      </c>
      <c r="T1069" s="11">
        <f t="shared" si="355"/>
        <v>27</v>
      </c>
      <c r="U1069" s="11">
        <f t="shared" si="355"/>
        <v>33</v>
      </c>
      <c r="V1069" s="11">
        <f t="shared" si="355"/>
        <v>2.1000000000000019E-2</v>
      </c>
      <c r="W1069" s="11">
        <f t="shared" si="355"/>
        <v>1.0000000000000009E-2</v>
      </c>
      <c r="X1069" s="11">
        <f t="shared" si="355"/>
        <v>7.8999999999999959E-2</v>
      </c>
      <c r="Y1069" s="11">
        <f t="shared" si="355"/>
        <v>0</v>
      </c>
      <c r="Z1069" s="11">
        <f t="shared" si="355"/>
        <v>5.5</v>
      </c>
      <c r="AA1069" s="11">
        <f t="shared" si="355"/>
        <v>1.5</v>
      </c>
      <c r="AB1069" s="11">
        <f t="shared" si="355"/>
        <v>2.1999999999999993</v>
      </c>
      <c r="AC1069" s="11">
        <f t="shared" si="355"/>
        <v>0.70000000000000018</v>
      </c>
      <c r="AD1069" s="11">
        <f t="shared" si="355"/>
        <v>-0.40000000000000036</v>
      </c>
      <c r="AE1069" s="11">
        <f t="shared" si="355"/>
        <v>1.9000000000000017E-2</v>
      </c>
      <c r="AF1069" s="11">
        <f t="shared" si="355"/>
        <v>2.7999999999999969E-2</v>
      </c>
      <c r="AG1069" s="11"/>
    </row>
    <row r="1070" spans="1:33" ht="15" thickBot="1" x14ac:dyDescent="0.25">
      <c r="A1070">
        <v>2007</v>
      </c>
      <c r="B1070" s="22" t="s">
        <v>148</v>
      </c>
      <c r="C1070" s="6">
        <v>26.7</v>
      </c>
      <c r="D1070" s="7">
        <v>6</v>
      </c>
      <c r="E1070" s="7"/>
      <c r="F1070" s="7">
        <v>1440</v>
      </c>
      <c r="G1070" s="7">
        <v>186</v>
      </c>
      <c r="H1070" s="7">
        <v>455</v>
      </c>
      <c r="I1070" s="7">
        <v>36</v>
      </c>
      <c r="J1070" s="7">
        <v>109</v>
      </c>
      <c r="K1070" s="7">
        <v>107</v>
      </c>
      <c r="L1070" s="7">
        <v>154</v>
      </c>
      <c r="M1070" s="7">
        <v>72</v>
      </c>
      <c r="N1070" s="7">
        <v>186</v>
      </c>
      <c r="O1070" s="7">
        <v>258</v>
      </c>
      <c r="P1070" s="7">
        <v>104</v>
      </c>
      <c r="Q1070" s="7">
        <v>47</v>
      </c>
      <c r="R1070" s="7">
        <v>24</v>
      </c>
      <c r="S1070" s="7">
        <v>78</v>
      </c>
      <c r="T1070" s="7">
        <v>129</v>
      </c>
      <c r="U1070" s="7">
        <v>515</v>
      </c>
      <c r="V1070" s="7">
        <v>0.40899999999999997</v>
      </c>
      <c r="W1070" s="7">
        <v>0.33</v>
      </c>
      <c r="X1070" s="7">
        <v>0.69499999999999995</v>
      </c>
      <c r="Y1070" s="7">
        <v>240</v>
      </c>
      <c r="Z1070" s="7">
        <v>85.8</v>
      </c>
      <c r="AA1070" s="7">
        <v>43</v>
      </c>
      <c r="AB1070" s="7">
        <v>17.3</v>
      </c>
      <c r="AC1070" s="7">
        <v>7.8</v>
      </c>
      <c r="AD1070" s="14">
        <v>4</v>
      </c>
      <c r="AE1070" s="6">
        <v>0.49299999999999999</v>
      </c>
      <c r="AF1070" s="14">
        <v>0.44800000000000001</v>
      </c>
    </row>
    <row r="1071" spans="1:33" ht="15" thickBot="1" x14ac:dyDescent="0.25">
      <c r="A1071">
        <v>2007</v>
      </c>
      <c r="B1071" s="22" t="s">
        <v>48</v>
      </c>
      <c r="C1071" s="6">
        <v>26.7</v>
      </c>
      <c r="D1071" s="7">
        <v>6</v>
      </c>
      <c r="E1071" s="7"/>
      <c r="F1071" s="7">
        <v>1440</v>
      </c>
      <c r="G1071" s="7">
        <v>183</v>
      </c>
      <c r="H1071" s="7">
        <v>428</v>
      </c>
      <c r="I1071" s="7">
        <v>37</v>
      </c>
      <c r="J1071" s="7">
        <v>108</v>
      </c>
      <c r="K1071" s="7">
        <v>102</v>
      </c>
      <c r="L1071" s="7">
        <v>145</v>
      </c>
      <c r="M1071" s="7">
        <v>46</v>
      </c>
      <c r="N1071" s="7">
        <v>188</v>
      </c>
      <c r="O1071" s="7">
        <v>234</v>
      </c>
      <c r="P1071" s="7">
        <v>128</v>
      </c>
      <c r="Q1071" s="7">
        <v>35</v>
      </c>
      <c r="R1071" s="7">
        <v>14</v>
      </c>
      <c r="S1071" s="7">
        <v>92</v>
      </c>
      <c r="T1071" s="7">
        <v>126</v>
      </c>
      <c r="U1071" s="7">
        <v>505</v>
      </c>
      <c r="V1071" s="7">
        <v>0.42799999999999999</v>
      </c>
      <c r="W1071" s="7">
        <v>0.34300000000000003</v>
      </c>
      <c r="X1071" s="7">
        <v>0.70299999999999996</v>
      </c>
      <c r="Y1071" s="7">
        <v>240</v>
      </c>
      <c r="Z1071" s="7">
        <v>84.2</v>
      </c>
      <c r="AA1071" s="7">
        <v>39</v>
      </c>
      <c r="AB1071" s="7">
        <v>21.3</v>
      </c>
      <c r="AC1071" s="7">
        <v>5.8</v>
      </c>
      <c r="AD1071" s="14">
        <v>2.2999999999999998</v>
      </c>
      <c r="AE1071" s="6">
        <v>0.51300000000000001</v>
      </c>
      <c r="AF1071" s="14">
        <v>0.47099999999999997</v>
      </c>
    </row>
    <row r="1072" spans="1:33" ht="15" thickBot="1" x14ac:dyDescent="0.25">
      <c r="A1072">
        <v>2007</v>
      </c>
      <c r="B1072" s="11" t="s">
        <v>53</v>
      </c>
      <c r="C1072" s="11"/>
      <c r="D1072" s="11"/>
      <c r="E1072" s="11"/>
      <c r="F1072" s="11"/>
      <c r="G1072" s="11">
        <f>G1070-G1071</f>
        <v>3</v>
      </c>
      <c r="H1072" s="11">
        <f t="shared" ref="H1072:AF1072" si="356">H1070-H1071</f>
        <v>27</v>
      </c>
      <c r="I1072" s="11">
        <f t="shared" si="356"/>
        <v>-1</v>
      </c>
      <c r="J1072" s="11">
        <f t="shared" si="356"/>
        <v>1</v>
      </c>
      <c r="K1072" s="11">
        <f t="shared" si="356"/>
        <v>5</v>
      </c>
      <c r="L1072" s="11">
        <f t="shared" si="356"/>
        <v>9</v>
      </c>
      <c r="M1072" s="11">
        <f t="shared" si="356"/>
        <v>26</v>
      </c>
      <c r="N1072" s="11">
        <f t="shared" si="356"/>
        <v>-2</v>
      </c>
      <c r="O1072" s="11">
        <f t="shared" si="356"/>
        <v>24</v>
      </c>
      <c r="P1072" s="11">
        <f t="shared" si="356"/>
        <v>-24</v>
      </c>
      <c r="Q1072" s="11">
        <f t="shared" si="356"/>
        <v>12</v>
      </c>
      <c r="R1072" s="11">
        <f t="shared" si="356"/>
        <v>10</v>
      </c>
      <c r="S1072" s="11">
        <f t="shared" si="356"/>
        <v>-14</v>
      </c>
      <c r="T1072" s="11">
        <f t="shared" si="356"/>
        <v>3</v>
      </c>
      <c r="U1072" s="11">
        <f t="shared" si="356"/>
        <v>10</v>
      </c>
      <c r="V1072" s="11">
        <f t="shared" si="356"/>
        <v>-1.9000000000000017E-2</v>
      </c>
      <c r="W1072" s="11">
        <f t="shared" si="356"/>
        <v>-1.3000000000000012E-2</v>
      </c>
      <c r="X1072" s="11">
        <f t="shared" si="356"/>
        <v>-8.0000000000000071E-3</v>
      </c>
      <c r="Y1072" s="11">
        <f t="shared" si="356"/>
        <v>0</v>
      </c>
      <c r="Z1072" s="11">
        <f t="shared" si="356"/>
        <v>1.5999999999999943</v>
      </c>
      <c r="AA1072" s="11">
        <f t="shared" si="356"/>
        <v>4</v>
      </c>
      <c r="AB1072" s="11">
        <f t="shared" si="356"/>
        <v>-4</v>
      </c>
      <c r="AC1072" s="11">
        <f t="shared" si="356"/>
        <v>2</v>
      </c>
      <c r="AD1072" s="11">
        <f t="shared" si="356"/>
        <v>1.7000000000000002</v>
      </c>
      <c r="AE1072" s="11">
        <f t="shared" si="356"/>
        <v>-2.0000000000000018E-2</v>
      </c>
      <c r="AF1072" s="11">
        <f t="shared" si="356"/>
        <v>-2.2999999999999965E-2</v>
      </c>
      <c r="AG1072" s="11"/>
    </row>
    <row r="1073" spans="1:33" ht="15" thickBot="1" x14ac:dyDescent="0.25">
      <c r="A1073">
        <v>2007</v>
      </c>
      <c r="B1073" s="22" t="s">
        <v>168</v>
      </c>
      <c r="C1073" s="6">
        <v>26.7</v>
      </c>
      <c r="D1073" s="7">
        <v>5</v>
      </c>
      <c r="E1073" s="7"/>
      <c r="F1073" s="7">
        <v>1200</v>
      </c>
      <c r="G1073" s="7">
        <v>173</v>
      </c>
      <c r="H1073" s="7">
        <v>351</v>
      </c>
      <c r="I1073" s="7">
        <v>37</v>
      </c>
      <c r="J1073" s="7">
        <v>88</v>
      </c>
      <c r="K1073" s="7">
        <v>113</v>
      </c>
      <c r="L1073" s="7">
        <v>156</v>
      </c>
      <c r="M1073" s="7">
        <v>42</v>
      </c>
      <c r="N1073" s="7">
        <v>144</v>
      </c>
      <c r="O1073" s="7">
        <v>186</v>
      </c>
      <c r="P1073" s="7">
        <v>104</v>
      </c>
      <c r="Q1073" s="7">
        <v>35</v>
      </c>
      <c r="R1073" s="7">
        <v>31</v>
      </c>
      <c r="S1073" s="7">
        <v>73</v>
      </c>
      <c r="T1073" s="7">
        <v>116</v>
      </c>
      <c r="U1073" s="7">
        <v>496</v>
      </c>
      <c r="V1073" s="7">
        <v>0.49299999999999999</v>
      </c>
      <c r="W1073" s="7">
        <v>0.42</v>
      </c>
      <c r="X1073" s="7">
        <v>0.72399999999999998</v>
      </c>
      <c r="Y1073" s="7">
        <v>240</v>
      </c>
      <c r="Z1073" s="7">
        <v>99.2</v>
      </c>
      <c r="AA1073" s="7">
        <v>37.200000000000003</v>
      </c>
      <c r="AB1073" s="7">
        <v>20.8</v>
      </c>
      <c r="AC1073" s="7">
        <v>7</v>
      </c>
      <c r="AD1073" s="14">
        <v>6.2</v>
      </c>
      <c r="AE1073" s="6">
        <v>0.59099999999999997</v>
      </c>
      <c r="AF1073" s="14">
        <v>0.54600000000000004</v>
      </c>
    </row>
    <row r="1074" spans="1:33" ht="15" thickBot="1" x14ac:dyDescent="0.25">
      <c r="A1074">
        <v>2007</v>
      </c>
      <c r="B1074" s="22" t="s">
        <v>67</v>
      </c>
      <c r="C1074" s="6">
        <v>26.7</v>
      </c>
      <c r="D1074" s="7">
        <v>5</v>
      </c>
      <c r="E1074" s="7"/>
      <c r="F1074" s="7">
        <v>1200</v>
      </c>
      <c r="G1074" s="7">
        <v>171</v>
      </c>
      <c r="H1074" s="7">
        <v>381</v>
      </c>
      <c r="I1074" s="7">
        <v>17</v>
      </c>
      <c r="J1074" s="7">
        <v>49</v>
      </c>
      <c r="K1074" s="7">
        <v>109</v>
      </c>
      <c r="L1074" s="7">
        <v>151</v>
      </c>
      <c r="M1074" s="7">
        <v>64</v>
      </c>
      <c r="N1074" s="7">
        <v>129</v>
      </c>
      <c r="O1074" s="7">
        <v>193</v>
      </c>
      <c r="P1074" s="7">
        <v>94</v>
      </c>
      <c r="Q1074" s="7">
        <v>44</v>
      </c>
      <c r="R1074" s="7">
        <v>23</v>
      </c>
      <c r="S1074" s="7">
        <v>70</v>
      </c>
      <c r="T1074" s="7">
        <v>126</v>
      </c>
      <c r="U1074" s="7">
        <v>468</v>
      </c>
      <c r="V1074" s="7">
        <v>0.44900000000000001</v>
      </c>
      <c r="W1074" s="7">
        <v>0.34699999999999998</v>
      </c>
      <c r="X1074" s="7">
        <v>0.72199999999999998</v>
      </c>
      <c r="Y1074" s="7">
        <v>240</v>
      </c>
      <c r="Z1074" s="7">
        <v>93.6</v>
      </c>
      <c r="AA1074" s="7">
        <v>38.6</v>
      </c>
      <c r="AB1074" s="7">
        <v>18.8</v>
      </c>
      <c r="AC1074" s="7">
        <v>8.8000000000000007</v>
      </c>
      <c r="AD1074" s="14">
        <v>4.5999999999999996</v>
      </c>
      <c r="AE1074" s="6">
        <v>0.52300000000000002</v>
      </c>
      <c r="AF1074" s="14">
        <v>0.47099999999999997</v>
      </c>
    </row>
    <row r="1075" spans="1:33" ht="15" thickBot="1" x14ac:dyDescent="0.25">
      <c r="A1075">
        <v>2007</v>
      </c>
      <c r="B1075" s="11" t="s">
        <v>53</v>
      </c>
      <c r="C1075" s="11"/>
      <c r="D1075" s="11"/>
      <c r="E1075" s="11"/>
      <c r="F1075" s="11"/>
      <c r="G1075" s="11">
        <f>G1073-G1074</f>
        <v>2</v>
      </c>
      <c r="H1075" s="11">
        <f t="shared" ref="H1075:AF1075" si="357">H1073-H1074</f>
        <v>-30</v>
      </c>
      <c r="I1075" s="11">
        <f t="shared" si="357"/>
        <v>20</v>
      </c>
      <c r="J1075" s="11">
        <f t="shared" si="357"/>
        <v>39</v>
      </c>
      <c r="K1075" s="11">
        <f t="shared" si="357"/>
        <v>4</v>
      </c>
      <c r="L1075" s="11">
        <f t="shared" si="357"/>
        <v>5</v>
      </c>
      <c r="M1075" s="11">
        <f t="shared" si="357"/>
        <v>-22</v>
      </c>
      <c r="N1075" s="11">
        <f t="shared" si="357"/>
        <v>15</v>
      </c>
      <c r="O1075" s="11">
        <f t="shared" si="357"/>
        <v>-7</v>
      </c>
      <c r="P1075" s="11">
        <f t="shared" si="357"/>
        <v>10</v>
      </c>
      <c r="Q1075" s="11">
        <f t="shared" si="357"/>
        <v>-9</v>
      </c>
      <c r="R1075" s="11">
        <f t="shared" si="357"/>
        <v>8</v>
      </c>
      <c r="S1075" s="11">
        <f t="shared" si="357"/>
        <v>3</v>
      </c>
      <c r="T1075" s="11">
        <f t="shared" si="357"/>
        <v>-10</v>
      </c>
      <c r="U1075" s="11">
        <f t="shared" si="357"/>
        <v>28</v>
      </c>
      <c r="V1075" s="11">
        <f t="shared" si="357"/>
        <v>4.3999999999999984E-2</v>
      </c>
      <c r="W1075" s="11">
        <f t="shared" si="357"/>
        <v>7.3000000000000009E-2</v>
      </c>
      <c r="X1075" s="11">
        <f t="shared" si="357"/>
        <v>2.0000000000000018E-3</v>
      </c>
      <c r="Y1075" s="11">
        <f t="shared" si="357"/>
        <v>0</v>
      </c>
      <c r="Z1075" s="11">
        <f t="shared" si="357"/>
        <v>5.6000000000000085</v>
      </c>
      <c r="AA1075" s="11">
        <f t="shared" si="357"/>
        <v>-1.3999999999999986</v>
      </c>
      <c r="AB1075" s="11">
        <f t="shared" si="357"/>
        <v>2</v>
      </c>
      <c r="AC1075" s="11">
        <f t="shared" si="357"/>
        <v>-1.8000000000000007</v>
      </c>
      <c r="AD1075" s="11">
        <f t="shared" si="357"/>
        <v>1.6000000000000005</v>
      </c>
      <c r="AE1075" s="11">
        <f t="shared" si="357"/>
        <v>6.7999999999999949E-2</v>
      </c>
      <c r="AF1075" s="11">
        <f t="shared" si="357"/>
        <v>7.5000000000000067E-2</v>
      </c>
      <c r="AG1075" s="11"/>
    </row>
    <row r="1076" spans="1:33" ht="15" thickBot="1" x14ac:dyDescent="0.25">
      <c r="A1076">
        <v>2007</v>
      </c>
      <c r="B1076" s="22" t="s">
        <v>148</v>
      </c>
      <c r="C1076" s="6">
        <v>26.7</v>
      </c>
      <c r="D1076" s="7">
        <v>6</v>
      </c>
      <c r="E1076" s="7"/>
      <c r="F1076" s="7">
        <v>1490</v>
      </c>
      <c r="G1076" s="7">
        <v>190</v>
      </c>
      <c r="H1076" s="7">
        <v>450</v>
      </c>
      <c r="I1076" s="7">
        <v>33</v>
      </c>
      <c r="J1076" s="7">
        <v>92</v>
      </c>
      <c r="K1076" s="7">
        <v>125</v>
      </c>
      <c r="L1076" s="7">
        <v>171</v>
      </c>
      <c r="M1076" s="7">
        <v>67</v>
      </c>
      <c r="N1076" s="7">
        <v>181</v>
      </c>
      <c r="O1076" s="7">
        <v>248</v>
      </c>
      <c r="P1076" s="7">
        <v>101</v>
      </c>
      <c r="Q1076" s="7">
        <v>51</v>
      </c>
      <c r="R1076" s="7">
        <v>20</v>
      </c>
      <c r="S1076" s="7">
        <v>74</v>
      </c>
      <c r="T1076" s="7">
        <v>133</v>
      </c>
      <c r="U1076" s="7">
        <v>538</v>
      </c>
      <c r="V1076" s="7">
        <v>0.42199999999999999</v>
      </c>
      <c r="W1076" s="7">
        <v>0.35899999999999999</v>
      </c>
      <c r="X1076" s="7">
        <v>0.73099999999999998</v>
      </c>
      <c r="Y1076" s="7">
        <v>248.3</v>
      </c>
      <c r="Z1076" s="7">
        <v>89.7</v>
      </c>
      <c r="AA1076" s="7">
        <v>41.3</v>
      </c>
      <c r="AB1076" s="7">
        <v>16.8</v>
      </c>
      <c r="AC1076" s="7">
        <v>8.5</v>
      </c>
      <c r="AD1076" s="14">
        <v>3.3</v>
      </c>
      <c r="AE1076" s="6">
        <v>0.51200000000000001</v>
      </c>
      <c r="AF1076" s="14">
        <v>0.45900000000000002</v>
      </c>
    </row>
    <row r="1077" spans="1:33" ht="15" thickBot="1" x14ac:dyDescent="0.25">
      <c r="A1077">
        <v>2007</v>
      </c>
      <c r="B1077" s="22" t="s">
        <v>228</v>
      </c>
      <c r="C1077" s="6">
        <v>26.7</v>
      </c>
      <c r="D1077" s="7">
        <v>6</v>
      </c>
      <c r="E1077" s="7"/>
      <c r="F1077" s="7">
        <v>1490</v>
      </c>
      <c r="G1077" s="7">
        <v>186</v>
      </c>
      <c r="H1077" s="7">
        <v>444</v>
      </c>
      <c r="I1077" s="7">
        <v>26</v>
      </c>
      <c r="J1077" s="7">
        <v>85</v>
      </c>
      <c r="K1077" s="7">
        <v>118</v>
      </c>
      <c r="L1077" s="7">
        <v>155</v>
      </c>
      <c r="M1077" s="7">
        <v>62</v>
      </c>
      <c r="N1077" s="7">
        <v>168</v>
      </c>
      <c r="O1077" s="7">
        <v>230</v>
      </c>
      <c r="P1077" s="7">
        <v>113</v>
      </c>
      <c r="Q1077" s="7">
        <v>41</v>
      </c>
      <c r="R1077" s="7">
        <v>35</v>
      </c>
      <c r="S1077" s="7">
        <v>86</v>
      </c>
      <c r="T1077" s="7">
        <v>136</v>
      </c>
      <c r="U1077" s="7">
        <v>516</v>
      </c>
      <c r="V1077" s="7">
        <v>0.41899999999999998</v>
      </c>
      <c r="W1077" s="7">
        <v>0.30599999999999999</v>
      </c>
      <c r="X1077" s="7">
        <v>0.76100000000000001</v>
      </c>
      <c r="Y1077" s="7">
        <v>248.3</v>
      </c>
      <c r="Z1077" s="7">
        <v>86</v>
      </c>
      <c r="AA1077" s="7">
        <v>38.299999999999997</v>
      </c>
      <c r="AB1077" s="7">
        <v>18.8</v>
      </c>
      <c r="AC1077" s="7">
        <v>6.8</v>
      </c>
      <c r="AD1077" s="14">
        <v>5.8</v>
      </c>
      <c r="AE1077" s="6">
        <v>0.504</v>
      </c>
      <c r="AF1077" s="14">
        <v>0.44800000000000001</v>
      </c>
    </row>
    <row r="1078" spans="1:33" ht="15" thickBot="1" x14ac:dyDescent="0.25">
      <c r="A1078">
        <v>2007</v>
      </c>
      <c r="B1078" s="11" t="s">
        <v>53</v>
      </c>
      <c r="C1078" s="11"/>
      <c r="D1078" s="11"/>
      <c r="E1078" s="11"/>
      <c r="F1078" s="11"/>
      <c r="G1078" s="11">
        <f>G1076-G1077</f>
        <v>4</v>
      </c>
      <c r="H1078" s="11">
        <f t="shared" ref="H1078:AF1078" si="358">H1076-H1077</f>
        <v>6</v>
      </c>
      <c r="I1078" s="11">
        <f t="shared" si="358"/>
        <v>7</v>
      </c>
      <c r="J1078" s="11">
        <f t="shared" si="358"/>
        <v>7</v>
      </c>
      <c r="K1078" s="11">
        <f t="shared" si="358"/>
        <v>7</v>
      </c>
      <c r="L1078" s="11">
        <f t="shared" si="358"/>
        <v>16</v>
      </c>
      <c r="M1078" s="11">
        <f t="shared" si="358"/>
        <v>5</v>
      </c>
      <c r="N1078" s="11">
        <f t="shared" si="358"/>
        <v>13</v>
      </c>
      <c r="O1078" s="11">
        <f t="shared" si="358"/>
        <v>18</v>
      </c>
      <c r="P1078" s="11">
        <f t="shared" si="358"/>
        <v>-12</v>
      </c>
      <c r="Q1078" s="11">
        <f t="shared" si="358"/>
        <v>10</v>
      </c>
      <c r="R1078" s="11">
        <f t="shared" si="358"/>
        <v>-15</v>
      </c>
      <c r="S1078" s="11">
        <f t="shared" si="358"/>
        <v>-12</v>
      </c>
      <c r="T1078" s="11">
        <f t="shared" si="358"/>
        <v>-3</v>
      </c>
      <c r="U1078" s="11">
        <f t="shared" si="358"/>
        <v>22</v>
      </c>
      <c r="V1078" s="11">
        <f t="shared" si="358"/>
        <v>3.0000000000000027E-3</v>
      </c>
      <c r="W1078" s="11">
        <f t="shared" si="358"/>
        <v>5.2999999999999992E-2</v>
      </c>
      <c r="X1078" s="11">
        <f t="shared" si="358"/>
        <v>-3.0000000000000027E-2</v>
      </c>
      <c r="Y1078" s="11">
        <f t="shared" si="358"/>
        <v>0</v>
      </c>
      <c r="Z1078" s="11">
        <f t="shared" si="358"/>
        <v>3.7000000000000028</v>
      </c>
      <c r="AA1078" s="11">
        <f t="shared" si="358"/>
        <v>3</v>
      </c>
      <c r="AB1078" s="11">
        <f t="shared" si="358"/>
        <v>-2</v>
      </c>
      <c r="AC1078" s="11">
        <f t="shared" si="358"/>
        <v>1.7000000000000002</v>
      </c>
      <c r="AD1078" s="11">
        <f t="shared" si="358"/>
        <v>-2.5</v>
      </c>
      <c r="AE1078" s="11">
        <f t="shared" si="358"/>
        <v>8.0000000000000071E-3</v>
      </c>
      <c r="AF1078" s="11">
        <f t="shared" si="358"/>
        <v>1.100000000000001E-2</v>
      </c>
      <c r="AG1078" s="11"/>
    </row>
    <row r="1079" spans="1:33" ht="15" thickBot="1" x14ac:dyDescent="0.25">
      <c r="A1079">
        <v>2007</v>
      </c>
      <c r="B1079" s="22" t="s">
        <v>168</v>
      </c>
      <c r="C1079" s="6">
        <v>26.7</v>
      </c>
      <c r="D1079" s="7">
        <v>4</v>
      </c>
      <c r="E1079" s="7"/>
      <c r="F1079" s="7">
        <v>960</v>
      </c>
      <c r="G1079" s="7">
        <v>128</v>
      </c>
      <c r="H1079" s="7">
        <v>288</v>
      </c>
      <c r="I1079" s="7">
        <v>29</v>
      </c>
      <c r="J1079" s="7">
        <v>78</v>
      </c>
      <c r="K1079" s="7">
        <v>61</v>
      </c>
      <c r="L1079" s="7">
        <v>92</v>
      </c>
      <c r="M1079" s="7">
        <v>43</v>
      </c>
      <c r="N1079" s="7">
        <v>132</v>
      </c>
      <c r="O1079" s="7">
        <v>175</v>
      </c>
      <c r="P1079" s="7">
        <v>67</v>
      </c>
      <c r="Q1079" s="7">
        <v>24</v>
      </c>
      <c r="R1079" s="7">
        <v>15</v>
      </c>
      <c r="S1079" s="7">
        <v>52</v>
      </c>
      <c r="T1079" s="7">
        <v>72</v>
      </c>
      <c r="U1079" s="7">
        <v>346</v>
      </c>
      <c r="V1079" s="7">
        <v>0.44400000000000001</v>
      </c>
      <c r="W1079" s="7">
        <v>0.372</v>
      </c>
      <c r="X1079" s="7">
        <v>0.66300000000000003</v>
      </c>
      <c r="Y1079" s="7">
        <v>240</v>
      </c>
      <c r="Z1079" s="7">
        <v>86.5</v>
      </c>
      <c r="AA1079" s="7">
        <v>43.8</v>
      </c>
      <c r="AB1079" s="7">
        <v>16.8</v>
      </c>
      <c r="AC1079" s="7">
        <v>6</v>
      </c>
      <c r="AD1079" s="14">
        <v>3.8</v>
      </c>
      <c r="AE1079" s="6">
        <v>0.52700000000000002</v>
      </c>
      <c r="AF1079" s="14">
        <v>0.495</v>
      </c>
    </row>
    <row r="1080" spans="1:33" ht="15" thickBot="1" x14ac:dyDescent="0.25">
      <c r="A1080">
        <v>2007</v>
      </c>
      <c r="B1080" s="22" t="s">
        <v>156</v>
      </c>
      <c r="C1080" s="6">
        <v>26.7</v>
      </c>
      <c r="D1080" s="7">
        <v>4</v>
      </c>
      <c r="E1080" s="7"/>
      <c r="F1080" s="7">
        <v>960</v>
      </c>
      <c r="G1080" s="7">
        <v>124</v>
      </c>
      <c r="H1080" s="7">
        <v>314</v>
      </c>
      <c r="I1080" s="7">
        <v>22</v>
      </c>
      <c r="J1080" s="7">
        <v>75</v>
      </c>
      <c r="K1080" s="7">
        <v>52</v>
      </c>
      <c r="L1080" s="7">
        <v>75</v>
      </c>
      <c r="M1080" s="7">
        <v>49</v>
      </c>
      <c r="N1080" s="7">
        <v>115</v>
      </c>
      <c r="O1080" s="7">
        <v>164</v>
      </c>
      <c r="P1080" s="7">
        <v>66</v>
      </c>
      <c r="Q1080" s="7">
        <v>25</v>
      </c>
      <c r="R1080" s="7">
        <v>11</v>
      </c>
      <c r="S1080" s="7">
        <v>44</v>
      </c>
      <c r="T1080" s="7">
        <v>76</v>
      </c>
      <c r="U1080" s="7">
        <v>322</v>
      </c>
      <c r="V1080" s="7">
        <v>0.39500000000000002</v>
      </c>
      <c r="W1080" s="7">
        <v>0.29299999999999998</v>
      </c>
      <c r="X1080" s="7">
        <v>0.69299999999999995</v>
      </c>
      <c r="Y1080" s="7">
        <v>240</v>
      </c>
      <c r="Z1080" s="7">
        <v>80.5</v>
      </c>
      <c r="AA1080" s="7">
        <v>41</v>
      </c>
      <c r="AB1080" s="7">
        <v>16.5</v>
      </c>
      <c r="AC1080" s="7">
        <v>6.3</v>
      </c>
      <c r="AD1080" s="14">
        <v>2.8</v>
      </c>
      <c r="AE1080" s="6">
        <v>0.46400000000000002</v>
      </c>
      <c r="AF1080" s="14">
        <v>0.43</v>
      </c>
    </row>
    <row r="1081" spans="1:33" ht="15" thickBot="1" x14ac:dyDescent="0.25">
      <c r="A1081">
        <v>2007</v>
      </c>
      <c r="B1081" s="11" t="s">
        <v>28</v>
      </c>
      <c r="C1081" s="11"/>
      <c r="D1081" s="11"/>
      <c r="E1081" s="11"/>
      <c r="F1081" s="11"/>
      <c r="G1081" s="11">
        <f>G1079-G1080</f>
        <v>4</v>
      </c>
      <c r="H1081" s="11">
        <f t="shared" ref="H1081:AF1081" si="359">H1079-H1080</f>
        <v>-26</v>
      </c>
      <c r="I1081" s="11">
        <f t="shared" si="359"/>
        <v>7</v>
      </c>
      <c r="J1081" s="11">
        <f t="shared" si="359"/>
        <v>3</v>
      </c>
      <c r="K1081" s="11">
        <f t="shared" si="359"/>
        <v>9</v>
      </c>
      <c r="L1081" s="11">
        <f t="shared" si="359"/>
        <v>17</v>
      </c>
      <c r="M1081" s="11">
        <f t="shared" si="359"/>
        <v>-6</v>
      </c>
      <c r="N1081" s="11">
        <f t="shared" si="359"/>
        <v>17</v>
      </c>
      <c r="O1081" s="11">
        <f t="shared" si="359"/>
        <v>11</v>
      </c>
      <c r="P1081" s="11">
        <f t="shared" si="359"/>
        <v>1</v>
      </c>
      <c r="Q1081" s="11">
        <f t="shared" si="359"/>
        <v>-1</v>
      </c>
      <c r="R1081" s="11">
        <f t="shared" si="359"/>
        <v>4</v>
      </c>
      <c r="S1081" s="11">
        <f t="shared" si="359"/>
        <v>8</v>
      </c>
      <c r="T1081" s="11">
        <f t="shared" si="359"/>
        <v>-4</v>
      </c>
      <c r="U1081" s="11">
        <f t="shared" si="359"/>
        <v>24</v>
      </c>
      <c r="V1081" s="11">
        <f t="shared" si="359"/>
        <v>4.8999999999999988E-2</v>
      </c>
      <c r="W1081" s="11">
        <f t="shared" si="359"/>
        <v>7.9000000000000015E-2</v>
      </c>
      <c r="X1081" s="11">
        <f t="shared" si="359"/>
        <v>-2.9999999999999916E-2</v>
      </c>
      <c r="Y1081" s="11">
        <f t="shared" si="359"/>
        <v>0</v>
      </c>
      <c r="Z1081" s="11">
        <f t="shared" si="359"/>
        <v>6</v>
      </c>
      <c r="AA1081" s="11">
        <f t="shared" si="359"/>
        <v>2.7999999999999972</v>
      </c>
      <c r="AB1081" s="11">
        <f t="shared" si="359"/>
        <v>0.30000000000000071</v>
      </c>
      <c r="AC1081" s="11">
        <f t="shared" si="359"/>
        <v>-0.29999999999999982</v>
      </c>
      <c r="AD1081" s="11">
        <f t="shared" si="359"/>
        <v>1</v>
      </c>
      <c r="AE1081" s="11">
        <f t="shared" si="359"/>
        <v>6.3E-2</v>
      </c>
      <c r="AF1081" s="11">
        <f t="shared" si="359"/>
        <v>6.5000000000000002E-2</v>
      </c>
      <c r="AG1081" s="11"/>
    </row>
    <row r="1082" spans="1:33" ht="15" thickBot="1" x14ac:dyDescent="0.25">
      <c r="A1082">
        <v>2008</v>
      </c>
      <c r="B1082" t="s">
        <v>145</v>
      </c>
      <c r="C1082" s="6">
        <v>27</v>
      </c>
      <c r="D1082" s="7">
        <v>6</v>
      </c>
      <c r="E1082" s="7"/>
      <c r="F1082" s="7">
        <v>1440</v>
      </c>
      <c r="G1082" s="7">
        <v>203</v>
      </c>
      <c r="H1082" s="7">
        <v>454</v>
      </c>
      <c r="I1082" s="7">
        <v>32</v>
      </c>
      <c r="J1082" s="7">
        <v>89</v>
      </c>
      <c r="K1082" s="7">
        <v>105</v>
      </c>
      <c r="L1082" s="7">
        <v>152</v>
      </c>
      <c r="M1082" s="7">
        <v>77</v>
      </c>
      <c r="N1082" s="7">
        <v>184</v>
      </c>
      <c r="O1082" s="7">
        <v>261</v>
      </c>
      <c r="P1082" s="7">
        <v>111</v>
      </c>
      <c r="Q1082" s="7">
        <v>33</v>
      </c>
      <c r="R1082" s="7">
        <v>37</v>
      </c>
      <c r="S1082" s="7">
        <v>73</v>
      </c>
      <c r="T1082" s="7">
        <v>131</v>
      </c>
      <c r="U1082" s="7">
        <v>543</v>
      </c>
      <c r="V1082" s="7">
        <v>0.44700000000000001</v>
      </c>
      <c r="W1082" s="7">
        <v>0.36</v>
      </c>
      <c r="X1082" s="7">
        <v>0.69099999999999995</v>
      </c>
      <c r="Y1082" s="7">
        <v>240</v>
      </c>
      <c r="Z1082" s="7">
        <v>90.5</v>
      </c>
      <c r="AA1082" s="7">
        <v>43.5</v>
      </c>
      <c r="AB1082" s="7">
        <v>18.5</v>
      </c>
      <c r="AC1082" s="7">
        <v>5.5</v>
      </c>
      <c r="AD1082" s="14">
        <v>6.2</v>
      </c>
      <c r="AE1082" s="6">
        <v>0.52100000000000002</v>
      </c>
      <c r="AF1082" s="14">
        <v>0.48199999999999998</v>
      </c>
    </row>
    <row r="1083" spans="1:33" ht="15" thickBot="1" x14ac:dyDescent="0.25">
      <c r="A1083">
        <v>2008</v>
      </c>
      <c r="B1083" t="s">
        <v>54</v>
      </c>
      <c r="C1083" s="6">
        <v>27</v>
      </c>
      <c r="D1083" s="7">
        <v>6</v>
      </c>
      <c r="E1083" s="7"/>
      <c r="F1083" s="7">
        <v>1440</v>
      </c>
      <c r="G1083" s="7">
        <v>193</v>
      </c>
      <c r="H1083" s="7">
        <v>472</v>
      </c>
      <c r="I1083" s="7">
        <v>35</v>
      </c>
      <c r="J1083" s="7">
        <v>120</v>
      </c>
      <c r="K1083" s="7">
        <v>107</v>
      </c>
      <c r="L1083" s="7">
        <v>157</v>
      </c>
      <c r="M1083" s="7">
        <v>78</v>
      </c>
      <c r="N1083" s="7">
        <v>174</v>
      </c>
      <c r="O1083" s="7">
        <v>252</v>
      </c>
      <c r="P1083" s="7">
        <v>93</v>
      </c>
      <c r="Q1083" s="7">
        <v>41</v>
      </c>
      <c r="R1083" s="7">
        <v>33</v>
      </c>
      <c r="S1083" s="7">
        <v>62</v>
      </c>
      <c r="T1083" s="7">
        <v>127</v>
      </c>
      <c r="U1083" s="7">
        <v>528</v>
      </c>
      <c r="V1083" s="7">
        <v>0.40899999999999997</v>
      </c>
      <c r="W1083" s="7">
        <v>0.29199999999999998</v>
      </c>
      <c r="X1083" s="7">
        <v>0.68200000000000005</v>
      </c>
      <c r="Y1083" s="7">
        <v>240</v>
      </c>
      <c r="Z1083" s="7">
        <v>88</v>
      </c>
      <c r="AA1083" s="7">
        <v>42</v>
      </c>
      <c r="AB1083" s="7">
        <v>15.5</v>
      </c>
      <c r="AC1083" s="7">
        <v>6.8</v>
      </c>
      <c r="AD1083" s="14">
        <v>5.5</v>
      </c>
      <c r="AE1083" s="6">
        <v>0.48799999999999999</v>
      </c>
      <c r="AF1083" s="14">
        <v>0.44600000000000001</v>
      </c>
    </row>
    <row r="1084" spans="1:33" ht="15" thickBot="1" x14ac:dyDescent="0.25">
      <c r="A1084">
        <v>2008</v>
      </c>
      <c r="B1084" s="11" t="s">
        <v>53</v>
      </c>
      <c r="C1084" s="11"/>
      <c r="D1084" s="11"/>
      <c r="E1084" s="11"/>
      <c r="F1084" s="11"/>
      <c r="G1084" s="11">
        <v>10</v>
      </c>
      <c r="H1084" s="11">
        <v>-18</v>
      </c>
      <c r="I1084" s="11">
        <v>-3</v>
      </c>
      <c r="J1084" s="11">
        <v>-31</v>
      </c>
      <c r="K1084" s="11">
        <v>-2</v>
      </c>
      <c r="L1084" s="11">
        <v>-5</v>
      </c>
      <c r="M1084" s="11">
        <v>-1</v>
      </c>
      <c r="N1084" s="11">
        <v>10</v>
      </c>
      <c r="O1084" s="11">
        <v>9</v>
      </c>
      <c r="P1084" s="11">
        <v>18</v>
      </c>
      <c r="Q1084" s="11">
        <v>-8</v>
      </c>
      <c r="R1084" s="11">
        <v>4</v>
      </c>
      <c r="S1084" s="11">
        <v>11</v>
      </c>
      <c r="T1084" s="11">
        <v>4</v>
      </c>
      <c r="U1084" s="11">
        <v>15</v>
      </c>
      <c r="V1084" s="11">
        <v>3.8000000000000034E-2</v>
      </c>
      <c r="W1084" s="11">
        <v>6.8000000000000005E-2</v>
      </c>
      <c r="X1084" s="11">
        <v>8.999999999999897E-3</v>
      </c>
      <c r="Y1084" s="11">
        <v>0</v>
      </c>
      <c r="Z1084" s="11">
        <v>2.5</v>
      </c>
      <c r="AA1084" s="11">
        <v>1.5</v>
      </c>
      <c r="AB1084" s="11">
        <v>3</v>
      </c>
      <c r="AC1084" s="11">
        <v>-1.2999999999999998</v>
      </c>
      <c r="AD1084" s="11">
        <v>0.70000000000000018</v>
      </c>
      <c r="AE1084" s="11">
        <v>3.3000000000000029E-2</v>
      </c>
      <c r="AF1084" s="11">
        <v>3.5999999999999976E-2</v>
      </c>
    </row>
    <row r="1085" spans="1:33" ht="15" thickBot="1" x14ac:dyDescent="0.25">
      <c r="A1085">
        <v>2008</v>
      </c>
      <c r="B1085" t="s">
        <v>168</v>
      </c>
      <c r="C1085" s="6">
        <v>27</v>
      </c>
      <c r="D1085" s="7">
        <v>5</v>
      </c>
      <c r="E1085" s="7"/>
      <c r="F1085" s="7">
        <v>1250</v>
      </c>
      <c r="G1085" s="7">
        <v>199</v>
      </c>
      <c r="H1085" s="7">
        <v>426</v>
      </c>
      <c r="I1085" s="7">
        <v>22</v>
      </c>
      <c r="J1085" s="7">
        <v>60</v>
      </c>
      <c r="K1085" s="7">
        <v>92</v>
      </c>
      <c r="L1085" s="7">
        <v>121</v>
      </c>
      <c r="M1085" s="7">
        <v>50</v>
      </c>
      <c r="N1085" s="7">
        <v>168</v>
      </c>
      <c r="O1085" s="7">
        <v>218</v>
      </c>
      <c r="P1085" s="7">
        <v>79</v>
      </c>
      <c r="Q1085" s="7">
        <v>30</v>
      </c>
      <c r="R1085" s="7">
        <v>25</v>
      </c>
      <c r="S1085" s="7">
        <v>65</v>
      </c>
      <c r="T1085" s="7">
        <v>138</v>
      </c>
      <c r="U1085" s="7">
        <v>512</v>
      </c>
      <c r="V1085" s="7">
        <v>0.46700000000000003</v>
      </c>
      <c r="W1085" s="7">
        <v>0.36699999999999999</v>
      </c>
      <c r="X1085" s="7">
        <v>0.76</v>
      </c>
      <c r="Y1085" s="7">
        <v>250</v>
      </c>
      <c r="Z1085" s="7">
        <v>102.4</v>
      </c>
      <c r="AA1085" s="7">
        <v>43.6</v>
      </c>
      <c r="AB1085" s="7">
        <v>15.8</v>
      </c>
      <c r="AC1085" s="7">
        <v>6</v>
      </c>
      <c r="AD1085" s="14">
        <v>5</v>
      </c>
      <c r="AE1085" s="6">
        <v>0.53400000000000003</v>
      </c>
      <c r="AF1085" s="14">
        <v>0.49299999999999999</v>
      </c>
    </row>
    <row r="1086" spans="1:33" ht="15" thickBot="1" x14ac:dyDescent="0.25">
      <c r="A1086">
        <v>2008</v>
      </c>
      <c r="B1086" t="s">
        <v>132</v>
      </c>
      <c r="C1086" s="6">
        <v>27</v>
      </c>
      <c r="D1086" s="7">
        <v>5</v>
      </c>
      <c r="E1086" s="7"/>
      <c r="F1086" s="7">
        <v>1250</v>
      </c>
      <c r="G1086" s="7">
        <v>190</v>
      </c>
      <c r="H1086" s="7">
        <v>412</v>
      </c>
      <c r="I1086" s="7">
        <v>25</v>
      </c>
      <c r="J1086" s="7">
        <v>74</v>
      </c>
      <c r="K1086" s="7">
        <v>97</v>
      </c>
      <c r="L1086" s="7">
        <v>152</v>
      </c>
      <c r="M1086" s="7">
        <v>47</v>
      </c>
      <c r="N1086" s="7">
        <v>161</v>
      </c>
      <c r="O1086" s="7">
        <v>208</v>
      </c>
      <c r="P1086" s="7">
        <v>94</v>
      </c>
      <c r="Q1086" s="7">
        <v>26</v>
      </c>
      <c r="R1086" s="7">
        <v>35</v>
      </c>
      <c r="S1086" s="7">
        <v>58</v>
      </c>
      <c r="T1086" s="7">
        <v>113</v>
      </c>
      <c r="U1086" s="7">
        <v>502</v>
      </c>
      <c r="V1086" s="7">
        <v>0.46100000000000002</v>
      </c>
      <c r="W1086" s="7">
        <v>0.33800000000000002</v>
      </c>
      <c r="X1086" s="7">
        <v>0.63800000000000001</v>
      </c>
      <c r="Y1086" s="7">
        <v>250</v>
      </c>
      <c r="Z1086" s="7">
        <v>100.4</v>
      </c>
      <c r="AA1086" s="7">
        <v>41.6</v>
      </c>
      <c r="AB1086" s="7">
        <v>18.8</v>
      </c>
      <c r="AC1086" s="7">
        <v>5.2</v>
      </c>
      <c r="AD1086" s="14">
        <v>7</v>
      </c>
      <c r="AE1086" s="6">
        <v>0.52400000000000002</v>
      </c>
      <c r="AF1086" s="14">
        <v>0.49199999999999999</v>
      </c>
    </row>
    <row r="1087" spans="1:33" ht="15" thickBot="1" x14ac:dyDescent="0.25">
      <c r="A1087">
        <v>2008</v>
      </c>
      <c r="B1087" s="11" t="s">
        <v>53</v>
      </c>
      <c r="C1087" s="11"/>
      <c r="D1087" s="11"/>
      <c r="E1087" s="11"/>
      <c r="F1087" s="11"/>
      <c r="G1087" s="11">
        <v>9</v>
      </c>
      <c r="H1087" s="11">
        <v>14</v>
      </c>
      <c r="I1087" s="11">
        <v>-3</v>
      </c>
      <c r="J1087" s="11">
        <v>-14</v>
      </c>
      <c r="K1087" s="11">
        <v>-5</v>
      </c>
      <c r="L1087" s="11">
        <v>-31</v>
      </c>
      <c r="M1087" s="11">
        <v>3</v>
      </c>
      <c r="N1087" s="11">
        <v>7</v>
      </c>
      <c r="O1087" s="11">
        <v>10</v>
      </c>
      <c r="P1087" s="11">
        <v>-15</v>
      </c>
      <c r="Q1087" s="11">
        <v>4</v>
      </c>
      <c r="R1087" s="11">
        <v>-10</v>
      </c>
      <c r="S1087" s="11">
        <v>7</v>
      </c>
      <c r="T1087" s="11">
        <v>25</v>
      </c>
      <c r="U1087" s="11">
        <v>10</v>
      </c>
      <c r="V1087" s="11">
        <v>6.0000000000000053E-3</v>
      </c>
      <c r="W1087" s="11">
        <v>2.899999999999997E-2</v>
      </c>
      <c r="X1087" s="11">
        <v>0.122</v>
      </c>
      <c r="Y1087" s="11">
        <v>0</v>
      </c>
      <c r="Z1087" s="11">
        <v>2</v>
      </c>
      <c r="AA1087" s="11">
        <v>2</v>
      </c>
      <c r="AB1087" s="11">
        <v>-3</v>
      </c>
      <c r="AC1087" s="11">
        <v>0.79999999999999982</v>
      </c>
      <c r="AD1087" s="11">
        <v>-2</v>
      </c>
      <c r="AE1087" s="11">
        <v>1.0000000000000009E-2</v>
      </c>
      <c r="AF1087" s="11">
        <v>1.0000000000000009E-3</v>
      </c>
    </row>
    <row r="1088" spans="1:33" ht="15" thickBot="1" x14ac:dyDescent="0.25">
      <c r="A1088">
        <v>2008</v>
      </c>
      <c r="B1088" t="s">
        <v>229</v>
      </c>
      <c r="C1088" s="6">
        <v>27</v>
      </c>
      <c r="D1088" s="7">
        <v>5</v>
      </c>
      <c r="E1088" s="7"/>
      <c r="F1088" s="7">
        <v>1200</v>
      </c>
      <c r="G1088" s="7">
        <v>198</v>
      </c>
      <c r="H1088" s="7">
        <v>408</v>
      </c>
      <c r="I1088" s="7">
        <v>34</v>
      </c>
      <c r="J1088" s="7">
        <v>74</v>
      </c>
      <c r="K1088" s="7">
        <v>84</v>
      </c>
      <c r="L1088" s="7">
        <v>108</v>
      </c>
      <c r="M1088" s="7">
        <v>50</v>
      </c>
      <c r="N1088" s="7">
        <v>155</v>
      </c>
      <c r="O1088" s="7">
        <v>205</v>
      </c>
      <c r="P1088" s="7">
        <v>104</v>
      </c>
      <c r="Q1088" s="7">
        <v>30</v>
      </c>
      <c r="R1088" s="7">
        <v>28</v>
      </c>
      <c r="S1088" s="7">
        <v>37</v>
      </c>
      <c r="T1088" s="7">
        <v>112</v>
      </c>
      <c r="U1088" s="7">
        <v>514</v>
      </c>
      <c r="V1088" s="7">
        <v>0.48499999999999999</v>
      </c>
      <c r="W1088" s="7">
        <v>0.45900000000000002</v>
      </c>
      <c r="X1088" s="7">
        <v>0.77800000000000002</v>
      </c>
      <c r="Y1088" s="7">
        <v>240</v>
      </c>
      <c r="Z1088" s="7">
        <v>102.8</v>
      </c>
      <c r="AA1088" s="7">
        <v>41</v>
      </c>
      <c r="AB1088" s="7">
        <v>20.8</v>
      </c>
      <c r="AC1088" s="7">
        <v>6</v>
      </c>
      <c r="AD1088" s="14">
        <v>5.6</v>
      </c>
      <c r="AE1088" s="6">
        <v>0.56399999999999995</v>
      </c>
      <c r="AF1088" s="14">
        <v>0.52700000000000002</v>
      </c>
    </row>
    <row r="1089" spans="1:32" ht="15" thickBot="1" x14ac:dyDescent="0.25">
      <c r="A1089">
        <v>2008</v>
      </c>
      <c r="B1089" t="s">
        <v>46</v>
      </c>
      <c r="C1089" s="6">
        <v>27</v>
      </c>
      <c r="D1089" s="7">
        <v>5</v>
      </c>
      <c r="E1089" s="7"/>
      <c r="F1089" s="7">
        <v>1200</v>
      </c>
      <c r="G1089" s="7">
        <v>158</v>
      </c>
      <c r="H1089" s="7">
        <v>394</v>
      </c>
      <c r="I1089" s="7">
        <v>36</v>
      </c>
      <c r="J1089" s="7">
        <v>104</v>
      </c>
      <c r="K1089" s="7">
        <v>118</v>
      </c>
      <c r="L1089" s="7">
        <v>150</v>
      </c>
      <c r="M1089" s="7">
        <v>72</v>
      </c>
      <c r="N1089" s="7">
        <v>154</v>
      </c>
      <c r="O1089" s="7">
        <v>226</v>
      </c>
      <c r="P1089" s="7">
        <v>97</v>
      </c>
      <c r="Q1089" s="7">
        <v>20</v>
      </c>
      <c r="R1089" s="7">
        <v>20</v>
      </c>
      <c r="S1089" s="7">
        <v>52</v>
      </c>
      <c r="T1089" s="7">
        <v>103</v>
      </c>
      <c r="U1089" s="7">
        <v>470</v>
      </c>
      <c r="V1089" s="7">
        <v>0.40100000000000002</v>
      </c>
      <c r="W1089" s="7">
        <v>0.34599999999999997</v>
      </c>
      <c r="X1089" s="7">
        <v>0.78700000000000003</v>
      </c>
      <c r="Y1089" s="7">
        <v>240</v>
      </c>
      <c r="Z1089" s="7">
        <v>94</v>
      </c>
      <c r="AA1089" s="7">
        <v>45.2</v>
      </c>
      <c r="AB1089" s="7">
        <v>19.399999999999999</v>
      </c>
      <c r="AC1089" s="7">
        <v>4</v>
      </c>
      <c r="AD1089" s="14">
        <v>4</v>
      </c>
      <c r="AE1089" s="6">
        <v>0.51100000000000001</v>
      </c>
      <c r="AF1089" s="14">
        <v>0.44700000000000001</v>
      </c>
    </row>
    <row r="1090" spans="1:32" ht="15" thickBot="1" x14ac:dyDescent="0.25">
      <c r="A1090">
        <v>2008</v>
      </c>
      <c r="B1090" s="11" t="s">
        <v>53</v>
      </c>
      <c r="C1090" s="11"/>
      <c r="D1090" s="11"/>
      <c r="E1090" s="11"/>
      <c r="F1090" s="11"/>
      <c r="G1090" s="11">
        <v>40</v>
      </c>
      <c r="H1090" s="11">
        <v>14</v>
      </c>
      <c r="I1090" s="11">
        <v>-2</v>
      </c>
      <c r="J1090" s="11">
        <v>-30</v>
      </c>
      <c r="K1090" s="11">
        <v>-34</v>
      </c>
      <c r="L1090" s="11">
        <v>-42</v>
      </c>
      <c r="M1090" s="11">
        <v>-22</v>
      </c>
      <c r="N1090" s="11">
        <v>1</v>
      </c>
      <c r="O1090" s="11">
        <v>-21</v>
      </c>
      <c r="P1090" s="11">
        <v>7</v>
      </c>
      <c r="Q1090" s="11">
        <v>10</v>
      </c>
      <c r="R1090" s="11">
        <v>8</v>
      </c>
      <c r="S1090" s="11">
        <v>-15</v>
      </c>
      <c r="T1090" s="11">
        <v>9</v>
      </c>
      <c r="U1090" s="11">
        <v>44</v>
      </c>
      <c r="V1090" s="11">
        <v>8.3999999999999964E-2</v>
      </c>
      <c r="W1090" s="11">
        <v>0.11300000000000004</v>
      </c>
      <c r="X1090" s="11">
        <v>-9.000000000000008E-3</v>
      </c>
      <c r="Y1090" s="11">
        <v>0</v>
      </c>
      <c r="Z1090" s="11">
        <v>8.7999999999999972</v>
      </c>
      <c r="AA1090" s="11">
        <v>-4.2000000000000028</v>
      </c>
      <c r="AB1090" s="11">
        <v>1.4000000000000021</v>
      </c>
      <c r="AC1090" s="11">
        <v>2</v>
      </c>
      <c r="AD1090" s="11">
        <v>1.5999999999999996</v>
      </c>
      <c r="AE1090" s="11">
        <v>5.2999999999999936E-2</v>
      </c>
      <c r="AF1090" s="11">
        <v>8.0000000000000016E-2</v>
      </c>
    </row>
    <row r="1091" spans="1:32" ht="15" thickBot="1" x14ac:dyDescent="0.25">
      <c r="A1091">
        <v>2008</v>
      </c>
      <c r="B1091" t="s">
        <v>45</v>
      </c>
      <c r="C1091" s="6">
        <v>27</v>
      </c>
      <c r="D1091" s="7">
        <v>4</v>
      </c>
      <c r="E1091" s="7"/>
      <c r="F1091" s="7">
        <v>960</v>
      </c>
      <c r="G1091" s="7">
        <v>169</v>
      </c>
      <c r="H1091" s="7">
        <v>350</v>
      </c>
      <c r="I1091" s="7">
        <v>37</v>
      </c>
      <c r="J1091" s="7">
        <v>93</v>
      </c>
      <c r="K1091" s="7">
        <v>84</v>
      </c>
      <c r="L1091" s="7">
        <v>119</v>
      </c>
      <c r="M1091" s="7">
        <v>45</v>
      </c>
      <c r="N1091" s="7">
        <v>125</v>
      </c>
      <c r="O1091" s="7">
        <v>170</v>
      </c>
      <c r="P1091" s="7">
        <v>112</v>
      </c>
      <c r="Q1091" s="7">
        <v>28</v>
      </c>
      <c r="R1091" s="7">
        <v>25</v>
      </c>
      <c r="S1091" s="7">
        <v>43</v>
      </c>
      <c r="T1091" s="7">
        <v>90</v>
      </c>
      <c r="U1091" s="7">
        <v>459</v>
      </c>
      <c r="V1091" s="7">
        <v>0.48299999999999998</v>
      </c>
      <c r="W1091" s="7">
        <v>0.39800000000000002</v>
      </c>
      <c r="X1091" s="7">
        <v>0.70599999999999996</v>
      </c>
      <c r="Y1091" s="7">
        <v>240</v>
      </c>
      <c r="Z1091" s="7">
        <v>114.8</v>
      </c>
      <c r="AA1091" s="7">
        <v>42.5</v>
      </c>
      <c r="AB1091" s="7">
        <v>28</v>
      </c>
      <c r="AC1091" s="7">
        <v>7</v>
      </c>
      <c r="AD1091" s="14">
        <v>6.3</v>
      </c>
      <c r="AE1091" s="6">
        <v>0.56999999999999995</v>
      </c>
      <c r="AF1091" s="14">
        <v>0.53600000000000003</v>
      </c>
    </row>
    <row r="1092" spans="1:32" ht="15" thickBot="1" x14ac:dyDescent="0.25">
      <c r="A1092">
        <v>2008</v>
      </c>
      <c r="B1092" t="s">
        <v>92</v>
      </c>
      <c r="C1092" s="6">
        <v>27</v>
      </c>
      <c r="D1092" s="7">
        <v>4</v>
      </c>
      <c r="E1092" s="7"/>
      <c r="F1092" s="7">
        <v>960</v>
      </c>
      <c r="G1092" s="7">
        <v>151</v>
      </c>
      <c r="H1092" s="7">
        <v>354</v>
      </c>
      <c r="I1092" s="7">
        <v>18</v>
      </c>
      <c r="J1092" s="7">
        <v>72</v>
      </c>
      <c r="K1092" s="7">
        <v>86</v>
      </c>
      <c r="L1092" s="7">
        <v>116</v>
      </c>
      <c r="M1092" s="7">
        <v>66</v>
      </c>
      <c r="N1092" s="7">
        <v>129</v>
      </c>
      <c r="O1092" s="7">
        <v>195</v>
      </c>
      <c r="P1092" s="7">
        <v>74</v>
      </c>
      <c r="Q1092" s="7">
        <v>25</v>
      </c>
      <c r="R1092" s="7">
        <v>19</v>
      </c>
      <c r="S1092" s="7">
        <v>58</v>
      </c>
      <c r="T1092" s="7">
        <v>102</v>
      </c>
      <c r="U1092" s="7">
        <v>406</v>
      </c>
      <c r="V1092" s="7">
        <v>0.42699999999999999</v>
      </c>
      <c r="W1092" s="7">
        <v>0.25</v>
      </c>
      <c r="X1092" s="7">
        <v>0.74099999999999999</v>
      </c>
      <c r="Y1092" s="7">
        <v>240</v>
      </c>
      <c r="Z1092" s="7">
        <v>101.5</v>
      </c>
      <c r="AA1092" s="7">
        <v>48.8</v>
      </c>
      <c r="AB1092" s="7">
        <v>18.5</v>
      </c>
      <c r="AC1092" s="7">
        <v>6.3</v>
      </c>
      <c r="AD1092" s="14">
        <v>4.8</v>
      </c>
      <c r="AE1092" s="6">
        <v>0.501</v>
      </c>
      <c r="AF1092" s="14">
        <v>0.45200000000000001</v>
      </c>
    </row>
    <row r="1093" spans="1:32" ht="15" thickBot="1" x14ac:dyDescent="0.25">
      <c r="A1093">
        <v>2008</v>
      </c>
      <c r="B1093" s="11" t="s">
        <v>53</v>
      </c>
      <c r="C1093" s="11"/>
      <c r="D1093" s="11"/>
      <c r="E1093" s="11"/>
      <c r="F1093" s="11"/>
      <c r="G1093" s="11">
        <v>18</v>
      </c>
      <c r="H1093" s="11">
        <v>-4</v>
      </c>
      <c r="I1093" s="11">
        <v>19</v>
      </c>
      <c r="J1093" s="11">
        <v>21</v>
      </c>
      <c r="K1093" s="11">
        <v>-2</v>
      </c>
      <c r="L1093" s="11">
        <v>3</v>
      </c>
      <c r="M1093" s="11">
        <v>-21</v>
      </c>
      <c r="N1093" s="11">
        <v>-4</v>
      </c>
      <c r="O1093" s="11">
        <v>-25</v>
      </c>
      <c r="P1093" s="11">
        <v>38</v>
      </c>
      <c r="Q1093" s="11">
        <v>3</v>
      </c>
      <c r="R1093" s="11">
        <v>6</v>
      </c>
      <c r="S1093" s="11">
        <v>-15</v>
      </c>
      <c r="T1093" s="11">
        <v>-12</v>
      </c>
      <c r="U1093" s="11">
        <v>53</v>
      </c>
      <c r="V1093" s="11">
        <v>5.5999999999999994E-2</v>
      </c>
      <c r="W1093" s="11">
        <v>0.14800000000000002</v>
      </c>
      <c r="X1093" s="11">
        <v>-3.5000000000000031E-2</v>
      </c>
      <c r="Y1093" s="11">
        <v>0</v>
      </c>
      <c r="Z1093" s="11">
        <v>13.299999999999997</v>
      </c>
      <c r="AA1093" s="11">
        <v>-6.2999999999999972</v>
      </c>
      <c r="AB1093" s="11">
        <v>9.5</v>
      </c>
      <c r="AC1093" s="11">
        <v>0.70000000000000018</v>
      </c>
      <c r="AD1093" s="11">
        <v>1.5</v>
      </c>
      <c r="AE1093" s="11">
        <v>6.899999999999995E-2</v>
      </c>
      <c r="AF1093" s="11">
        <v>8.4000000000000019E-2</v>
      </c>
    </row>
    <row r="1094" spans="1:32" ht="15" thickBot="1" x14ac:dyDescent="0.25">
      <c r="A1094">
        <v>2008</v>
      </c>
      <c r="B1094" t="s">
        <v>170</v>
      </c>
      <c r="C1094" s="6">
        <v>27</v>
      </c>
      <c r="D1094" s="7">
        <v>5</v>
      </c>
      <c r="E1094" s="7"/>
      <c r="F1094" s="7">
        <v>1200</v>
      </c>
      <c r="G1094" s="7">
        <v>185</v>
      </c>
      <c r="H1094" s="7">
        <v>392</v>
      </c>
      <c r="I1094" s="7">
        <v>48</v>
      </c>
      <c r="J1094" s="7">
        <v>148</v>
      </c>
      <c r="K1094" s="7">
        <v>102</v>
      </c>
      <c r="L1094" s="7">
        <v>132</v>
      </c>
      <c r="M1094" s="7">
        <v>64</v>
      </c>
      <c r="N1094" s="7">
        <v>163</v>
      </c>
      <c r="O1094" s="7">
        <v>227</v>
      </c>
      <c r="P1094" s="7">
        <v>98</v>
      </c>
      <c r="Q1094" s="7">
        <v>27</v>
      </c>
      <c r="R1094" s="7">
        <v>26</v>
      </c>
      <c r="S1094" s="7">
        <v>68</v>
      </c>
      <c r="T1094" s="7">
        <v>90</v>
      </c>
      <c r="U1094" s="7">
        <v>520</v>
      </c>
      <c r="V1094" s="7">
        <v>0.47199999999999998</v>
      </c>
      <c r="W1094" s="7">
        <v>0.32400000000000001</v>
      </c>
      <c r="X1094" s="7">
        <v>0.77300000000000002</v>
      </c>
      <c r="Y1094" s="7">
        <v>240</v>
      </c>
      <c r="Z1094" s="7">
        <v>104</v>
      </c>
      <c r="AA1094" s="7">
        <v>45.4</v>
      </c>
      <c r="AB1094" s="7">
        <v>19.600000000000001</v>
      </c>
      <c r="AC1094" s="7">
        <v>5.4</v>
      </c>
      <c r="AD1094" s="14">
        <v>5.2</v>
      </c>
      <c r="AE1094" s="6">
        <v>0.57799999999999996</v>
      </c>
      <c r="AF1094" s="14">
        <v>0.53300000000000003</v>
      </c>
    </row>
    <row r="1095" spans="1:32" ht="15" thickBot="1" x14ac:dyDescent="0.25">
      <c r="A1095">
        <v>2008</v>
      </c>
      <c r="B1095" t="s">
        <v>230</v>
      </c>
      <c r="C1095" s="6">
        <v>27</v>
      </c>
      <c r="D1095" s="7">
        <v>5</v>
      </c>
      <c r="E1095" s="7"/>
      <c r="F1095" s="7">
        <v>1200</v>
      </c>
      <c r="G1095" s="7">
        <v>186</v>
      </c>
      <c r="H1095" s="7">
        <v>428</v>
      </c>
      <c r="I1095" s="7">
        <v>42</v>
      </c>
      <c r="J1095" s="7">
        <v>120</v>
      </c>
      <c r="K1095" s="7">
        <v>83</v>
      </c>
      <c r="L1095" s="7">
        <v>96</v>
      </c>
      <c r="M1095" s="7">
        <v>49</v>
      </c>
      <c r="N1095" s="7">
        <v>147</v>
      </c>
      <c r="O1095" s="7">
        <v>196</v>
      </c>
      <c r="P1095" s="7">
        <v>120</v>
      </c>
      <c r="Q1095" s="7">
        <v>36</v>
      </c>
      <c r="R1095" s="7">
        <v>12</v>
      </c>
      <c r="S1095" s="7">
        <v>47</v>
      </c>
      <c r="T1095" s="7">
        <v>114</v>
      </c>
      <c r="U1095" s="7">
        <v>497</v>
      </c>
      <c r="V1095" s="7">
        <v>0.435</v>
      </c>
      <c r="W1095" s="7">
        <v>0.35</v>
      </c>
      <c r="X1095" s="7">
        <v>0.86499999999999999</v>
      </c>
      <c r="Y1095" s="7">
        <v>240</v>
      </c>
      <c r="Z1095" s="7">
        <v>99.4</v>
      </c>
      <c r="AA1095" s="7">
        <v>39.200000000000003</v>
      </c>
      <c r="AB1095" s="7">
        <v>24</v>
      </c>
      <c r="AC1095" s="7">
        <v>7.2</v>
      </c>
      <c r="AD1095" s="14">
        <v>2.4</v>
      </c>
      <c r="AE1095" s="6">
        <v>0.52800000000000002</v>
      </c>
      <c r="AF1095" s="14">
        <v>0.48399999999999999</v>
      </c>
    </row>
    <row r="1096" spans="1:32" ht="15" thickBot="1" x14ac:dyDescent="0.25">
      <c r="A1096">
        <v>2008</v>
      </c>
      <c r="B1096" s="11" t="s">
        <v>53</v>
      </c>
      <c r="C1096" s="11"/>
      <c r="D1096" s="11"/>
      <c r="E1096" s="11"/>
      <c r="F1096" s="11"/>
      <c r="G1096" s="11">
        <v>-1</v>
      </c>
      <c r="H1096" s="11">
        <v>-36</v>
      </c>
      <c r="I1096" s="11">
        <v>6</v>
      </c>
      <c r="J1096" s="11">
        <v>28</v>
      </c>
      <c r="K1096" s="11">
        <v>19</v>
      </c>
      <c r="L1096" s="11">
        <v>36</v>
      </c>
      <c r="M1096" s="11">
        <v>15</v>
      </c>
      <c r="N1096" s="11">
        <v>16</v>
      </c>
      <c r="O1096" s="11">
        <v>31</v>
      </c>
      <c r="P1096" s="11">
        <v>-22</v>
      </c>
      <c r="Q1096" s="11">
        <v>-9</v>
      </c>
      <c r="R1096" s="11">
        <v>14</v>
      </c>
      <c r="S1096" s="11">
        <v>21</v>
      </c>
      <c r="T1096" s="11">
        <v>-24</v>
      </c>
      <c r="U1096" s="11">
        <v>23</v>
      </c>
      <c r="V1096" s="11">
        <v>3.6999999999999977E-2</v>
      </c>
      <c r="W1096" s="11">
        <v>-2.5999999999999968E-2</v>
      </c>
      <c r="X1096" s="11">
        <v>-9.1999999999999971E-2</v>
      </c>
      <c r="Y1096" s="11">
        <v>0</v>
      </c>
      <c r="Z1096" s="11">
        <v>4.5999999999999943</v>
      </c>
      <c r="AA1096" s="11">
        <v>6.1999999999999957</v>
      </c>
      <c r="AB1096" s="11">
        <v>-4.3999999999999986</v>
      </c>
      <c r="AC1096" s="11">
        <v>-1.7999999999999998</v>
      </c>
      <c r="AD1096" s="11">
        <v>2.8000000000000003</v>
      </c>
      <c r="AE1096" s="11">
        <v>4.9999999999999933E-2</v>
      </c>
      <c r="AF1096" s="11">
        <v>4.9000000000000044E-2</v>
      </c>
    </row>
    <row r="1097" spans="1:32" ht="15" thickBot="1" x14ac:dyDescent="0.25">
      <c r="A1097">
        <v>2008</v>
      </c>
      <c r="B1097" t="s">
        <v>98</v>
      </c>
      <c r="C1097" s="6">
        <v>27</v>
      </c>
      <c r="D1097" s="7">
        <v>6</v>
      </c>
      <c r="E1097" s="7"/>
      <c r="F1097" s="7">
        <v>1440</v>
      </c>
      <c r="G1097" s="7">
        <v>220</v>
      </c>
      <c r="H1097" s="7">
        <v>451</v>
      </c>
      <c r="I1097" s="7">
        <v>32</v>
      </c>
      <c r="J1097" s="7">
        <v>84</v>
      </c>
      <c r="K1097" s="7">
        <v>85</v>
      </c>
      <c r="L1097" s="7">
        <v>114</v>
      </c>
      <c r="M1097" s="7">
        <v>73</v>
      </c>
      <c r="N1097" s="7">
        <v>158</v>
      </c>
      <c r="O1097" s="7">
        <v>231</v>
      </c>
      <c r="P1097" s="7">
        <v>139</v>
      </c>
      <c r="Q1097" s="7">
        <v>38</v>
      </c>
      <c r="R1097" s="7">
        <v>41</v>
      </c>
      <c r="S1097" s="7">
        <v>96</v>
      </c>
      <c r="T1097" s="7">
        <v>142</v>
      </c>
      <c r="U1097" s="7">
        <v>557</v>
      </c>
      <c r="V1097" s="7">
        <v>0.48799999999999999</v>
      </c>
      <c r="W1097" s="7">
        <v>0.38100000000000001</v>
      </c>
      <c r="X1097" s="7">
        <v>0.746</v>
      </c>
      <c r="Y1097" s="7">
        <v>240</v>
      </c>
      <c r="Z1097" s="7">
        <v>92.8</v>
      </c>
      <c r="AA1097" s="7">
        <v>38.5</v>
      </c>
      <c r="AB1097" s="7">
        <v>23.2</v>
      </c>
      <c r="AC1097" s="7">
        <v>6.3</v>
      </c>
      <c r="AD1097" s="14">
        <v>6.8</v>
      </c>
      <c r="AE1097" s="6">
        <v>0.55600000000000005</v>
      </c>
      <c r="AF1097" s="14">
        <v>0.52300000000000002</v>
      </c>
    </row>
    <row r="1098" spans="1:32" ht="15" thickBot="1" x14ac:dyDescent="0.25">
      <c r="A1098">
        <v>2008</v>
      </c>
      <c r="B1098" t="s">
        <v>38</v>
      </c>
      <c r="C1098" s="6">
        <v>27</v>
      </c>
      <c r="D1098" s="7">
        <v>6</v>
      </c>
      <c r="E1098" s="7"/>
      <c r="F1098" s="7">
        <v>1440</v>
      </c>
      <c r="G1098" s="7">
        <v>187</v>
      </c>
      <c r="H1098" s="7">
        <v>448</v>
      </c>
      <c r="I1098" s="7">
        <v>11</v>
      </c>
      <c r="J1098" s="7">
        <v>47</v>
      </c>
      <c r="K1098" s="7">
        <v>130</v>
      </c>
      <c r="L1098" s="7">
        <v>180</v>
      </c>
      <c r="M1098" s="7">
        <v>81</v>
      </c>
      <c r="N1098" s="7">
        <v>148</v>
      </c>
      <c r="O1098" s="7">
        <v>229</v>
      </c>
      <c r="P1098" s="7">
        <v>95</v>
      </c>
      <c r="Q1098" s="7">
        <v>53</v>
      </c>
      <c r="R1098" s="7">
        <v>22</v>
      </c>
      <c r="S1098" s="7">
        <v>85</v>
      </c>
      <c r="T1098" s="7">
        <v>115</v>
      </c>
      <c r="U1098" s="7">
        <v>515</v>
      </c>
      <c r="V1098" s="7">
        <v>0.41699999999999998</v>
      </c>
      <c r="W1098" s="7">
        <v>0.23400000000000001</v>
      </c>
      <c r="X1098" s="7">
        <v>0.72199999999999998</v>
      </c>
      <c r="Y1098" s="7">
        <v>240</v>
      </c>
      <c r="Z1098" s="7">
        <v>85.8</v>
      </c>
      <c r="AA1098" s="7">
        <v>38.200000000000003</v>
      </c>
      <c r="AB1098" s="7">
        <v>15.8</v>
      </c>
      <c r="AC1098" s="7">
        <v>8.8000000000000007</v>
      </c>
      <c r="AD1098" s="14">
        <v>3.7</v>
      </c>
      <c r="AE1098" s="6">
        <v>0.48799999999999999</v>
      </c>
      <c r="AF1098" s="14">
        <v>0.43</v>
      </c>
    </row>
    <row r="1099" spans="1:32" ht="15" thickBot="1" x14ac:dyDescent="0.25">
      <c r="A1099">
        <v>2008</v>
      </c>
      <c r="B1099" s="11" t="s">
        <v>53</v>
      </c>
      <c r="C1099" s="11"/>
      <c r="D1099" s="11"/>
      <c r="E1099" s="11"/>
      <c r="F1099" s="11"/>
      <c r="G1099" s="11">
        <v>33</v>
      </c>
      <c r="H1099" s="11">
        <v>3</v>
      </c>
      <c r="I1099" s="11">
        <v>21</v>
      </c>
      <c r="J1099" s="11">
        <v>37</v>
      </c>
      <c r="K1099" s="11">
        <v>-45</v>
      </c>
      <c r="L1099" s="11">
        <v>-66</v>
      </c>
      <c r="M1099" s="11">
        <v>-8</v>
      </c>
      <c r="N1099" s="11">
        <v>10</v>
      </c>
      <c r="O1099" s="11">
        <v>2</v>
      </c>
      <c r="P1099" s="11">
        <v>44</v>
      </c>
      <c r="Q1099" s="11">
        <v>-15</v>
      </c>
      <c r="R1099" s="11">
        <v>19</v>
      </c>
      <c r="S1099" s="11">
        <v>11</v>
      </c>
      <c r="T1099" s="11">
        <v>27</v>
      </c>
      <c r="U1099" s="11">
        <v>42</v>
      </c>
      <c r="V1099" s="11">
        <v>7.1000000000000008E-2</v>
      </c>
      <c r="W1099" s="11">
        <v>0.14699999999999999</v>
      </c>
      <c r="X1099" s="11">
        <v>2.4000000000000021E-2</v>
      </c>
      <c r="Y1099" s="11">
        <v>0</v>
      </c>
      <c r="Z1099" s="11">
        <v>7</v>
      </c>
      <c r="AA1099" s="11">
        <v>0.29999999999999716</v>
      </c>
      <c r="AB1099" s="11">
        <v>7.3999999999999986</v>
      </c>
      <c r="AC1099" s="11">
        <v>-2.5000000000000009</v>
      </c>
      <c r="AD1099" s="11">
        <v>3.0999999999999996</v>
      </c>
      <c r="AE1099" s="11">
        <v>6.800000000000006E-2</v>
      </c>
      <c r="AF1099" s="11">
        <v>9.3000000000000027E-2</v>
      </c>
    </row>
    <row r="1100" spans="1:32" ht="15" thickBot="1" x14ac:dyDescent="0.25">
      <c r="A1100">
        <v>2008</v>
      </c>
      <c r="B1100" t="s">
        <v>148</v>
      </c>
      <c r="C1100" s="6">
        <v>27</v>
      </c>
      <c r="D1100" s="7">
        <v>6</v>
      </c>
      <c r="E1100" s="7"/>
      <c r="F1100" s="7">
        <v>1440</v>
      </c>
      <c r="G1100" s="7">
        <v>200</v>
      </c>
      <c r="H1100" s="7">
        <v>464</v>
      </c>
      <c r="I1100" s="7">
        <v>50</v>
      </c>
      <c r="J1100" s="7">
        <v>131</v>
      </c>
      <c r="K1100" s="7">
        <v>123</v>
      </c>
      <c r="L1100" s="7">
        <v>175</v>
      </c>
      <c r="M1100" s="7">
        <v>79</v>
      </c>
      <c r="N1100" s="7">
        <v>190</v>
      </c>
      <c r="O1100" s="7">
        <v>269</v>
      </c>
      <c r="P1100" s="7">
        <v>138</v>
      </c>
      <c r="Q1100" s="7">
        <v>35</v>
      </c>
      <c r="R1100" s="7">
        <v>29</v>
      </c>
      <c r="S1100" s="7">
        <v>78</v>
      </c>
      <c r="T1100" s="7">
        <v>139</v>
      </c>
      <c r="U1100" s="7">
        <v>573</v>
      </c>
      <c r="V1100" s="7">
        <v>0.43099999999999999</v>
      </c>
      <c r="W1100" s="7">
        <v>0.38200000000000001</v>
      </c>
      <c r="X1100" s="7">
        <v>0.70299999999999996</v>
      </c>
      <c r="Y1100" s="7">
        <v>240</v>
      </c>
      <c r="Z1100" s="7">
        <v>95.5</v>
      </c>
      <c r="AA1100" s="7">
        <v>44.8</v>
      </c>
      <c r="AB1100" s="7">
        <v>23</v>
      </c>
      <c r="AC1100" s="7">
        <v>5.8</v>
      </c>
      <c r="AD1100" s="14">
        <v>4.8</v>
      </c>
      <c r="AE1100" s="6">
        <v>0.53</v>
      </c>
      <c r="AF1100" s="14">
        <v>0.48499999999999999</v>
      </c>
    </row>
    <row r="1101" spans="1:32" ht="15" thickBot="1" x14ac:dyDescent="0.25">
      <c r="A1101">
        <v>2008</v>
      </c>
      <c r="B1101" t="s">
        <v>78</v>
      </c>
      <c r="C1101" s="6">
        <v>27</v>
      </c>
      <c r="D1101" s="7">
        <v>6</v>
      </c>
      <c r="E1101" s="7"/>
      <c r="F1101" s="7">
        <v>1440</v>
      </c>
      <c r="G1101" s="7">
        <v>192</v>
      </c>
      <c r="H1101" s="7">
        <v>451</v>
      </c>
      <c r="I1101" s="7">
        <v>36</v>
      </c>
      <c r="J1101" s="7">
        <v>118</v>
      </c>
      <c r="K1101" s="7">
        <v>133</v>
      </c>
      <c r="L1101" s="7">
        <v>174</v>
      </c>
      <c r="M1101" s="7">
        <v>58</v>
      </c>
      <c r="N1101" s="7">
        <v>166</v>
      </c>
      <c r="O1101" s="7">
        <v>224</v>
      </c>
      <c r="P1101" s="7">
        <v>94</v>
      </c>
      <c r="Q1101" s="7">
        <v>43</v>
      </c>
      <c r="R1101" s="7">
        <v>29</v>
      </c>
      <c r="S1101" s="7">
        <v>70</v>
      </c>
      <c r="T1101" s="7">
        <v>137</v>
      </c>
      <c r="U1101" s="7">
        <v>553</v>
      </c>
      <c r="V1101" s="7">
        <v>0.42599999999999999</v>
      </c>
      <c r="W1101" s="7">
        <v>0.30499999999999999</v>
      </c>
      <c r="X1101" s="7">
        <v>0.76400000000000001</v>
      </c>
      <c r="Y1101" s="7">
        <v>240</v>
      </c>
      <c r="Z1101" s="7">
        <v>92.2</v>
      </c>
      <c r="AA1101" s="7">
        <v>37.299999999999997</v>
      </c>
      <c r="AB1101" s="7">
        <v>15.7</v>
      </c>
      <c r="AC1101" s="7">
        <v>7.2</v>
      </c>
      <c r="AD1101" s="14">
        <v>4.8</v>
      </c>
      <c r="AE1101" s="6">
        <v>0.52400000000000002</v>
      </c>
      <c r="AF1101" s="14">
        <v>0.46600000000000003</v>
      </c>
    </row>
    <row r="1102" spans="1:32" ht="15" thickBot="1" x14ac:dyDescent="0.25">
      <c r="A1102">
        <v>2008</v>
      </c>
      <c r="B1102" s="11" t="s">
        <v>53</v>
      </c>
      <c r="C1102" s="11"/>
      <c r="D1102" s="11"/>
      <c r="E1102" s="11"/>
      <c r="F1102" s="11"/>
      <c r="G1102" s="11">
        <v>8</v>
      </c>
      <c r="H1102" s="11">
        <v>13</v>
      </c>
      <c r="I1102" s="11">
        <v>14</v>
      </c>
      <c r="J1102" s="11">
        <v>13</v>
      </c>
      <c r="K1102" s="11">
        <v>-10</v>
      </c>
      <c r="L1102" s="11">
        <v>1</v>
      </c>
      <c r="M1102" s="11">
        <v>21</v>
      </c>
      <c r="N1102" s="11">
        <v>24</v>
      </c>
      <c r="O1102" s="11">
        <v>45</v>
      </c>
      <c r="P1102" s="11">
        <v>44</v>
      </c>
      <c r="Q1102" s="11">
        <v>-8</v>
      </c>
      <c r="R1102" s="11">
        <v>0</v>
      </c>
      <c r="S1102" s="11">
        <v>8</v>
      </c>
      <c r="T1102" s="11">
        <v>2</v>
      </c>
      <c r="U1102" s="11">
        <v>20</v>
      </c>
      <c r="V1102" s="11">
        <v>5.0000000000000044E-3</v>
      </c>
      <c r="W1102" s="11">
        <v>7.7000000000000013E-2</v>
      </c>
      <c r="X1102" s="11">
        <v>-6.1000000000000054E-2</v>
      </c>
      <c r="Y1102" s="11">
        <v>0</v>
      </c>
      <c r="Z1102" s="11">
        <v>3.2999999999999972</v>
      </c>
      <c r="AA1102" s="11">
        <v>7.5</v>
      </c>
      <c r="AB1102" s="11">
        <v>7.3000000000000007</v>
      </c>
      <c r="AC1102" s="11">
        <v>-1.4000000000000004</v>
      </c>
      <c r="AD1102" s="11">
        <v>0</v>
      </c>
      <c r="AE1102" s="11">
        <v>6.0000000000000053E-3</v>
      </c>
      <c r="AF1102" s="11">
        <v>1.8999999999999961E-2</v>
      </c>
    </row>
    <row r="1103" spans="1:32" ht="15" thickBot="1" x14ac:dyDescent="0.25">
      <c r="A1103">
        <v>2008</v>
      </c>
      <c r="B1103" t="s">
        <v>49</v>
      </c>
      <c r="C1103" s="6">
        <v>27</v>
      </c>
      <c r="D1103" s="7">
        <v>7</v>
      </c>
      <c r="E1103" s="7"/>
      <c r="F1103" s="7">
        <v>1680</v>
      </c>
      <c r="G1103" s="7">
        <v>263</v>
      </c>
      <c r="H1103" s="7">
        <v>572</v>
      </c>
      <c r="I1103" s="7">
        <v>50</v>
      </c>
      <c r="J1103" s="7">
        <v>131</v>
      </c>
      <c r="K1103" s="7">
        <v>118</v>
      </c>
      <c r="L1103" s="7">
        <v>152</v>
      </c>
      <c r="M1103" s="7">
        <v>91</v>
      </c>
      <c r="N1103" s="7">
        <v>185</v>
      </c>
      <c r="O1103" s="7">
        <v>276</v>
      </c>
      <c r="P1103" s="7">
        <v>168</v>
      </c>
      <c r="Q1103" s="7">
        <v>60</v>
      </c>
      <c r="R1103" s="7">
        <v>40</v>
      </c>
      <c r="S1103" s="7">
        <v>69</v>
      </c>
      <c r="T1103" s="7">
        <v>175</v>
      </c>
      <c r="U1103" s="7">
        <v>694</v>
      </c>
      <c r="V1103" s="7">
        <v>0.46</v>
      </c>
      <c r="W1103" s="7">
        <v>0.38200000000000001</v>
      </c>
      <c r="X1103" s="7">
        <v>0.77600000000000002</v>
      </c>
      <c r="Y1103" s="7">
        <v>240</v>
      </c>
      <c r="Z1103" s="7">
        <v>99.1</v>
      </c>
      <c r="AA1103" s="7">
        <v>39.4</v>
      </c>
      <c r="AB1103" s="7">
        <v>24</v>
      </c>
      <c r="AC1103" s="7">
        <v>8.6</v>
      </c>
      <c r="AD1103" s="14">
        <v>5.7</v>
      </c>
      <c r="AE1103" s="6">
        <v>0.54300000000000004</v>
      </c>
      <c r="AF1103" s="14">
        <v>0.503</v>
      </c>
    </row>
    <row r="1104" spans="1:32" ht="15" thickBot="1" x14ac:dyDescent="0.25">
      <c r="A1104">
        <v>2008</v>
      </c>
      <c r="B1104" t="s">
        <v>82</v>
      </c>
      <c r="C1104" s="6">
        <v>27</v>
      </c>
      <c r="D1104" s="7">
        <v>7</v>
      </c>
      <c r="E1104" s="7"/>
      <c r="F1104" s="7">
        <v>1680</v>
      </c>
      <c r="G1104" s="7">
        <v>205</v>
      </c>
      <c r="H1104" s="7">
        <v>499</v>
      </c>
      <c r="I1104" s="7">
        <v>28</v>
      </c>
      <c r="J1104" s="7">
        <v>87</v>
      </c>
      <c r="K1104" s="7">
        <v>172</v>
      </c>
      <c r="L1104" s="7">
        <v>220</v>
      </c>
      <c r="M1104" s="7">
        <v>81</v>
      </c>
      <c r="N1104" s="7">
        <v>187</v>
      </c>
      <c r="O1104" s="7">
        <v>268</v>
      </c>
      <c r="P1104" s="7">
        <v>122</v>
      </c>
      <c r="Q1104" s="7">
        <v>30</v>
      </c>
      <c r="R1104" s="7">
        <v>40</v>
      </c>
      <c r="S1104" s="7">
        <v>105</v>
      </c>
      <c r="T1104" s="7">
        <v>141</v>
      </c>
      <c r="U1104" s="7">
        <v>610</v>
      </c>
      <c r="V1104" s="7">
        <v>0.41099999999999998</v>
      </c>
      <c r="W1104" s="7">
        <v>0.32200000000000001</v>
      </c>
      <c r="X1104" s="7">
        <v>0.78200000000000003</v>
      </c>
      <c r="Y1104" s="7">
        <v>240</v>
      </c>
      <c r="Z1104" s="7">
        <v>87.1</v>
      </c>
      <c r="AA1104" s="7">
        <v>38.299999999999997</v>
      </c>
      <c r="AB1104" s="7">
        <v>17.399999999999999</v>
      </c>
      <c r="AC1104" s="7">
        <v>4.3</v>
      </c>
      <c r="AD1104" s="14">
        <v>5.7</v>
      </c>
      <c r="AE1104" s="6">
        <v>0.51200000000000001</v>
      </c>
      <c r="AF1104" s="14">
        <v>0.439</v>
      </c>
    </row>
    <row r="1105" spans="1:32" ht="15" thickBot="1" x14ac:dyDescent="0.25">
      <c r="A1105">
        <v>2008</v>
      </c>
      <c r="B1105" s="11" t="s">
        <v>53</v>
      </c>
      <c r="C1105" s="11"/>
      <c r="D1105" s="11"/>
      <c r="E1105" s="11"/>
      <c r="F1105" s="11"/>
      <c r="G1105" s="11">
        <v>58</v>
      </c>
      <c r="H1105" s="11">
        <v>73</v>
      </c>
      <c r="I1105" s="11">
        <v>22</v>
      </c>
      <c r="J1105" s="11">
        <v>44</v>
      </c>
      <c r="K1105" s="11">
        <v>-54</v>
      </c>
      <c r="L1105" s="11">
        <v>-68</v>
      </c>
      <c r="M1105" s="11">
        <v>10</v>
      </c>
      <c r="N1105" s="11">
        <v>-2</v>
      </c>
      <c r="O1105" s="11">
        <v>8</v>
      </c>
      <c r="P1105" s="11">
        <v>46</v>
      </c>
      <c r="Q1105" s="11">
        <v>30</v>
      </c>
      <c r="R1105" s="11">
        <v>0</v>
      </c>
      <c r="S1105" s="11">
        <v>-36</v>
      </c>
      <c r="T1105" s="11">
        <v>34</v>
      </c>
      <c r="U1105" s="11">
        <v>84</v>
      </c>
      <c r="V1105" s="11">
        <v>4.9000000000000044E-2</v>
      </c>
      <c r="W1105" s="11">
        <v>0.06</v>
      </c>
      <c r="X1105" s="11">
        <v>-6.0000000000000053E-3</v>
      </c>
      <c r="Y1105" s="11">
        <v>0</v>
      </c>
      <c r="Z1105" s="11">
        <v>12</v>
      </c>
      <c r="AA1105" s="11">
        <v>1.1000000000000014</v>
      </c>
      <c r="AB1105" s="11">
        <v>6.6000000000000014</v>
      </c>
      <c r="AC1105" s="11">
        <v>4.3</v>
      </c>
      <c r="AD1105" s="11">
        <v>0</v>
      </c>
      <c r="AE1105" s="11">
        <v>3.1000000000000028E-2</v>
      </c>
      <c r="AF1105" s="11">
        <v>6.4000000000000001E-2</v>
      </c>
    </row>
    <row r="1106" spans="1:32" ht="15" thickBot="1" x14ac:dyDescent="0.25">
      <c r="A1106">
        <v>2008</v>
      </c>
      <c r="B1106" t="s">
        <v>168</v>
      </c>
      <c r="C1106" s="6">
        <v>27</v>
      </c>
      <c r="D1106" s="7">
        <v>7</v>
      </c>
      <c r="E1106" s="7"/>
      <c r="F1106" s="7">
        <v>1680</v>
      </c>
      <c r="G1106" s="7">
        <v>237</v>
      </c>
      <c r="H1106" s="7">
        <v>535</v>
      </c>
      <c r="I1106" s="7">
        <v>71</v>
      </c>
      <c r="J1106" s="7">
        <v>181</v>
      </c>
      <c r="K1106" s="7">
        <v>100</v>
      </c>
      <c r="L1106" s="7">
        <v>138</v>
      </c>
      <c r="M1106" s="7">
        <v>68</v>
      </c>
      <c r="N1106" s="7">
        <v>231</v>
      </c>
      <c r="O1106" s="7">
        <v>299</v>
      </c>
      <c r="P1106" s="7">
        <v>165</v>
      </c>
      <c r="Q1106" s="7">
        <v>30</v>
      </c>
      <c r="R1106" s="7">
        <v>28</v>
      </c>
      <c r="S1106" s="7">
        <v>87</v>
      </c>
      <c r="T1106" s="7">
        <v>145</v>
      </c>
      <c r="U1106" s="7">
        <v>645</v>
      </c>
      <c r="V1106" s="7">
        <v>0.443</v>
      </c>
      <c r="W1106" s="7">
        <v>0.39200000000000002</v>
      </c>
      <c r="X1106" s="7">
        <v>0.72499999999999998</v>
      </c>
      <c r="Y1106" s="7">
        <v>240</v>
      </c>
      <c r="Z1106" s="7">
        <v>92.1</v>
      </c>
      <c r="AA1106" s="7">
        <v>42.7</v>
      </c>
      <c r="AB1106" s="7">
        <v>23.6</v>
      </c>
      <c r="AC1106" s="7">
        <v>4.3</v>
      </c>
      <c r="AD1106" s="14">
        <v>4</v>
      </c>
      <c r="AE1106" s="6">
        <v>0.54100000000000004</v>
      </c>
      <c r="AF1106" s="14">
        <v>0.50900000000000001</v>
      </c>
    </row>
    <row r="1107" spans="1:32" ht="15" thickBot="1" x14ac:dyDescent="0.25">
      <c r="A1107">
        <v>2008</v>
      </c>
      <c r="B1107" t="s">
        <v>214</v>
      </c>
      <c r="C1107" s="6">
        <v>27</v>
      </c>
      <c r="D1107" s="7">
        <v>7</v>
      </c>
      <c r="E1107" s="7"/>
      <c r="F1107" s="7">
        <v>1680</v>
      </c>
      <c r="G1107" s="7">
        <v>253</v>
      </c>
      <c r="H1107" s="7">
        <v>564</v>
      </c>
      <c r="I1107" s="7">
        <v>35</v>
      </c>
      <c r="J1107" s="7">
        <v>94</v>
      </c>
      <c r="K1107" s="7">
        <v>104</v>
      </c>
      <c r="L1107" s="7">
        <v>135</v>
      </c>
      <c r="M1107" s="7">
        <v>73</v>
      </c>
      <c r="N1107" s="7">
        <v>227</v>
      </c>
      <c r="O1107" s="7">
        <v>300</v>
      </c>
      <c r="P1107" s="7">
        <v>127</v>
      </c>
      <c r="Q1107" s="7">
        <v>57</v>
      </c>
      <c r="R1107" s="7">
        <v>33</v>
      </c>
      <c r="S1107" s="7">
        <v>61</v>
      </c>
      <c r="T1107" s="7">
        <v>136</v>
      </c>
      <c r="U1107" s="7">
        <v>645</v>
      </c>
      <c r="V1107" s="7">
        <v>0.44900000000000001</v>
      </c>
      <c r="W1107" s="7">
        <v>0.372</v>
      </c>
      <c r="X1107" s="7">
        <v>0.77</v>
      </c>
      <c r="Y1107" s="7">
        <v>240</v>
      </c>
      <c r="Z1107" s="7">
        <v>92.1</v>
      </c>
      <c r="AA1107" s="7">
        <v>42.9</v>
      </c>
      <c r="AB1107" s="7">
        <v>18.100000000000001</v>
      </c>
      <c r="AC1107" s="7">
        <v>8.1</v>
      </c>
      <c r="AD1107" s="14">
        <v>4.7</v>
      </c>
      <c r="AE1107" s="6">
        <v>0.51700000000000002</v>
      </c>
      <c r="AF1107" s="14">
        <v>0.48</v>
      </c>
    </row>
    <row r="1108" spans="1:32" ht="15" thickBot="1" x14ac:dyDescent="0.25">
      <c r="A1108">
        <v>2008</v>
      </c>
      <c r="B1108" s="11" t="s">
        <v>53</v>
      </c>
      <c r="C1108" s="11"/>
      <c r="D1108" s="11"/>
      <c r="E1108" s="11"/>
      <c r="F1108" s="11"/>
      <c r="G1108" s="11">
        <v>-16</v>
      </c>
      <c r="H1108" s="11">
        <v>-29</v>
      </c>
      <c r="I1108" s="11">
        <v>36</v>
      </c>
      <c r="J1108" s="11">
        <v>87</v>
      </c>
      <c r="K1108" s="11">
        <v>-4</v>
      </c>
      <c r="L1108" s="11">
        <v>3</v>
      </c>
      <c r="M1108" s="11">
        <v>-5</v>
      </c>
      <c r="N1108" s="11">
        <v>4</v>
      </c>
      <c r="O1108" s="11">
        <v>-1</v>
      </c>
      <c r="P1108" s="11">
        <v>38</v>
      </c>
      <c r="Q1108" s="11">
        <v>-27</v>
      </c>
      <c r="R1108" s="11">
        <v>-5</v>
      </c>
      <c r="S1108" s="11">
        <v>26</v>
      </c>
      <c r="T1108" s="11">
        <v>9</v>
      </c>
      <c r="U1108" s="11">
        <v>0</v>
      </c>
      <c r="V1108" s="11">
        <v>-6.0000000000000053E-3</v>
      </c>
      <c r="W1108" s="11">
        <v>2.0000000000000018E-2</v>
      </c>
      <c r="X1108" s="11">
        <v>-4.500000000000004E-2</v>
      </c>
      <c r="Y1108" s="11">
        <v>0</v>
      </c>
      <c r="Z1108" s="11">
        <v>0</v>
      </c>
      <c r="AA1108" s="11">
        <v>-0.19999999999999574</v>
      </c>
      <c r="AB1108" s="11">
        <v>5.5</v>
      </c>
      <c r="AC1108" s="11">
        <v>-3.8</v>
      </c>
      <c r="AD1108" s="11">
        <v>-0.70000000000000018</v>
      </c>
      <c r="AE1108" s="11">
        <v>2.4000000000000021E-2</v>
      </c>
      <c r="AF1108" s="11">
        <v>2.9000000000000026E-2</v>
      </c>
    </row>
    <row r="1109" spans="1:32" ht="15" thickBot="1" x14ac:dyDescent="0.25">
      <c r="A1109">
        <v>2008</v>
      </c>
      <c r="B1109" t="s">
        <v>45</v>
      </c>
      <c r="C1109" s="6">
        <v>27</v>
      </c>
      <c r="D1109" s="7">
        <v>6</v>
      </c>
      <c r="E1109" s="7"/>
      <c r="F1109" s="7">
        <v>1465</v>
      </c>
      <c r="G1109" s="7">
        <v>220</v>
      </c>
      <c r="H1109" s="7">
        <v>448</v>
      </c>
      <c r="I1109" s="7">
        <v>40</v>
      </c>
      <c r="J1109" s="7">
        <v>101</v>
      </c>
      <c r="K1109" s="7">
        <v>182</v>
      </c>
      <c r="L1109" s="7">
        <v>231</v>
      </c>
      <c r="M1109" s="7">
        <v>50</v>
      </c>
      <c r="N1109" s="7">
        <v>173</v>
      </c>
      <c r="O1109" s="7">
        <v>223</v>
      </c>
      <c r="P1109" s="7">
        <v>124</v>
      </c>
      <c r="Q1109" s="7">
        <v>48</v>
      </c>
      <c r="R1109" s="7">
        <v>45</v>
      </c>
      <c r="S1109" s="7">
        <v>85</v>
      </c>
      <c r="T1109" s="7">
        <v>147</v>
      </c>
      <c r="U1109" s="7">
        <v>662</v>
      </c>
      <c r="V1109" s="7">
        <v>0.49099999999999999</v>
      </c>
      <c r="W1109" s="7">
        <v>0.39600000000000002</v>
      </c>
      <c r="X1109" s="7">
        <v>0.78800000000000003</v>
      </c>
      <c r="Y1109" s="7">
        <v>244.2</v>
      </c>
      <c r="Z1109" s="7">
        <v>110.3</v>
      </c>
      <c r="AA1109" s="7">
        <v>37.200000000000003</v>
      </c>
      <c r="AB1109" s="7">
        <v>20.7</v>
      </c>
      <c r="AC1109" s="7">
        <v>8</v>
      </c>
      <c r="AD1109" s="14">
        <v>7.5</v>
      </c>
      <c r="AE1109" s="6">
        <v>0.60199999999999998</v>
      </c>
      <c r="AF1109" s="14">
        <v>0.53600000000000003</v>
      </c>
    </row>
    <row r="1110" spans="1:32" ht="15" thickBot="1" x14ac:dyDescent="0.25">
      <c r="A1110">
        <v>2008</v>
      </c>
      <c r="B1110" t="s">
        <v>44</v>
      </c>
      <c r="C1110" s="6">
        <v>27</v>
      </c>
      <c r="D1110" s="7">
        <v>6</v>
      </c>
      <c r="E1110" s="7"/>
      <c r="F1110" s="7">
        <v>1465</v>
      </c>
      <c r="G1110" s="7">
        <v>234</v>
      </c>
      <c r="H1110" s="7">
        <v>528</v>
      </c>
      <c r="I1110" s="7">
        <v>38</v>
      </c>
      <c r="J1110" s="7">
        <v>111</v>
      </c>
      <c r="K1110" s="7">
        <v>138</v>
      </c>
      <c r="L1110" s="7">
        <v>172</v>
      </c>
      <c r="M1110" s="7">
        <v>97</v>
      </c>
      <c r="N1110" s="7">
        <v>174</v>
      </c>
      <c r="O1110" s="7">
        <v>271</v>
      </c>
      <c r="P1110" s="7">
        <v>146</v>
      </c>
      <c r="Q1110" s="7">
        <v>45</v>
      </c>
      <c r="R1110" s="7">
        <v>32</v>
      </c>
      <c r="S1110" s="7">
        <v>77</v>
      </c>
      <c r="T1110" s="7">
        <v>175</v>
      </c>
      <c r="U1110" s="7">
        <v>644</v>
      </c>
      <c r="V1110" s="7">
        <v>0.443</v>
      </c>
      <c r="W1110" s="7">
        <v>0.34200000000000003</v>
      </c>
      <c r="X1110" s="7">
        <v>0.80200000000000005</v>
      </c>
      <c r="Y1110" s="7">
        <v>244.2</v>
      </c>
      <c r="Z1110" s="7">
        <v>107.3</v>
      </c>
      <c r="AA1110" s="7">
        <v>45.2</v>
      </c>
      <c r="AB1110" s="7">
        <v>24.3</v>
      </c>
      <c r="AC1110" s="7">
        <v>7.5</v>
      </c>
      <c r="AD1110" s="14">
        <v>5.3</v>
      </c>
      <c r="AE1110" s="6">
        <v>0.53300000000000003</v>
      </c>
      <c r="AF1110" s="14">
        <v>0.47899999999999998</v>
      </c>
    </row>
    <row r="1111" spans="1:32" ht="15" thickBot="1" x14ac:dyDescent="0.25">
      <c r="A1111">
        <v>2008</v>
      </c>
      <c r="B1111" s="11" t="s">
        <v>53</v>
      </c>
      <c r="C1111" s="11"/>
      <c r="D1111" s="11"/>
      <c r="E1111" s="11"/>
      <c r="F1111" s="11"/>
      <c r="G1111" s="11">
        <v>-14</v>
      </c>
      <c r="H1111" s="11">
        <v>-80</v>
      </c>
      <c r="I1111" s="11">
        <v>2</v>
      </c>
      <c r="J1111" s="11">
        <v>-10</v>
      </c>
      <c r="K1111" s="11">
        <v>44</v>
      </c>
      <c r="L1111" s="11">
        <v>59</v>
      </c>
      <c r="M1111" s="11">
        <v>-47</v>
      </c>
      <c r="N1111" s="11">
        <v>-1</v>
      </c>
      <c r="O1111" s="11">
        <v>-48</v>
      </c>
      <c r="P1111" s="11">
        <v>-22</v>
      </c>
      <c r="Q1111" s="11">
        <v>3</v>
      </c>
      <c r="R1111" s="11">
        <v>13</v>
      </c>
      <c r="S1111" s="11">
        <v>8</v>
      </c>
      <c r="T1111" s="11">
        <v>-28</v>
      </c>
      <c r="U1111" s="11">
        <v>18</v>
      </c>
      <c r="V1111" s="11">
        <v>4.7999999999999987E-2</v>
      </c>
      <c r="W1111" s="11">
        <v>5.3999999999999992E-2</v>
      </c>
      <c r="X1111" s="11">
        <v>-1.4000000000000012E-2</v>
      </c>
      <c r="Y1111" s="11">
        <v>0</v>
      </c>
      <c r="Z1111" s="11">
        <v>3</v>
      </c>
      <c r="AA1111" s="11">
        <v>-8</v>
      </c>
      <c r="AB1111" s="11">
        <v>-3.6000000000000014</v>
      </c>
      <c r="AC1111" s="11">
        <v>0.5</v>
      </c>
      <c r="AD1111" s="11">
        <v>2.2000000000000002</v>
      </c>
      <c r="AE1111" s="11">
        <v>6.899999999999995E-2</v>
      </c>
      <c r="AF1111" s="11">
        <v>5.7000000000000051E-2</v>
      </c>
    </row>
    <row r="1112" spans="1:32" ht="15" thickBot="1" x14ac:dyDescent="0.25">
      <c r="A1112">
        <v>2008</v>
      </c>
      <c r="B1112" t="s">
        <v>98</v>
      </c>
      <c r="C1112" s="6">
        <v>27</v>
      </c>
      <c r="D1112" s="7">
        <v>5</v>
      </c>
      <c r="E1112" s="7"/>
      <c r="F1112" s="7">
        <v>1200</v>
      </c>
      <c r="G1112" s="7">
        <v>169</v>
      </c>
      <c r="H1112" s="7">
        <v>399</v>
      </c>
      <c r="I1112" s="7">
        <v>16</v>
      </c>
      <c r="J1112" s="7">
        <v>57</v>
      </c>
      <c r="K1112" s="7">
        <v>104</v>
      </c>
      <c r="L1112" s="7">
        <v>121</v>
      </c>
      <c r="M1112" s="7">
        <v>55</v>
      </c>
      <c r="N1112" s="7">
        <v>139</v>
      </c>
      <c r="O1112" s="7">
        <v>194</v>
      </c>
      <c r="P1112" s="7">
        <v>90</v>
      </c>
      <c r="Q1112" s="7">
        <v>42</v>
      </c>
      <c r="R1112" s="7">
        <v>22</v>
      </c>
      <c r="S1112" s="7">
        <v>36</v>
      </c>
      <c r="T1112" s="7">
        <v>106</v>
      </c>
      <c r="U1112" s="7">
        <v>458</v>
      </c>
      <c r="V1112" s="7">
        <v>0.42399999999999999</v>
      </c>
      <c r="W1112" s="7">
        <v>0.28100000000000003</v>
      </c>
      <c r="X1112" s="7">
        <v>0.86</v>
      </c>
      <c r="Y1112" s="7">
        <v>240</v>
      </c>
      <c r="Z1112" s="7">
        <v>91.6</v>
      </c>
      <c r="AA1112" s="7">
        <v>38.799999999999997</v>
      </c>
      <c r="AB1112" s="7">
        <v>18</v>
      </c>
      <c r="AC1112" s="7">
        <v>8.4</v>
      </c>
      <c r="AD1112" s="14">
        <v>4.4000000000000004</v>
      </c>
      <c r="AE1112" s="6">
        <v>0.50600000000000001</v>
      </c>
      <c r="AF1112" s="14">
        <v>0.44400000000000001</v>
      </c>
    </row>
    <row r="1113" spans="1:32" ht="15" thickBot="1" x14ac:dyDescent="0.25">
      <c r="A1113">
        <v>2008</v>
      </c>
      <c r="B1113" t="s">
        <v>188</v>
      </c>
      <c r="C1113" s="6">
        <v>27</v>
      </c>
      <c r="D1113" s="7">
        <v>5</v>
      </c>
      <c r="E1113" s="7"/>
      <c r="F1113" s="7">
        <v>1200</v>
      </c>
      <c r="G1113" s="7">
        <v>169</v>
      </c>
      <c r="H1113" s="7">
        <v>362</v>
      </c>
      <c r="I1113" s="7">
        <v>42</v>
      </c>
      <c r="J1113" s="7">
        <v>105</v>
      </c>
      <c r="K1113" s="7">
        <v>71</v>
      </c>
      <c r="L1113" s="7">
        <v>111</v>
      </c>
      <c r="M1113" s="7">
        <v>53</v>
      </c>
      <c r="N1113" s="7">
        <v>149</v>
      </c>
      <c r="O1113" s="7">
        <v>202</v>
      </c>
      <c r="P1113" s="7">
        <v>76</v>
      </c>
      <c r="Q1113" s="7">
        <v>21</v>
      </c>
      <c r="R1113" s="7">
        <v>23</v>
      </c>
      <c r="S1113" s="7">
        <v>76</v>
      </c>
      <c r="T1113" s="7">
        <v>115</v>
      </c>
      <c r="U1113" s="7">
        <v>451</v>
      </c>
      <c r="V1113" s="7">
        <v>0.46700000000000003</v>
      </c>
      <c r="W1113" s="7">
        <v>0.4</v>
      </c>
      <c r="X1113" s="7">
        <v>0.64</v>
      </c>
      <c r="Y1113" s="7">
        <v>240</v>
      </c>
      <c r="Z1113" s="7">
        <v>90.2</v>
      </c>
      <c r="AA1113" s="7">
        <v>40.4</v>
      </c>
      <c r="AB1113" s="7">
        <v>15.2</v>
      </c>
      <c r="AC1113" s="7">
        <v>4.2</v>
      </c>
      <c r="AD1113" s="14">
        <v>4.5999999999999996</v>
      </c>
      <c r="AE1113" s="6">
        <v>0.54900000000000004</v>
      </c>
      <c r="AF1113" s="14">
        <v>0.52500000000000002</v>
      </c>
    </row>
    <row r="1114" spans="1:32" ht="15" thickBot="1" x14ac:dyDescent="0.25">
      <c r="A1114">
        <v>2008</v>
      </c>
      <c r="B1114" s="11" t="s">
        <v>53</v>
      </c>
      <c r="C1114" s="11"/>
      <c r="D1114" s="11"/>
      <c r="E1114" s="11"/>
      <c r="F1114" s="11"/>
      <c r="G1114" s="11">
        <v>0</v>
      </c>
      <c r="H1114" s="11">
        <v>37</v>
      </c>
      <c r="I1114" s="11">
        <v>-26</v>
      </c>
      <c r="J1114" s="11">
        <v>-48</v>
      </c>
      <c r="K1114" s="11">
        <v>33</v>
      </c>
      <c r="L1114" s="11">
        <v>10</v>
      </c>
      <c r="M1114" s="11">
        <v>2</v>
      </c>
      <c r="N1114" s="11">
        <v>-10</v>
      </c>
      <c r="O1114" s="11">
        <v>-8</v>
      </c>
      <c r="P1114" s="11">
        <v>14</v>
      </c>
      <c r="Q1114" s="11">
        <v>21</v>
      </c>
      <c r="R1114" s="11">
        <v>-1</v>
      </c>
      <c r="S1114" s="11">
        <v>-40</v>
      </c>
      <c r="T1114" s="11">
        <v>-9</v>
      </c>
      <c r="U1114" s="11">
        <v>7</v>
      </c>
      <c r="V1114" s="11">
        <v>-4.3000000000000038E-2</v>
      </c>
      <c r="W1114" s="11">
        <v>-0.11899999999999999</v>
      </c>
      <c r="X1114" s="11">
        <v>0.21999999999999997</v>
      </c>
      <c r="Y1114" s="11">
        <v>0</v>
      </c>
      <c r="Z1114" s="11">
        <v>1.3999999999999915</v>
      </c>
      <c r="AA1114" s="11">
        <v>-1.6000000000000014</v>
      </c>
      <c r="AB1114" s="11">
        <v>2.8000000000000007</v>
      </c>
      <c r="AC1114" s="11">
        <v>4.2</v>
      </c>
      <c r="AD1114" s="11">
        <v>-0.19999999999999929</v>
      </c>
      <c r="AE1114" s="11">
        <v>-4.3000000000000038E-2</v>
      </c>
      <c r="AF1114" s="11">
        <v>-8.1000000000000016E-2</v>
      </c>
    </row>
    <row r="1115" spans="1:32" ht="15" thickBot="1" x14ac:dyDescent="0.25">
      <c r="A1115">
        <v>2008</v>
      </c>
      <c r="B1115" t="s">
        <v>49</v>
      </c>
      <c r="C1115" s="6">
        <v>27</v>
      </c>
      <c r="D1115" s="7">
        <v>7</v>
      </c>
      <c r="E1115" s="7"/>
      <c r="F1115" s="7">
        <v>1680</v>
      </c>
      <c r="G1115" s="7">
        <v>211</v>
      </c>
      <c r="H1115" s="7">
        <v>496</v>
      </c>
      <c r="I1115" s="7">
        <v>29</v>
      </c>
      <c r="J1115" s="7">
        <v>101</v>
      </c>
      <c r="K1115" s="7">
        <v>137</v>
      </c>
      <c r="L1115" s="7">
        <v>176</v>
      </c>
      <c r="M1115" s="7">
        <v>67</v>
      </c>
      <c r="N1115" s="7">
        <v>206</v>
      </c>
      <c r="O1115" s="7">
        <v>273</v>
      </c>
      <c r="P1115" s="7">
        <v>136</v>
      </c>
      <c r="Q1115" s="7">
        <v>46</v>
      </c>
      <c r="R1115" s="7">
        <v>26</v>
      </c>
      <c r="S1115" s="7">
        <v>92</v>
      </c>
      <c r="T1115" s="7">
        <v>168</v>
      </c>
      <c r="U1115" s="7">
        <v>588</v>
      </c>
      <c r="V1115" s="7">
        <v>0.42499999999999999</v>
      </c>
      <c r="W1115" s="7">
        <v>0.28699999999999998</v>
      </c>
      <c r="X1115" s="7">
        <v>0.77800000000000002</v>
      </c>
      <c r="Y1115" s="7">
        <v>240</v>
      </c>
      <c r="Z1115" s="7">
        <v>84</v>
      </c>
      <c r="AA1115" s="7">
        <v>39</v>
      </c>
      <c r="AB1115" s="7">
        <v>19.399999999999999</v>
      </c>
      <c r="AC1115" s="7">
        <v>6.6</v>
      </c>
      <c r="AD1115" s="14">
        <v>3.7</v>
      </c>
      <c r="AE1115" s="6">
        <v>0.51300000000000001</v>
      </c>
      <c r="AF1115" s="14">
        <v>0.45500000000000002</v>
      </c>
    </row>
    <row r="1116" spans="1:32" ht="15" thickBot="1" x14ac:dyDescent="0.25">
      <c r="A1116">
        <v>2008</v>
      </c>
      <c r="B1116" t="s">
        <v>142</v>
      </c>
      <c r="C1116" s="6">
        <v>27</v>
      </c>
      <c r="D1116" s="7">
        <v>7</v>
      </c>
      <c r="E1116" s="7"/>
      <c r="F1116" s="7">
        <v>1680</v>
      </c>
      <c r="G1116" s="7">
        <v>204</v>
      </c>
      <c r="H1116" s="7">
        <v>499</v>
      </c>
      <c r="I1116" s="7">
        <v>37</v>
      </c>
      <c r="J1116" s="7">
        <v>121</v>
      </c>
      <c r="K1116" s="7">
        <v>151</v>
      </c>
      <c r="L1116" s="7">
        <v>205</v>
      </c>
      <c r="M1116" s="7">
        <v>74</v>
      </c>
      <c r="N1116" s="7">
        <v>189</v>
      </c>
      <c r="O1116" s="7">
        <v>263</v>
      </c>
      <c r="P1116" s="7">
        <v>124</v>
      </c>
      <c r="Q1116" s="7">
        <v>43</v>
      </c>
      <c r="R1116" s="7">
        <v>34</v>
      </c>
      <c r="S1116" s="7">
        <v>89</v>
      </c>
      <c r="T1116" s="7">
        <v>148</v>
      </c>
      <c r="U1116" s="7">
        <v>596</v>
      </c>
      <c r="V1116" s="7">
        <v>0.40899999999999997</v>
      </c>
      <c r="W1116" s="7">
        <v>0.30599999999999999</v>
      </c>
      <c r="X1116" s="7">
        <v>0.73699999999999999</v>
      </c>
      <c r="Y1116" s="7">
        <v>240</v>
      </c>
      <c r="Z1116" s="7">
        <v>85.1</v>
      </c>
      <c r="AA1116" s="7">
        <v>37.6</v>
      </c>
      <c r="AB1116" s="7">
        <v>17.7</v>
      </c>
      <c r="AC1116" s="7">
        <v>6.1</v>
      </c>
      <c r="AD1116" s="14">
        <v>4.9000000000000004</v>
      </c>
      <c r="AE1116" s="6">
        <v>0.50600000000000001</v>
      </c>
      <c r="AF1116" s="14">
        <v>0.44600000000000001</v>
      </c>
    </row>
    <row r="1117" spans="1:32" ht="15" thickBot="1" x14ac:dyDescent="0.25">
      <c r="A1117">
        <v>2008</v>
      </c>
      <c r="B1117" s="11" t="s">
        <v>53</v>
      </c>
      <c r="C1117" s="11"/>
      <c r="D1117" s="11"/>
      <c r="E1117" s="11"/>
      <c r="F1117" s="11"/>
      <c r="G1117" s="11">
        <v>7</v>
      </c>
      <c r="H1117" s="11">
        <v>-3</v>
      </c>
      <c r="I1117" s="11">
        <v>-8</v>
      </c>
      <c r="J1117" s="11">
        <v>-20</v>
      </c>
      <c r="K1117" s="11">
        <v>-14</v>
      </c>
      <c r="L1117" s="11">
        <v>-29</v>
      </c>
      <c r="M1117" s="11">
        <v>-7</v>
      </c>
      <c r="N1117" s="11">
        <v>17</v>
      </c>
      <c r="O1117" s="11">
        <v>10</v>
      </c>
      <c r="P1117" s="11">
        <v>12</v>
      </c>
      <c r="Q1117" s="11">
        <v>3</v>
      </c>
      <c r="R1117" s="11">
        <v>-8</v>
      </c>
      <c r="S1117" s="11">
        <v>3</v>
      </c>
      <c r="T1117" s="11">
        <v>20</v>
      </c>
      <c r="U1117" s="11">
        <v>-8</v>
      </c>
      <c r="V1117" s="11">
        <v>1.6000000000000014E-2</v>
      </c>
      <c r="W1117" s="11">
        <v>-1.9000000000000017E-2</v>
      </c>
      <c r="X1117" s="11">
        <v>4.1000000000000036E-2</v>
      </c>
      <c r="Y1117" s="11">
        <v>0</v>
      </c>
      <c r="Z1117" s="11">
        <v>-1.0999999999999943</v>
      </c>
      <c r="AA1117" s="11">
        <v>1.3999999999999986</v>
      </c>
      <c r="AB1117" s="11">
        <v>1.6999999999999993</v>
      </c>
      <c r="AC1117" s="11">
        <v>0.5</v>
      </c>
      <c r="AD1117" s="11">
        <v>-1.2000000000000002</v>
      </c>
      <c r="AE1117" s="11">
        <v>7.0000000000000062E-3</v>
      </c>
      <c r="AF1117" s="11">
        <v>9.000000000000008E-3</v>
      </c>
    </row>
    <row r="1118" spans="1:32" ht="15" thickBot="1" x14ac:dyDescent="0.25">
      <c r="A1118">
        <v>2008</v>
      </c>
      <c r="B1118" t="s">
        <v>45</v>
      </c>
      <c r="C1118" s="6">
        <v>27</v>
      </c>
      <c r="D1118" s="7">
        <v>5</v>
      </c>
      <c r="E1118" s="7"/>
      <c r="F1118" s="7">
        <v>1200</v>
      </c>
      <c r="G1118" s="7">
        <v>185</v>
      </c>
      <c r="H1118" s="7">
        <v>404</v>
      </c>
      <c r="I1118" s="7">
        <v>26</v>
      </c>
      <c r="J1118" s="7">
        <v>80</v>
      </c>
      <c r="K1118" s="7">
        <v>71</v>
      </c>
      <c r="L1118" s="7">
        <v>92</v>
      </c>
      <c r="M1118" s="7">
        <v>41</v>
      </c>
      <c r="N1118" s="7">
        <v>174</v>
      </c>
      <c r="O1118" s="7">
        <v>215</v>
      </c>
      <c r="P1118" s="7">
        <v>84</v>
      </c>
      <c r="Q1118" s="7">
        <v>34</v>
      </c>
      <c r="R1118" s="7">
        <v>22</v>
      </c>
      <c r="S1118" s="7">
        <v>60</v>
      </c>
      <c r="T1118" s="7">
        <v>96</v>
      </c>
      <c r="U1118" s="7">
        <v>467</v>
      </c>
      <c r="V1118" s="7">
        <v>0.45800000000000002</v>
      </c>
      <c r="W1118" s="7">
        <v>0.32500000000000001</v>
      </c>
      <c r="X1118" s="7">
        <v>0.77200000000000002</v>
      </c>
      <c r="Y1118" s="7">
        <v>240</v>
      </c>
      <c r="Z1118" s="7">
        <v>93.4</v>
      </c>
      <c r="AA1118" s="7">
        <v>43</v>
      </c>
      <c r="AB1118" s="7">
        <v>16.8</v>
      </c>
      <c r="AC1118" s="7">
        <v>6.8</v>
      </c>
      <c r="AD1118" s="14">
        <v>4.4000000000000004</v>
      </c>
      <c r="AE1118" s="6">
        <v>0.52500000000000002</v>
      </c>
      <c r="AF1118" s="14">
        <v>0.49</v>
      </c>
    </row>
    <row r="1119" spans="1:32" ht="15" thickBot="1" x14ac:dyDescent="0.25">
      <c r="A1119">
        <v>2008</v>
      </c>
      <c r="B1119" t="s">
        <v>135</v>
      </c>
      <c r="C1119" s="6">
        <v>27</v>
      </c>
      <c r="D1119" s="7">
        <v>5</v>
      </c>
      <c r="E1119" s="7"/>
      <c r="F1119" s="7">
        <v>1200</v>
      </c>
      <c r="G1119" s="7">
        <v>168</v>
      </c>
      <c r="H1119" s="7">
        <v>394</v>
      </c>
      <c r="I1119" s="7">
        <v>35</v>
      </c>
      <c r="J1119" s="7">
        <v>100</v>
      </c>
      <c r="K1119" s="7">
        <v>71</v>
      </c>
      <c r="L1119" s="7">
        <v>94</v>
      </c>
      <c r="M1119" s="7">
        <v>35</v>
      </c>
      <c r="N1119" s="7">
        <v>158</v>
      </c>
      <c r="O1119" s="7">
        <v>193</v>
      </c>
      <c r="P1119" s="7">
        <v>102</v>
      </c>
      <c r="Q1119" s="7">
        <v>30</v>
      </c>
      <c r="R1119" s="7">
        <v>17</v>
      </c>
      <c r="S1119" s="7">
        <v>58</v>
      </c>
      <c r="T1119" s="7">
        <v>100</v>
      </c>
      <c r="U1119" s="7">
        <v>442</v>
      </c>
      <c r="V1119" s="7">
        <v>0.42599999999999999</v>
      </c>
      <c r="W1119" s="7">
        <v>0.35</v>
      </c>
      <c r="X1119" s="7">
        <v>0.755</v>
      </c>
      <c r="Y1119" s="7">
        <v>240</v>
      </c>
      <c r="Z1119" s="7">
        <v>88.4</v>
      </c>
      <c r="AA1119" s="7">
        <v>38.6</v>
      </c>
      <c r="AB1119" s="7">
        <v>20.399999999999999</v>
      </c>
      <c r="AC1119" s="7">
        <v>6</v>
      </c>
      <c r="AD1119" s="14">
        <v>3.4</v>
      </c>
      <c r="AE1119" s="6">
        <v>0.50800000000000001</v>
      </c>
      <c r="AF1119" s="14">
        <v>0.47099999999999997</v>
      </c>
    </row>
    <row r="1120" spans="1:32" ht="15" thickBot="1" x14ac:dyDescent="0.25">
      <c r="A1120">
        <v>2008</v>
      </c>
      <c r="B1120" s="11" t="s">
        <v>53</v>
      </c>
      <c r="C1120" s="11"/>
      <c r="D1120" s="11"/>
      <c r="E1120" s="11"/>
      <c r="F1120" s="11"/>
      <c r="G1120" s="11">
        <v>17</v>
      </c>
      <c r="H1120" s="11">
        <v>10</v>
      </c>
      <c r="I1120" s="11">
        <v>-9</v>
      </c>
      <c r="J1120" s="11">
        <v>-20</v>
      </c>
      <c r="K1120" s="11">
        <v>0</v>
      </c>
      <c r="L1120" s="11">
        <v>-2</v>
      </c>
      <c r="M1120" s="11">
        <v>6</v>
      </c>
      <c r="N1120" s="11">
        <v>16</v>
      </c>
      <c r="O1120" s="11">
        <v>22</v>
      </c>
      <c r="P1120" s="11">
        <v>-18</v>
      </c>
      <c r="Q1120" s="11">
        <v>4</v>
      </c>
      <c r="R1120" s="11">
        <v>5</v>
      </c>
      <c r="S1120" s="11">
        <v>2</v>
      </c>
      <c r="T1120" s="11">
        <v>-4</v>
      </c>
      <c r="U1120" s="11">
        <v>25</v>
      </c>
      <c r="V1120" s="11">
        <v>3.2000000000000028E-2</v>
      </c>
      <c r="W1120" s="11">
        <v>-2.4999999999999967E-2</v>
      </c>
      <c r="X1120" s="11">
        <v>1.7000000000000015E-2</v>
      </c>
      <c r="Y1120" s="11">
        <v>0</v>
      </c>
      <c r="Z1120" s="11">
        <v>5</v>
      </c>
      <c r="AA1120" s="11">
        <v>4.3999999999999986</v>
      </c>
      <c r="AB1120" s="11">
        <v>-3.5999999999999979</v>
      </c>
      <c r="AC1120" s="11">
        <v>0.79999999999999982</v>
      </c>
      <c r="AD1120" s="11">
        <v>1.0000000000000004</v>
      </c>
      <c r="AE1120" s="11">
        <v>1.7000000000000015E-2</v>
      </c>
      <c r="AF1120" s="11">
        <v>1.9000000000000017E-2</v>
      </c>
    </row>
    <row r="1121" spans="1:33" ht="15" thickBot="1" x14ac:dyDescent="0.25">
      <c r="A1121">
        <v>2008</v>
      </c>
      <c r="B1121" t="s">
        <v>49</v>
      </c>
      <c r="C1121" s="6">
        <v>27</v>
      </c>
      <c r="D1121" s="7">
        <v>6</v>
      </c>
      <c r="E1121" s="7"/>
      <c r="F1121" s="7">
        <v>1440</v>
      </c>
      <c r="G1121" s="7">
        <v>193</v>
      </c>
      <c r="H1121" s="7">
        <v>421</v>
      </c>
      <c r="I1121" s="7">
        <v>26</v>
      </c>
      <c r="J1121" s="7">
        <v>84</v>
      </c>
      <c r="K1121" s="7">
        <v>137</v>
      </c>
      <c r="L1121" s="7">
        <v>172</v>
      </c>
      <c r="M1121" s="7">
        <v>65</v>
      </c>
      <c r="N1121" s="7">
        <v>173</v>
      </c>
      <c r="O1121" s="7">
        <v>238</v>
      </c>
      <c r="P1121" s="7">
        <v>117</v>
      </c>
      <c r="Q1121" s="7">
        <v>40</v>
      </c>
      <c r="R1121" s="7">
        <v>22</v>
      </c>
      <c r="S1121" s="7">
        <v>80</v>
      </c>
      <c r="T1121" s="7">
        <v>140</v>
      </c>
      <c r="U1121" s="7">
        <v>549</v>
      </c>
      <c r="V1121" s="7">
        <v>0.45800000000000002</v>
      </c>
      <c r="W1121" s="7">
        <v>0.31</v>
      </c>
      <c r="X1121" s="7">
        <v>0.79700000000000004</v>
      </c>
      <c r="Y1121" s="7">
        <v>240</v>
      </c>
      <c r="Z1121" s="7">
        <v>91.5</v>
      </c>
      <c r="AA1121" s="7">
        <v>39.700000000000003</v>
      </c>
      <c r="AB1121" s="7">
        <v>19.5</v>
      </c>
      <c r="AC1121" s="7">
        <v>6.7</v>
      </c>
      <c r="AD1121" s="14">
        <v>3.7</v>
      </c>
      <c r="AE1121" s="6">
        <v>0.55300000000000005</v>
      </c>
      <c r="AF1121" s="14">
        <v>0.48899999999999999</v>
      </c>
    </row>
    <row r="1122" spans="1:33" ht="15" thickBot="1" x14ac:dyDescent="0.25">
      <c r="A1122">
        <v>2008</v>
      </c>
      <c r="B1122" t="s">
        <v>231</v>
      </c>
      <c r="C1122" s="6">
        <v>27</v>
      </c>
      <c r="D1122" s="7">
        <v>6</v>
      </c>
      <c r="E1122" s="7"/>
      <c r="F1122" s="7">
        <v>1440</v>
      </c>
      <c r="G1122" s="7">
        <v>187</v>
      </c>
      <c r="H1122" s="7">
        <v>416</v>
      </c>
      <c r="I1122" s="7">
        <v>29</v>
      </c>
      <c r="J1122" s="7">
        <v>85</v>
      </c>
      <c r="K1122" s="7">
        <v>136</v>
      </c>
      <c r="L1122" s="7">
        <v>170</v>
      </c>
      <c r="M1122" s="7">
        <v>52</v>
      </c>
      <c r="N1122" s="7">
        <v>139</v>
      </c>
      <c r="O1122" s="7">
        <v>191</v>
      </c>
      <c r="P1122" s="7">
        <v>120</v>
      </c>
      <c r="Q1122" s="7">
        <v>45</v>
      </c>
      <c r="R1122" s="7">
        <v>36</v>
      </c>
      <c r="S1122" s="7">
        <v>67</v>
      </c>
      <c r="T1122" s="7">
        <v>148</v>
      </c>
      <c r="U1122" s="7">
        <v>539</v>
      </c>
      <c r="V1122" s="7">
        <v>0.45</v>
      </c>
      <c r="W1122" s="7">
        <v>0.34100000000000003</v>
      </c>
      <c r="X1122" s="7">
        <v>0.8</v>
      </c>
      <c r="Y1122" s="7">
        <v>240</v>
      </c>
      <c r="Z1122" s="7">
        <v>89.8</v>
      </c>
      <c r="AA1122" s="7">
        <v>31.8</v>
      </c>
      <c r="AB1122" s="7">
        <v>20</v>
      </c>
      <c r="AC1122" s="7">
        <v>7.5</v>
      </c>
      <c r="AD1122" s="14">
        <v>6</v>
      </c>
      <c r="AE1122" s="6">
        <v>0.54900000000000004</v>
      </c>
      <c r="AF1122" s="14">
        <v>0.48399999999999999</v>
      </c>
    </row>
    <row r="1123" spans="1:33" ht="15" thickBot="1" x14ac:dyDescent="0.25">
      <c r="A1123">
        <v>2008</v>
      </c>
      <c r="B1123" s="11" t="s">
        <v>53</v>
      </c>
      <c r="C1123" s="11"/>
      <c r="D1123" s="11"/>
      <c r="E1123" s="11"/>
      <c r="F1123" s="11"/>
      <c r="G1123" s="11">
        <v>6</v>
      </c>
      <c r="H1123" s="11">
        <v>5</v>
      </c>
      <c r="I1123" s="11">
        <v>-3</v>
      </c>
      <c r="J1123" s="11">
        <v>-1</v>
      </c>
      <c r="K1123" s="11">
        <v>1</v>
      </c>
      <c r="L1123" s="11">
        <v>2</v>
      </c>
      <c r="M1123" s="11">
        <v>13</v>
      </c>
      <c r="N1123" s="11">
        <v>34</v>
      </c>
      <c r="O1123" s="11">
        <v>47</v>
      </c>
      <c r="P1123" s="11">
        <v>-3</v>
      </c>
      <c r="Q1123" s="11">
        <v>-5</v>
      </c>
      <c r="R1123" s="11">
        <v>-14</v>
      </c>
      <c r="S1123" s="11">
        <v>13</v>
      </c>
      <c r="T1123" s="11">
        <v>-8</v>
      </c>
      <c r="U1123" s="11">
        <v>10</v>
      </c>
      <c r="V1123" s="11">
        <v>8.0000000000000071E-3</v>
      </c>
      <c r="W1123" s="11">
        <v>-3.1000000000000028E-2</v>
      </c>
      <c r="X1123" s="11">
        <v>-3.0000000000000027E-3</v>
      </c>
      <c r="Y1123" s="11">
        <v>0</v>
      </c>
      <c r="Z1123" s="11">
        <v>1.7000000000000028</v>
      </c>
      <c r="AA1123" s="11">
        <v>7.9000000000000021</v>
      </c>
      <c r="AB1123" s="11">
        <v>-0.5</v>
      </c>
      <c r="AC1123" s="11">
        <v>-0.79999999999999982</v>
      </c>
      <c r="AD1123" s="11">
        <v>-2.2999999999999998</v>
      </c>
      <c r="AE1123" s="11">
        <v>4.0000000000000036E-3</v>
      </c>
      <c r="AF1123" s="11">
        <v>5.0000000000000044E-3</v>
      </c>
    </row>
    <row r="1124" spans="1:33" ht="15" thickBot="1" x14ac:dyDescent="0.25">
      <c r="A1124">
        <v>2008</v>
      </c>
      <c r="B1124" t="s">
        <v>49</v>
      </c>
      <c r="C1124" s="6">
        <v>27</v>
      </c>
      <c r="D1124" s="7">
        <v>6</v>
      </c>
      <c r="E1124" s="7"/>
      <c r="F1124" s="7">
        <v>1440</v>
      </c>
      <c r="G1124" s="7">
        <v>206</v>
      </c>
      <c r="H1124" s="7">
        <v>464</v>
      </c>
      <c r="I1124" s="7">
        <v>52</v>
      </c>
      <c r="J1124" s="7">
        <v>121</v>
      </c>
      <c r="K1124" s="7">
        <v>149</v>
      </c>
      <c r="L1124" s="7">
        <v>191</v>
      </c>
      <c r="M1124" s="7">
        <v>65</v>
      </c>
      <c r="N1124" s="7">
        <v>188</v>
      </c>
      <c r="O1124" s="7">
        <v>253</v>
      </c>
      <c r="P1124" s="7">
        <v>138</v>
      </c>
      <c r="Q1124" s="7">
        <v>52</v>
      </c>
      <c r="R1124" s="7">
        <v>24</v>
      </c>
      <c r="S1124" s="7">
        <v>77</v>
      </c>
      <c r="T1124" s="7">
        <v>148</v>
      </c>
      <c r="U1124" s="7">
        <v>613</v>
      </c>
      <c r="V1124" s="7">
        <v>0.44400000000000001</v>
      </c>
      <c r="W1124" s="7">
        <v>0.43</v>
      </c>
      <c r="X1124" s="7">
        <v>0.78</v>
      </c>
      <c r="Y1124" s="7">
        <v>240</v>
      </c>
      <c r="Z1124" s="7">
        <v>102.2</v>
      </c>
      <c r="AA1124" s="7">
        <v>42.2</v>
      </c>
      <c r="AB1124" s="7">
        <v>23</v>
      </c>
      <c r="AC1124" s="7">
        <v>8.6999999999999993</v>
      </c>
      <c r="AD1124" s="14">
        <v>4</v>
      </c>
      <c r="AE1124" s="6">
        <v>0.55900000000000005</v>
      </c>
      <c r="AF1124" s="14">
        <v>0.5</v>
      </c>
    </row>
    <row r="1125" spans="1:33" ht="15" thickBot="1" x14ac:dyDescent="0.25">
      <c r="A1125">
        <v>2008</v>
      </c>
      <c r="B1125" t="s">
        <v>150</v>
      </c>
      <c r="C1125" s="6">
        <v>27</v>
      </c>
      <c r="D1125" s="7">
        <v>6</v>
      </c>
      <c r="E1125" s="7"/>
      <c r="F1125" s="7">
        <v>1440</v>
      </c>
      <c r="G1125" s="7">
        <v>198</v>
      </c>
      <c r="H1125" s="7">
        <v>449</v>
      </c>
      <c r="I1125" s="7">
        <v>43</v>
      </c>
      <c r="J1125" s="7">
        <v>124</v>
      </c>
      <c r="K1125" s="7">
        <v>124</v>
      </c>
      <c r="L1125" s="7">
        <v>170</v>
      </c>
      <c r="M1125" s="7">
        <v>49</v>
      </c>
      <c r="N1125" s="7">
        <v>174</v>
      </c>
      <c r="O1125" s="7">
        <v>223</v>
      </c>
      <c r="P1125" s="7">
        <v>116</v>
      </c>
      <c r="Q1125" s="7">
        <v>41</v>
      </c>
      <c r="R1125" s="7">
        <v>19</v>
      </c>
      <c r="S1125" s="7">
        <v>81</v>
      </c>
      <c r="T1125" s="7">
        <v>156</v>
      </c>
      <c r="U1125" s="7">
        <v>563</v>
      </c>
      <c r="V1125" s="7">
        <v>0.441</v>
      </c>
      <c r="W1125" s="7">
        <v>0.34699999999999998</v>
      </c>
      <c r="X1125" s="7">
        <v>0.72899999999999998</v>
      </c>
      <c r="Y1125" s="7">
        <v>240</v>
      </c>
      <c r="Z1125" s="7">
        <v>93.8</v>
      </c>
      <c r="AA1125" s="7">
        <v>37.200000000000003</v>
      </c>
      <c r="AB1125" s="7">
        <v>19.3</v>
      </c>
      <c r="AC1125" s="7">
        <v>6.8</v>
      </c>
      <c r="AD1125" s="14">
        <v>3.2</v>
      </c>
      <c r="AE1125" s="6">
        <v>0.53700000000000003</v>
      </c>
      <c r="AF1125" s="14">
        <v>0.48899999999999999</v>
      </c>
    </row>
    <row r="1126" spans="1:33" ht="15" thickBot="1" x14ac:dyDescent="0.25">
      <c r="A1126">
        <v>2008</v>
      </c>
      <c r="B1126" s="11" t="s">
        <v>53</v>
      </c>
      <c r="C1126" s="11"/>
      <c r="D1126" s="11"/>
      <c r="E1126" s="11"/>
      <c r="F1126" s="11"/>
      <c r="G1126" s="11">
        <v>8</v>
      </c>
      <c r="H1126" s="11">
        <v>15</v>
      </c>
      <c r="I1126" s="11">
        <v>9</v>
      </c>
      <c r="J1126" s="11">
        <v>-3</v>
      </c>
      <c r="K1126" s="11">
        <v>25</v>
      </c>
      <c r="L1126" s="11">
        <v>21</v>
      </c>
      <c r="M1126" s="11">
        <v>16</v>
      </c>
      <c r="N1126" s="11">
        <v>14</v>
      </c>
      <c r="O1126" s="11">
        <v>30</v>
      </c>
      <c r="P1126" s="11">
        <v>22</v>
      </c>
      <c r="Q1126" s="11">
        <v>11</v>
      </c>
      <c r="R1126" s="11">
        <v>5</v>
      </c>
      <c r="S1126" s="11">
        <v>-4</v>
      </c>
      <c r="T1126" s="11">
        <v>-8</v>
      </c>
      <c r="U1126" s="11">
        <v>50</v>
      </c>
      <c r="V1126" s="11">
        <v>3.0000000000000027E-3</v>
      </c>
      <c r="W1126" s="11">
        <v>8.3000000000000018E-2</v>
      </c>
      <c r="X1126" s="11">
        <v>5.1000000000000045E-2</v>
      </c>
      <c r="Y1126" s="11">
        <v>0</v>
      </c>
      <c r="Z1126" s="11">
        <v>8.4000000000000057</v>
      </c>
      <c r="AA1126" s="11">
        <v>5</v>
      </c>
      <c r="AB1126" s="11">
        <v>3.6999999999999993</v>
      </c>
      <c r="AC1126" s="11">
        <v>1.8999999999999995</v>
      </c>
      <c r="AD1126" s="11">
        <v>0.79999999999999982</v>
      </c>
      <c r="AE1126" s="11">
        <v>2.200000000000002E-2</v>
      </c>
      <c r="AF1126" s="11">
        <v>1.100000000000001E-2</v>
      </c>
    </row>
    <row r="1127" spans="1:33" ht="15" thickBot="1" x14ac:dyDescent="0.25">
      <c r="A1127">
        <v>2009</v>
      </c>
      <c r="B1127" s="22" t="s">
        <v>45</v>
      </c>
      <c r="C1127" s="6">
        <v>26.8</v>
      </c>
      <c r="D1127" s="7">
        <v>5</v>
      </c>
      <c r="E1127" s="7"/>
      <c r="F1127" s="7">
        <v>1200</v>
      </c>
      <c r="G1127" s="7">
        <v>193</v>
      </c>
      <c r="H1127" s="7">
        <v>391</v>
      </c>
      <c r="I1127" s="7">
        <v>41</v>
      </c>
      <c r="J1127" s="7">
        <v>92</v>
      </c>
      <c r="K1127" s="7">
        <v>106</v>
      </c>
      <c r="L1127" s="7">
        <v>145</v>
      </c>
      <c r="M1127" s="7">
        <v>53</v>
      </c>
      <c r="N1127" s="7">
        <v>151</v>
      </c>
      <c r="O1127" s="7">
        <v>204</v>
      </c>
      <c r="P1127" s="7">
        <v>112</v>
      </c>
      <c r="Q1127" s="7">
        <v>42</v>
      </c>
      <c r="R1127" s="7">
        <v>28</v>
      </c>
      <c r="S1127" s="7">
        <v>77</v>
      </c>
      <c r="T1127" s="7">
        <v>122</v>
      </c>
      <c r="U1127" s="7">
        <v>533</v>
      </c>
      <c r="V1127" s="7">
        <v>0.49399999999999999</v>
      </c>
      <c r="W1127" s="7">
        <v>0.44600000000000001</v>
      </c>
      <c r="X1127" s="7">
        <v>0.73099999999999998</v>
      </c>
      <c r="Y1127" s="7">
        <v>240</v>
      </c>
      <c r="Z1127" s="7">
        <v>106.6</v>
      </c>
      <c r="AA1127" s="7">
        <v>40.799999999999997</v>
      </c>
      <c r="AB1127" s="7">
        <v>22.4</v>
      </c>
      <c r="AC1127" s="7">
        <v>8.4</v>
      </c>
      <c r="AD1127" s="14">
        <v>5.6</v>
      </c>
      <c r="AE1127" s="6">
        <v>0.58599999999999997</v>
      </c>
      <c r="AF1127" s="14">
        <v>0.54600000000000004</v>
      </c>
    </row>
    <row r="1128" spans="1:33" ht="15" thickBot="1" x14ac:dyDescent="0.25">
      <c r="A1128">
        <v>2009</v>
      </c>
      <c r="B1128" s="22" t="s">
        <v>67</v>
      </c>
      <c r="C1128" s="6">
        <v>26.8</v>
      </c>
      <c r="D1128" s="7">
        <v>5</v>
      </c>
      <c r="E1128" s="7"/>
      <c r="F1128" s="7">
        <v>1200</v>
      </c>
      <c r="G1128" s="7">
        <v>175</v>
      </c>
      <c r="H1128" s="7">
        <v>405</v>
      </c>
      <c r="I1128" s="7">
        <v>25</v>
      </c>
      <c r="J1128" s="7">
        <v>73</v>
      </c>
      <c r="K1128" s="7">
        <v>112</v>
      </c>
      <c r="L1128" s="7">
        <v>151</v>
      </c>
      <c r="M1128" s="7">
        <v>66</v>
      </c>
      <c r="N1128" s="7">
        <v>147</v>
      </c>
      <c r="O1128" s="7">
        <v>213</v>
      </c>
      <c r="P1128" s="7">
        <v>127</v>
      </c>
      <c r="Q1128" s="7">
        <v>49</v>
      </c>
      <c r="R1128" s="7">
        <v>17</v>
      </c>
      <c r="S1128" s="7">
        <v>70</v>
      </c>
      <c r="T1128" s="7">
        <v>119</v>
      </c>
      <c r="U1128" s="7">
        <v>487</v>
      </c>
      <c r="V1128" s="7">
        <v>0.432</v>
      </c>
      <c r="W1128" s="7">
        <v>0.34200000000000003</v>
      </c>
      <c r="X1128" s="7">
        <v>0.74199999999999999</v>
      </c>
      <c r="Y1128" s="7">
        <v>240</v>
      </c>
      <c r="Z1128" s="7">
        <v>97.4</v>
      </c>
      <c r="AA1128" s="7">
        <v>42.6</v>
      </c>
      <c r="AB1128" s="7">
        <v>25.4</v>
      </c>
      <c r="AC1128" s="7">
        <v>9.8000000000000007</v>
      </c>
      <c r="AD1128" s="14">
        <v>3</v>
      </c>
      <c r="AE1128" s="6">
        <v>0.51700000000000002</v>
      </c>
      <c r="AF1128" s="14">
        <v>0.46300000000000002</v>
      </c>
    </row>
    <row r="1129" spans="1:33" ht="15" thickBot="1" x14ac:dyDescent="0.25">
      <c r="A1129">
        <v>2009</v>
      </c>
      <c r="B1129" s="11" t="s">
        <v>53</v>
      </c>
      <c r="C1129" s="11"/>
      <c r="D1129" s="11"/>
      <c r="E1129" s="11"/>
      <c r="F1129" s="11"/>
      <c r="G1129" s="11">
        <f>G1127-G1128</f>
        <v>18</v>
      </c>
      <c r="H1129" s="11">
        <f t="shared" ref="H1129:AF1129" si="360">H1127-H1128</f>
        <v>-14</v>
      </c>
      <c r="I1129" s="11">
        <f t="shared" si="360"/>
        <v>16</v>
      </c>
      <c r="J1129" s="11">
        <f t="shared" si="360"/>
        <v>19</v>
      </c>
      <c r="K1129" s="11">
        <f t="shared" si="360"/>
        <v>-6</v>
      </c>
      <c r="L1129" s="11">
        <f t="shared" si="360"/>
        <v>-6</v>
      </c>
      <c r="M1129" s="11">
        <f t="shared" si="360"/>
        <v>-13</v>
      </c>
      <c r="N1129" s="11">
        <f t="shared" si="360"/>
        <v>4</v>
      </c>
      <c r="O1129" s="11">
        <f t="shared" si="360"/>
        <v>-9</v>
      </c>
      <c r="P1129" s="11">
        <f t="shared" si="360"/>
        <v>-15</v>
      </c>
      <c r="Q1129" s="11">
        <f t="shared" si="360"/>
        <v>-7</v>
      </c>
      <c r="R1129" s="11">
        <f t="shared" si="360"/>
        <v>11</v>
      </c>
      <c r="S1129" s="11">
        <f t="shared" si="360"/>
        <v>7</v>
      </c>
      <c r="T1129" s="11">
        <f t="shared" si="360"/>
        <v>3</v>
      </c>
      <c r="U1129" s="11">
        <f t="shared" si="360"/>
        <v>46</v>
      </c>
      <c r="V1129" s="11">
        <f t="shared" si="360"/>
        <v>6.2E-2</v>
      </c>
      <c r="W1129" s="11">
        <f t="shared" si="360"/>
        <v>0.10399999999999998</v>
      </c>
      <c r="X1129" s="11">
        <f t="shared" si="360"/>
        <v>-1.100000000000001E-2</v>
      </c>
      <c r="Y1129" s="11">
        <f t="shared" si="360"/>
        <v>0</v>
      </c>
      <c r="Z1129" s="11">
        <f t="shared" si="360"/>
        <v>9.1999999999999886</v>
      </c>
      <c r="AA1129" s="11">
        <f t="shared" si="360"/>
        <v>-1.8000000000000043</v>
      </c>
      <c r="AB1129" s="11">
        <f t="shared" si="360"/>
        <v>-3</v>
      </c>
      <c r="AC1129" s="11">
        <f t="shared" si="360"/>
        <v>-1.4000000000000004</v>
      </c>
      <c r="AD1129" s="11">
        <f t="shared" si="360"/>
        <v>2.5999999999999996</v>
      </c>
      <c r="AE1129" s="11">
        <f t="shared" si="360"/>
        <v>6.899999999999995E-2</v>
      </c>
      <c r="AF1129" s="11">
        <f t="shared" si="360"/>
        <v>8.3000000000000018E-2</v>
      </c>
      <c r="AG1129" s="11"/>
    </row>
    <row r="1130" spans="1:33" ht="15" thickBot="1" x14ac:dyDescent="0.25">
      <c r="A1130">
        <v>2009</v>
      </c>
      <c r="B1130" s="22" t="s">
        <v>85</v>
      </c>
      <c r="C1130" s="6">
        <v>26.8</v>
      </c>
      <c r="D1130" s="7">
        <v>6</v>
      </c>
      <c r="E1130" s="7"/>
      <c r="F1130" s="7">
        <v>1440</v>
      </c>
      <c r="G1130" s="7">
        <v>209</v>
      </c>
      <c r="H1130" s="7">
        <v>442</v>
      </c>
      <c r="I1130" s="7">
        <v>39</v>
      </c>
      <c r="J1130" s="7">
        <v>105</v>
      </c>
      <c r="K1130" s="7">
        <v>98</v>
      </c>
      <c r="L1130" s="7">
        <v>130</v>
      </c>
      <c r="M1130" s="7">
        <v>50</v>
      </c>
      <c r="N1130" s="7">
        <v>190</v>
      </c>
      <c r="O1130" s="7">
        <v>240</v>
      </c>
      <c r="P1130" s="7">
        <v>104</v>
      </c>
      <c r="Q1130" s="7">
        <v>34</v>
      </c>
      <c r="R1130" s="7">
        <v>20</v>
      </c>
      <c r="S1130" s="7">
        <v>66</v>
      </c>
      <c r="T1130" s="7">
        <v>120</v>
      </c>
      <c r="U1130" s="7">
        <v>555</v>
      </c>
      <c r="V1130" s="7">
        <v>0.47299999999999998</v>
      </c>
      <c r="W1130" s="7">
        <v>0.371</v>
      </c>
      <c r="X1130" s="7">
        <v>0.754</v>
      </c>
      <c r="Y1130" s="7">
        <v>240</v>
      </c>
      <c r="Z1130" s="7">
        <v>92.5</v>
      </c>
      <c r="AA1130" s="7">
        <v>40</v>
      </c>
      <c r="AB1130" s="7">
        <v>17.3</v>
      </c>
      <c r="AC1130" s="7">
        <v>5.7</v>
      </c>
      <c r="AD1130" s="14">
        <v>3.3</v>
      </c>
      <c r="AE1130" s="6">
        <v>0.55600000000000005</v>
      </c>
      <c r="AF1130" s="14">
        <v>0.51700000000000002</v>
      </c>
    </row>
    <row r="1131" spans="1:33" ht="15" thickBot="1" x14ac:dyDescent="0.25">
      <c r="A1131">
        <v>2009</v>
      </c>
      <c r="B1131" s="22" t="s">
        <v>138</v>
      </c>
      <c r="C1131" s="6">
        <v>26.8</v>
      </c>
      <c r="D1131" s="7">
        <v>6</v>
      </c>
      <c r="E1131" s="7"/>
      <c r="F1131" s="7">
        <v>1440</v>
      </c>
      <c r="G1131" s="7">
        <v>200</v>
      </c>
      <c r="H1131" s="7">
        <v>447</v>
      </c>
      <c r="I1131" s="7">
        <v>33</v>
      </c>
      <c r="J1131" s="7">
        <v>85</v>
      </c>
      <c r="K1131" s="7">
        <v>90</v>
      </c>
      <c r="L1131" s="7">
        <v>118</v>
      </c>
      <c r="M1131" s="7">
        <v>59</v>
      </c>
      <c r="N1131" s="7">
        <v>159</v>
      </c>
      <c r="O1131" s="7">
        <v>218</v>
      </c>
      <c r="P1131" s="7">
        <v>88</v>
      </c>
      <c r="Q1131" s="7">
        <v>36</v>
      </c>
      <c r="R1131" s="7">
        <v>45</v>
      </c>
      <c r="S1131" s="7">
        <v>64</v>
      </c>
      <c r="T1131" s="7">
        <v>130</v>
      </c>
      <c r="U1131" s="7">
        <v>523</v>
      </c>
      <c r="V1131" s="7">
        <v>0.44700000000000001</v>
      </c>
      <c r="W1131" s="7">
        <v>0.38800000000000001</v>
      </c>
      <c r="X1131" s="7">
        <v>0.76300000000000001</v>
      </c>
      <c r="Y1131" s="7">
        <v>240</v>
      </c>
      <c r="Z1131" s="7">
        <v>87.2</v>
      </c>
      <c r="AA1131" s="7">
        <v>36.299999999999997</v>
      </c>
      <c r="AB1131" s="7">
        <v>14.7</v>
      </c>
      <c r="AC1131" s="7">
        <v>6</v>
      </c>
      <c r="AD1131" s="14">
        <v>7.5</v>
      </c>
      <c r="AE1131" s="6">
        <v>0.52400000000000002</v>
      </c>
      <c r="AF1131" s="14">
        <v>0.48399999999999999</v>
      </c>
    </row>
    <row r="1132" spans="1:33" ht="15" thickBot="1" x14ac:dyDescent="0.25">
      <c r="A1132">
        <v>2009</v>
      </c>
      <c r="B1132" s="11" t="s">
        <v>53</v>
      </c>
      <c r="C1132" s="11"/>
      <c r="D1132" s="11"/>
      <c r="E1132" s="11"/>
      <c r="F1132" s="11"/>
      <c r="G1132" s="11">
        <f>G1130-G1131</f>
        <v>9</v>
      </c>
      <c r="H1132" s="11">
        <f t="shared" ref="H1132:AF1132" si="361">H1130-H1131</f>
        <v>-5</v>
      </c>
      <c r="I1132" s="11">
        <f t="shared" si="361"/>
        <v>6</v>
      </c>
      <c r="J1132" s="11">
        <f t="shared" si="361"/>
        <v>20</v>
      </c>
      <c r="K1132" s="11">
        <f t="shared" si="361"/>
        <v>8</v>
      </c>
      <c r="L1132" s="11">
        <f t="shared" si="361"/>
        <v>12</v>
      </c>
      <c r="M1132" s="11">
        <f t="shared" si="361"/>
        <v>-9</v>
      </c>
      <c r="N1132" s="11">
        <f t="shared" si="361"/>
        <v>31</v>
      </c>
      <c r="O1132" s="11">
        <f t="shared" si="361"/>
        <v>22</v>
      </c>
      <c r="P1132" s="11">
        <f t="shared" si="361"/>
        <v>16</v>
      </c>
      <c r="Q1132" s="11">
        <f t="shared" si="361"/>
        <v>-2</v>
      </c>
      <c r="R1132" s="11">
        <f t="shared" si="361"/>
        <v>-25</v>
      </c>
      <c r="S1132" s="11">
        <f t="shared" si="361"/>
        <v>2</v>
      </c>
      <c r="T1132" s="11">
        <f t="shared" si="361"/>
        <v>-10</v>
      </c>
      <c r="U1132" s="11">
        <f t="shared" si="361"/>
        <v>32</v>
      </c>
      <c r="V1132" s="11">
        <f t="shared" si="361"/>
        <v>2.5999999999999968E-2</v>
      </c>
      <c r="W1132" s="11">
        <f t="shared" si="361"/>
        <v>-1.7000000000000015E-2</v>
      </c>
      <c r="X1132" s="11">
        <f t="shared" si="361"/>
        <v>-9.000000000000008E-3</v>
      </c>
      <c r="Y1132" s="11">
        <f t="shared" si="361"/>
        <v>0</v>
      </c>
      <c r="Z1132" s="11">
        <f t="shared" si="361"/>
        <v>5.2999999999999972</v>
      </c>
      <c r="AA1132" s="11">
        <f t="shared" si="361"/>
        <v>3.7000000000000028</v>
      </c>
      <c r="AB1132" s="11">
        <f t="shared" si="361"/>
        <v>2.6000000000000014</v>
      </c>
      <c r="AC1132" s="11">
        <f t="shared" si="361"/>
        <v>-0.29999999999999982</v>
      </c>
      <c r="AD1132" s="11">
        <f t="shared" si="361"/>
        <v>-4.2</v>
      </c>
      <c r="AE1132" s="11">
        <f t="shared" si="361"/>
        <v>3.2000000000000028E-2</v>
      </c>
      <c r="AF1132" s="11">
        <f t="shared" si="361"/>
        <v>3.3000000000000029E-2</v>
      </c>
      <c r="AG1132" s="11"/>
    </row>
    <row r="1133" spans="1:33" ht="15" thickBot="1" x14ac:dyDescent="0.25">
      <c r="A1133">
        <v>2009</v>
      </c>
      <c r="B1133" s="22" t="s">
        <v>66</v>
      </c>
      <c r="C1133" s="6">
        <v>26.8</v>
      </c>
      <c r="D1133" s="7">
        <v>5</v>
      </c>
      <c r="E1133" s="7"/>
      <c r="F1133" s="7">
        <v>1200</v>
      </c>
      <c r="G1133" s="7">
        <v>191</v>
      </c>
      <c r="H1133" s="7">
        <v>383</v>
      </c>
      <c r="I1133" s="7">
        <v>49</v>
      </c>
      <c r="J1133" s="7">
        <v>101</v>
      </c>
      <c r="K1133" s="7">
        <v>111</v>
      </c>
      <c r="L1133" s="7">
        <v>146</v>
      </c>
      <c r="M1133" s="7">
        <v>50</v>
      </c>
      <c r="N1133" s="7">
        <v>159</v>
      </c>
      <c r="O1133" s="7">
        <v>209</v>
      </c>
      <c r="P1133" s="7">
        <v>125</v>
      </c>
      <c r="Q1133" s="7">
        <v>47</v>
      </c>
      <c r="R1133" s="7">
        <v>26</v>
      </c>
      <c r="S1133" s="7">
        <v>60</v>
      </c>
      <c r="T1133" s="7">
        <v>124</v>
      </c>
      <c r="U1133" s="7">
        <v>542</v>
      </c>
      <c r="V1133" s="7">
        <v>0.499</v>
      </c>
      <c r="W1133" s="7">
        <v>0.48499999999999999</v>
      </c>
      <c r="X1133" s="7">
        <v>0.76</v>
      </c>
      <c r="Y1133" s="7">
        <v>240</v>
      </c>
      <c r="Z1133" s="7">
        <v>108.4</v>
      </c>
      <c r="AA1133" s="7">
        <v>41.8</v>
      </c>
      <c r="AB1133" s="7">
        <v>25</v>
      </c>
      <c r="AC1133" s="7">
        <v>9.4</v>
      </c>
      <c r="AD1133" s="14">
        <v>5.2</v>
      </c>
      <c r="AE1133" s="6">
        <v>0.60599999999999998</v>
      </c>
      <c r="AF1133" s="14">
        <v>0.56299999999999994</v>
      </c>
    </row>
    <row r="1134" spans="1:33" ht="15" thickBot="1" x14ac:dyDescent="0.25">
      <c r="A1134">
        <v>2009</v>
      </c>
      <c r="B1134" s="22" t="s">
        <v>232</v>
      </c>
      <c r="C1134" s="6">
        <v>26.8</v>
      </c>
      <c r="D1134" s="7">
        <v>5</v>
      </c>
      <c r="E1134" s="7"/>
      <c r="F1134" s="7">
        <v>1200</v>
      </c>
      <c r="G1134" s="7">
        <v>139</v>
      </c>
      <c r="H1134" s="7">
        <v>351</v>
      </c>
      <c r="I1134" s="7">
        <v>30</v>
      </c>
      <c r="J1134" s="7">
        <v>92</v>
      </c>
      <c r="K1134" s="7">
        <v>113</v>
      </c>
      <c r="L1134" s="7">
        <v>140</v>
      </c>
      <c r="M1134" s="7">
        <v>46</v>
      </c>
      <c r="N1134" s="7">
        <v>139</v>
      </c>
      <c r="O1134" s="7">
        <v>185</v>
      </c>
      <c r="P1134" s="7">
        <v>79</v>
      </c>
      <c r="Q1134" s="7">
        <v>33</v>
      </c>
      <c r="R1134" s="7">
        <v>13</v>
      </c>
      <c r="S1134" s="7">
        <v>85</v>
      </c>
      <c r="T1134" s="7">
        <v>124</v>
      </c>
      <c r="U1134" s="7">
        <v>421</v>
      </c>
      <c r="V1134" s="7">
        <v>0.39600000000000002</v>
      </c>
      <c r="W1134" s="7">
        <v>0.32600000000000001</v>
      </c>
      <c r="X1134" s="7">
        <v>0.80700000000000005</v>
      </c>
      <c r="Y1134" s="7">
        <v>240</v>
      </c>
      <c r="Z1134" s="7">
        <v>84.2</v>
      </c>
      <c r="AA1134" s="7">
        <v>37</v>
      </c>
      <c r="AB1134" s="7">
        <v>15.8</v>
      </c>
      <c r="AC1134" s="7">
        <v>6.6</v>
      </c>
      <c r="AD1134" s="14">
        <v>2.6</v>
      </c>
      <c r="AE1134" s="6">
        <v>0.51</v>
      </c>
      <c r="AF1134" s="14">
        <v>0.439</v>
      </c>
    </row>
    <row r="1135" spans="1:33" ht="15" thickBot="1" x14ac:dyDescent="0.25">
      <c r="A1135">
        <v>2009</v>
      </c>
      <c r="B1135" s="11" t="s">
        <v>53</v>
      </c>
      <c r="C1135" s="11"/>
      <c r="D1135" s="11"/>
      <c r="E1135" s="11"/>
      <c r="F1135" s="11"/>
      <c r="G1135" s="11">
        <f>G1133-G1134</f>
        <v>52</v>
      </c>
      <c r="H1135" s="11">
        <f t="shared" ref="H1135:AF1135" si="362">H1133-H1134</f>
        <v>32</v>
      </c>
      <c r="I1135" s="11">
        <f t="shared" si="362"/>
        <v>19</v>
      </c>
      <c r="J1135" s="11">
        <f t="shared" si="362"/>
        <v>9</v>
      </c>
      <c r="K1135" s="11">
        <f t="shared" si="362"/>
        <v>-2</v>
      </c>
      <c r="L1135" s="11">
        <f t="shared" si="362"/>
        <v>6</v>
      </c>
      <c r="M1135" s="11">
        <f t="shared" si="362"/>
        <v>4</v>
      </c>
      <c r="N1135" s="11">
        <f t="shared" si="362"/>
        <v>20</v>
      </c>
      <c r="O1135" s="11">
        <f t="shared" si="362"/>
        <v>24</v>
      </c>
      <c r="P1135" s="11">
        <f t="shared" si="362"/>
        <v>46</v>
      </c>
      <c r="Q1135" s="11">
        <f t="shared" si="362"/>
        <v>14</v>
      </c>
      <c r="R1135" s="11">
        <f t="shared" si="362"/>
        <v>13</v>
      </c>
      <c r="S1135" s="11">
        <f t="shared" si="362"/>
        <v>-25</v>
      </c>
      <c r="T1135" s="11">
        <f t="shared" si="362"/>
        <v>0</v>
      </c>
      <c r="U1135" s="11">
        <f t="shared" si="362"/>
        <v>121</v>
      </c>
      <c r="V1135" s="11">
        <f t="shared" si="362"/>
        <v>0.10299999999999998</v>
      </c>
      <c r="W1135" s="11">
        <f t="shared" si="362"/>
        <v>0.15899999999999997</v>
      </c>
      <c r="X1135" s="11">
        <f t="shared" si="362"/>
        <v>-4.7000000000000042E-2</v>
      </c>
      <c r="Y1135" s="11">
        <f t="shared" si="362"/>
        <v>0</v>
      </c>
      <c r="Z1135" s="11">
        <f t="shared" si="362"/>
        <v>24.200000000000003</v>
      </c>
      <c r="AA1135" s="11">
        <f t="shared" si="362"/>
        <v>4.7999999999999972</v>
      </c>
      <c r="AB1135" s="11">
        <f t="shared" si="362"/>
        <v>9.1999999999999993</v>
      </c>
      <c r="AC1135" s="11">
        <f t="shared" si="362"/>
        <v>2.8000000000000007</v>
      </c>
      <c r="AD1135" s="11">
        <f t="shared" si="362"/>
        <v>2.6</v>
      </c>
      <c r="AE1135" s="11">
        <f t="shared" si="362"/>
        <v>9.5999999999999974E-2</v>
      </c>
      <c r="AF1135" s="11">
        <f t="shared" si="362"/>
        <v>0.12399999999999994</v>
      </c>
      <c r="AG1135" s="11"/>
    </row>
    <row r="1136" spans="1:33" ht="15" thickBot="1" x14ac:dyDescent="0.25">
      <c r="A1136">
        <v>2009</v>
      </c>
      <c r="B1136" s="22" t="s">
        <v>109</v>
      </c>
      <c r="C1136" s="6">
        <v>26.8</v>
      </c>
      <c r="D1136" s="7">
        <v>5</v>
      </c>
      <c r="E1136" s="7"/>
      <c r="F1136" s="7">
        <v>1200</v>
      </c>
      <c r="G1136" s="7">
        <v>171</v>
      </c>
      <c r="H1136" s="7">
        <v>369</v>
      </c>
      <c r="I1136" s="7">
        <v>39</v>
      </c>
      <c r="J1136" s="7">
        <v>102</v>
      </c>
      <c r="K1136" s="7">
        <v>101</v>
      </c>
      <c r="L1136" s="7">
        <v>120</v>
      </c>
      <c r="M1136" s="7">
        <v>44</v>
      </c>
      <c r="N1136" s="7">
        <v>163</v>
      </c>
      <c r="O1136" s="7">
        <v>207</v>
      </c>
      <c r="P1136" s="7">
        <v>86</v>
      </c>
      <c r="Q1136" s="7">
        <v>36</v>
      </c>
      <c r="R1136" s="7">
        <v>23</v>
      </c>
      <c r="S1136" s="7">
        <v>54</v>
      </c>
      <c r="T1136" s="7">
        <v>93</v>
      </c>
      <c r="U1136" s="7">
        <v>482</v>
      </c>
      <c r="V1136" s="7">
        <v>0.46300000000000002</v>
      </c>
      <c r="W1136" s="7">
        <v>0.38200000000000001</v>
      </c>
      <c r="X1136" s="7">
        <v>0.84199999999999997</v>
      </c>
      <c r="Y1136" s="7">
        <v>240</v>
      </c>
      <c r="Z1136" s="7">
        <v>96.4</v>
      </c>
      <c r="AA1136" s="7">
        <v>41.4</v>
      </c>
      <c r="AB1136" s="7">
        <v>17.2</v>
      </c>
      <c r="AC1136" s="7">
        <v>7.2</v>
      </c>
      <c r="AD1136" s="14">
        <v>4.5999999999999996</v>
      </c>
      <c r="AE1136" s="6">
        <v>0.57099999999999995</v>
      </c>
      <c r="AF1136" s="14">
        <v>0.51600000000000001</v>
      </c>
    </row>
    <row r="1137" spans="1:33" ht="15" thickBot="1" x14ac:dyDescent="0.25">
      <c r="A1137">
        <v>2009</v>
      </c>
      <c r="B1137" s="22" t="s">
        <v>135</v>
      </c>
      <c r="C1137" s="6">
        <v>26.8</v>
      </c>
      <c r="D1137" s="7">
        <v>5</v>
      </c>
      <c r="E1137" s="7"/>
      <c r="F1137" s="7">
        <v>1200</v>
      </c>
      <c r="G1137" s="7">
        <v>175</v>
      </c>
      <c r="H1137" s="7">
        <v>383</v>
      </c>
      <c r="I1137" s="7">
        <v>29</v>
      </c>
      <c r="J1137" s="7">
        <v>88</v>
      </c>
      <c r="K1137" s="7">
        <v>73</v>
      </c>
      <c r="L1137" s="7">
        <v>103</v>
      </c>
      <c r="M1137" s="7">
        <v>44</v>
      </c>
      <c r="N1137" s="7">
        <v>144</v>
      </c>
      <c r="O1137" s="7">
        <v>188</v>
      </c>
      <c r="P1137" s="7">
        <v>80</v>
      </c>
      <c r="Q1137" s="7">
        <v>28</v>
      </c>
      <c r="R1137" s="7">
        <v>15</v>
      </c>
      <c r="S1137" s="7">
        <v>54</v>
      </c>
      <c r="T1137" s="7">
        <v>110</v>
      </c>
      <c r="U1137" s="7">
        <v>452</v>
      </c>
      <c r="V1137" s="7">
        <v>0.45700000000000002</v>
      </c>
      <c r="W1137" s="7">
        <v>0.33</v>
      </c>
      <c r="X1137" s="7">
        <v>0.70899999999999996</v>
      </c>
      <c r="Y1137" s="7">
        <v>240</v>
      </c>
      <c r="Z1137" s="7">
        <v>90.4</v>
      </c>
      <c r="AA1137" s="7">
        <v>37.6</v>
      </c>
      <c r="AB1137" s="7">
        <v>16</v>
      </c>
      <c r="AC1137" s="7">
        <v>5.6</v>
      </c>
      <c r="AD1137" s="14">
        <v>3</v>
      </c>
      <c r="AE1137" s="6">
        <v>0.52800000000000002</v>
      </c>
      <c r="AF1137" s="14">
        <v>0.495</v>
      </c>
    </row>
    <row r="1138" spans="1:33" ht="15" thickBot="1" x14ac:dyDescent="0.25">
      <c r="A1138">
        <v>2009</v>
      </c>
      <c r="B1138" s="11" t="s">
        <v>53</v>
      </c>
      <c r="C1138" s="11"/>
      <c r="D1138" s="11"/>
      <c r="E1138" s="11"/>
      <c r="F1138" s="11"/>
      <c r="G1138" s="11">
        <f>G1136-G1137</f>
        <v>-4</v>
      </c>
      <c r="H1138" s="11">
        <f t="shared" ref="H1138:AF1138" si="363">H1136-H1137</f>
        <v>-14</v>
      </c>
      <c r="I1138" s="11">
        <f t="shared" si="363"/>
        <v>10</v>
      </c>
      <c r="J1138" s="11">
        <f t="shared" si="363"/>
        <v>14</v>
      </c>
      <c r="K1138" s="11">
        <f t="shared" si="363"/>
        <v>28</v>
      </c>
      <c r="L1138" s="11">
        <f t="shared" si="363"/>
        <v>17</v>
      </c>
      <c r="M1138" s="11">
        <f t="shared" si="363"/>
        <v>0</v>
      </c>
      <c r="N1138" s="11">
        <f t="shared" si="363"/>
        <v>19</v>
      </c>
      <c r="O1138" s="11">
        <f t="shared" si="363"/>
        <v>19</v>
      </c>
      <c r="P1138" s="11">
        <f t="shared" si="363"/>
        <v>6</v>
      </c>
      <c r="Q1138" s="11">
        <f t="shared" si="363"/>
        <v>8</v>
      </c>
      <c r="R1138" s="11">
        <f t="shared" si="363"/>
        <v>8</v>
      </c>
      <c r="S1138" s="11">
        <f t="shared" si="363"/>
        <v>0</v>
      </c>
      <c r="T1138" s="11">
        <f t="shared" si="363"/>
        <v>-17</v>
      </c>
      <c r="U1138" s="11">
        <f t="shared" si="363"/>
        <v>30</v>
      </c>
      <c r="V1138" s="11">
        <f t="shared" si="363"/>
        <v>6.0000000000000053E-3</v>
      </c>
      <c r="W1138" s="11">
        <f t="shared" si="363"/>
        <v>5.1999999999999991E-2</v>
      </c>
      <c r="X1138" s="11">
        <f t="shared" si="363"/>
        <v>0.13300000000000001</v>
      </c>
      <c r="Y1138" s="11">
        <f t="shared" si="363"/>
        <v>0</v>
      </c>
      <c r="Z1138" s="11">
        <f t="shared" si="363"/>
        <v>6</v>
      </c>
      <c r="AA1138" s="11">
        <f t="shared" si="363"/>
        <v>3.7999999999999972</v>
      </c>
      <c r="AB1138" s="11">
        <f t="shared" si="363"/>
        <v>1.1999999999999993</v>
      </c>
      <c r="AC1138" s="11">
        <f t="shared" si="363"/>
        <v>1.6000000000000005</v>
      </c>
      <c r="AD1138" s="11">
        <f t="shared" si="363"/>
        <v>1.5999999999999996</v>
      </c>
      <c r="AE1138" s="11">
        <f t="shared" si="363"/>
        <v>4.2999999999999927E-2</v>
      </c>
      <c r="AF1138" s="11">
        <f t="shared" si="363"/>
        <v>2.1000000000000019E-2</v>
      </c>
      <c r="AG1138" s="11"/>
    </row>
    <row r="1139" spans="1:33" ht="15" thickBot="1" x14ac:dyDescent="0.25">
      <c r="A1139">
        <v>2009</v>
      </c>
      <c r="B1139" s="22" t="s">
        <v>170</v>
      </c>
      <c r="C1139" s="6">
        <v>6.8</v>
      </c>
      <c r="D1139" s="7">
        <v>6</v>
      </c>
      <c r="E1139" s="7"/>
      <c r="F1139" s="7">
        <v>1440</v>
      </c>
      <c r="G1139" s="7">
        <v>212</v>
      </c>
      <c r="H1139" s="7">
        <v>456</v>
      </c>
      <c r="I1139" s="7">
        <v>45</v>
      </c>
      <c r="J1139" s="7">
        <v>130</v>
      </c>
      <c r="K1139" s="7">
        <v>108</v>
      </c>
      <c r="L1139" s="7">
        <v>148</v>
      </c>
      <c r="M1139" s="7">
        <v>60</v>
      </c>
      <c r="N1139" s="7">
        <v>177</v>
      </c>
      <c r="O1139" s="7">
        <v>237</v>
      </c>
      <c r="P1139" s="7">
        <v>108</v>
      </c>
      <c r="Q1139" s="7">
        <v>43</v>
      </c>
      <c r="R1139" s="7">
        <v>30</v>
      </c>
      <c r="S1139" s="7">
        <v>73</v>
      </c>
      <c r="T1139" s="7">
        <v>121</v>
      </c>
      <c r="U1139" s="7">
        <v>577</v>
      </c>
      <c r="V1139" s="7">
        <v>0.46500000000000002</v>
      </c>
      <c r="W1139" s="7">
        <v>0.34599999999999997</v>
      </c>
      <c r="X1139" s="7">
        <v>0.73</v>
      </c>
      <c r="Y1139" s="7">
        <v>240</v>
      </c>
      <c r="Z1139" s="7">
        <v>96.2</v>
      </c>
      <c r="AA1139" s="7">
        <v>39.5</v>
      </c>
      <c r="AB1139" s="7">
        <v>18</v>
      </c>
      <c r="AC1139" s="7">
        <v>7.2</v>
      </c>
      <c r="AD1139" s="14">
        <v>5</v>
      </c>
      <c r="AE1139" s="6">
        <v>0.55400000000000005</v>
      </c>
      <c r="AF1139" s="14">
        <v>0.51400000000000001</v>
      </c>
    </row>
    <row r="1140" spans="1:33" ht="15" thickBot="1" x14ac:dyDescent="0.25">
      <c r="A1140">
        <v>2009</v>
      </c>
      <c r="B1140" s="22" t="s">
        <v>38</v>
      </c>
      <c r="C1140" s="6">
        <v>26.8</v>
      </c>
      <c r="D1140" s="7">
        <v>6</v>
      </c>
      <c r="E1140" s="7"/>
      <c r="F1140" s="7">
        <v>1440</v>
      </c>
      <c r="G1140" s="7">
        <v>204</v>
      </c>
      <c r="H1140" s="7">
        <v>450</v>
      </c>
      <c r="I1140" s="7">
        <v>35</v>
      </c>
      <c r="J1140" s="7">
        <v>95</v>
      </c>
      <c r="K1140" s="7">
        <v>88</v>
      </c>
      <c r="L1140" s="7">
        <v>124</v>
      </c>
      <c r="M1140" s="7">
        <v>48</v>
      </c>
      <c r="N1140" s="7">
        <v>173</v>
      </c>
      <c r="O1140" s="7">
        <v>221</v>
      </c>
      <c r="P1140" s="7">
        <v>107</v>
      </c>
      <c r="Q1140" s="7">
        <v>37</v>
      </c>
      <c r="R1140" s="7">
        <v>18</v>
      </c>
      <c r="S1140" s="7">
        <v>82</v>
      </c>
      <c r="T1140" s="7">
        <v>138</v>
      </c>
      <c r="U1140" s="7">
        <v>531</v>
      </c>
      <c r="V1140" s="7">
        <v>0.45300000000000001</v>
      </c>
      <c r="W1140" s="7">
        <v>0.36799999999999999</v>
      </c>
      <c r="X1140" s="7">
        <v>0.71</v>
      </c>
      <c r="Y1140" s="7">
        <v>240</v>
      </c>
      <c r="Z1140" s="7">
        <v>88.5</v>
      </c>
      <c r="AA1140" s="7">
        <v>36.799999999999997</v>
      </c>
      <c r="AB1140" s="7">
        <v>17.8</v>
      </c>
      <c r="AC1140" s="7">
        <v>6.2</v>
      </c>
      <c r="AD1140" s="14">
        <v>3</v>
      </c>
      <c r="AE1140" s="6">
        <v>0.52600000000000002</v>
      </c>
      <c r="AF1140" s="14">
        <v>0.49199999999999999</v>
      </c>
    </row>
    <row r="1141" spans="1:33" ht="15" thickBot="1" x14ac:dyDescent="0.25">
      <c r="A1141">
        <v>2009</v>
      </c>
      <c r="B1141" s="11" t="s">
        <v>53</v>
      </c>
      <c r="C1141" s="11"/>
      <c r="D1141" s="11"/>
      <c r="E1141" s="11"/>
      <c r="F1141" s="11"/>
      <c r="G1141" s="11">
        <f>G1139-G1140</f>
        <v>8</v>
      </c>
      <c r="H1141" s="11">
        <f t="shared" ref="H1141:AF1141" si="364">H1139-H1140</f>
        <v>6</v>
      </c>
      <c r="I1141" s="11">
        <f t="shared" si="364"/>
        <v>10</v>
      </c>
      <c r="J1141" s="11">
        <f t="shared" si="364"/>
        <v>35</v>
      </c>
      <c r="K1141" s="11">
        <f t="shared" si="364"/>
        <v>20</v>
      </c>
      <c r="L1141" s="11">
        <f t="shared" si="364"/>
        <v>24</v>
      </c>
      <c r="M1141" s="11">
        <f t="shared" si="364"/>
        <v>12</v>
      </c>
      <c r="N1141" s="11">
        <f t="shared" si="364"/>
        <v>4</v>
      </c>
      <c r="O1141" s="11">
        <f t="shared" si="364"/>
        <v>16</v>
      </c>
      <c r="P1141" s="11">
        <f t="shared" si="364"/>
        <v>1</v>
      </c>
      <c r="Q1141" s="11">
        <f t="shared" si="364"/>
        <v>6</v>
      </c>
      <c r="R1141" s="11">
        <f t="shared" si="364"/>
        <v>12</v>
      </c>
      <c r="S1141" s="11">
        <f t="shared" si="364"/>
        <v>-9</v>
      </c>
      <c r="T1141" s="11">
        <f t="shared" si="364"/>
        <v>-17</v>
      </c>
      <c r="U1141" s="11">
        <f t="shared" si="364"/>
        <v>46</v>
      </c>
      <c r="V1141" s="11">
        <f t="shared" si="364"/>
        <v>1.2000000000000011E-2</v>
      </c>
      <c r="W1141" s="11">
        <f t="shared" si="364"/>
        <v>-2.200000000000002E-2</v>
      </c>
      <c r="X1141" s="11">
        <f t="shared" si="364"/>
        <v>2.0000000000000018E-2</v>
      </c>
      <c r="Y1141" s="11">
        <f t="shared" si="364"/>
        <v>0</v>
      </c>
      <c r="Z1141" s="11">
        <f t="shared" si="364"/>
        <v>7.7000000000000028</v>
      </c>
      <c r="AA1141" s="11">
        <f t="shared" si="364"/>
        <v>2.7000000000000028</v>
      </c>
      <c r="AB1141" s="11">
        <f t="shared" si="364"/>
        <v>0.19999999999999929</v>
      </c>
      <c r="AC1141" s="11">
        <f t="shared" si="364"/>
        <v>1</v>
      </c>
      <c r="AD1141" s="11">
        <f t="shared" si="364"/>
        <v>2</v>
      </c>
      <c r="AE1141" s="11">
        <f t="shared" si="364"/>
        <v>2.8000000000000025E-2</v>
      </c>
      <c r="AF1141" s="11">
        <f t="shared" si="364"/>
        <v>2.200000000000002E-2</v>
      </c>
      <c r="AG1141" s="11"/>
    </row>
    <row r="1142" spans="1:33" ht="15" thickBot="1" x14ac:dyDescent="0.25">
      <c r="A1142">
        <v>2009</v>
      </c>
      <c r="B1142" s="22" t="s">
        <v>148</v>
      </c>
      <c r="C1142" s="6">
        <v>26.8</v>
      </c>
      <c r="D1142" s="7">
        <v>4</v>
      </c>
      <c r="E1142" s="7"/>
      <c r="F1142" s="7">
        <v>960</v>
      </c>
      <c r="G1142" s="7">
        <v>128</v>
      </c>
      <c r="H1142" s="7">
        <v>278</v>
      </c>
      <c r="I1142" s="7">
        <v>21</v>
      </c>
      <c r="J1142" s="7">
        <v>68</v>
      </c>
      <c r="K1142" s="7">
        <v>97</v>
      </c>
      <c r="L1142" s="7">
        <v>124</v>
      </c>
      <c r="M1142" s="7">
        <v>38</v>
      </c>
      <c r="N1142" s="7">
        <v>122</v>
      </c>
      <c r="O1142" s="7">
        <v>160</v>
      </c>
      <c r="P1142" s="7">
        <v>84</v>
      </c>
      <c r="Q1142" s="7">
        <v>25</v>
      </c>
      <c r="R1142" s="7">
        <v>18</v>
      </c>
      <c r="S1142" s="7">
        <v>41</v>
      </c>
      <c r="T1142" s="7">
        <v>63</v>
      </c>
      <c r="U1142" s="7">
        <v>374</v>
      </c>
      <c r="V1142" s="7">
        <v>0.46</v>
      </c>
      <c r="W1142" s="7">
        <v>0.309</v>
      </c>
      <c r="X1142" s="7">
        <v>0.78200000000000003</v>
      </c>
      <c r="Y1142" s="7">
        <v>240</v>
      </c>
      <c r="Z1142" s="7">
        <v>93.5</v>
      </c>
      <c r="AA1142" s="7">
        <v>40</v>
      </c>
      <c r="AB1142" s="7">
        <v>21</v>
      </c>
      <c r="AC1142" s="7">
        <v>6.3</v>
      </c>
      <c r="AD1142" s="14">
        <v>4.5</v>
      </c>
      <c r="AE1142" s="6">
        <v>0.56200000000000006</v>
      </c>
      <c r="AF1142" s="14">
        <v>0.498</v>
      </c>
    </row>
    <row r="1143" spans="1:33" ht="15" thickBot="1" x14ac:dyDescent="0.25">
      <c r="A1143">
        <v>2009</v>
      </c>
      <c r="B1143" s="22" t="s">
        <v>139</v>
      </c>
      <c r="C1143" s="6">
        <v>26.8</v>
      </c>
      <c r="D1143" s="7">
        <v>4</v>
      </c>
      <c r="E1143" s="7"/>
      <c r="F1143" s="7">
        <v>960</v>
      </c>
      <c r="G1143" s="7">
        <v>126</v>
      </c>
      <c r="H1143" s="7">
        <v>308</v>
      </c>
      <c r="I1143" s="7">
        <v>12</v>
      </c>
      <c r="J1143" s="7">
        <v>49</v>
      </c>
      <c r="K1143" s="7">
        <v>48</v>
      </c>
      <c r="L1143" s="7">
        <v>58</v>
      </c>
      <c r="M1143" s="7">
        <v>30</v>
      </c>
      <c r="N1143" s="7">
        <v>104</v>
      </c>
      <c r="O1143" s="7">
        <v>134</v>
      </c>
      <c r="P1143" s="7">
        <v>66</v>
      </c>
      <c r="Q1143" s="7">
        <v>17</v>
      </c>
      <c r="R1143" s="7">
        <v>12</v>
      </c>
      <c r="S1143" s="7">
        <v>44</v>
      </c>
      <c r="T1143" s="7">
        <v>95</v>
      </c>
      <c r="U1143" s="7">
        <v>312</v>
      </c>
      <c r="V1143" s="7">
        <v>0.40899999999999997</v>
      </c>
      <c r="W1143" s="7">
        <v>0.245</v>
      </c>
      <c r="X1143" s="7">
        <v>0.82799999999999996</v>
      </c>
      <c r="Y1143" s="7">
        <v>240</v>
      </c>
      <c r="Z1143" s="7">
        <v>78</v>
      </c>
      <c r="AA1143" s="7">
        <v>33.5</v>
      </c>
      <c r="AB1143" s="7">
        <v>16.5</v>
      </c>
      <c r="AC1143" s="7">
        <v>4.3</v>
      </c>
      <c r="AD1143" s="14">
        <v>3</v>
      </c>
      <c r="AE1143" s="6">
        <v>0.46800000000000003</v>
      </c>
      <c r="AF1143" s="14">
        <v>0.42899999999999999</v>
      </c>
    </row>
    <row r="1144" spans="1:33" ht="15" thickBot="1" x14ac:dyDescent="0.25">
      <c r="A1144">
        <v>2009</v>
      </c>
      <c r="B1144" s="11" t="s">
        <v>53</v>
      </c>
      <c r="C1144" s="11"/>
      <c r="D1144" s="11"/>
      <c r="E1144" s="11"/>
      <c r="F1144" s="11"/>
      <c r="G1144" s="11">
        <f>G1142-G1143</f>
        <v>2</v>
      </c>
      <c r="H1144" s="11">
        <f t="shared" ref="H1144:AF1144" si="365">H1142-H1143</f>
        <v>-30</v>
      </c>
      <c r="I1144" s="11">
        <f t="shared" si="365"/>
        <v>9</v>
      </c>
      <c r="J1144" s="11">
        <f t="shared" si="365"/>
        <v>19</v>
      </c>
      <c r="K1144" s="11">
        <f t="shared" si="365"/>
        <v>49</v>
      </c>
      <c r="L1144" s="11">
        <f t="shared" si="365"/>
        <v>66</v>
      </c>
      <c r="M1144" s="11">
        <f t="shared" si="365"/>
        <v>8</v>
      </c>
      <c r="N1144" s="11">
        <f t="shared" si="365"/>
        <v>18</v>
      </c>
      <c r="O1144" s="11">
        <f t="shared" si="365"/>
        <v>26</v>
      </c>
      <c r="P1144" s="11">
        <f t="shared" si="365"/>
        <v>18</v>
      </c>
      <c r="Q1144" s="11">
        <f t="shared" si="365"/>
        <v>8</v>
      </c>
      <c r="R1144" s="11">
        <f t="shared" si="365"/>
        <v>6</v>
      </c>
      <c r="S1144" s="11">
        <f t="shared" si="365"/>
        <v>-3</v>
      </c>
      <c r="T1144" s="11">
        <f t="shared" si="365"/>
        <v>-32</v>
      </c>
      <c r="U1144" s="11">
        <f t="shared" si="365"/>
        <v>62</v>
      </c>
      <c r="V1144" s="11">
        <f t="shared" si="365"/>
        <v>5.1000000000000045E-2</v>
      </c>
      <c r="W1144" s="11">
        <f t="shared" si="365"/>
        <v>6.4000000000000001E-2</v>
      </c>
      <c r="X1144" s="11">
        <f t="shared" si="365"/>
        <v>-4.599999999999993E-2</v>
      </c>
      <c r="Y1144" s="11">
        <f t="shared" si="365"/>
        <v>0</v>
      </c>
      <c r="Z1144" s="11">
        <f t="shared" si="365"/>
        <v>15.5</v>
      </c>
      <c r="AA1144" s="11">
        <f t="shared" si="365"/>
        <v>6.5</v>
      </c>
      <c r="AB1144" s="11">
        <f t="shared" si="365"/>
        <v>4.5</v>
      </c>
      <c r="AC1144" s="11">
        <f t="shared" si="365"/>
        <v>2</v>
      </c>
      <c r="AD1144" s="11">
        <f t="shared" si="365"/>
        <v>1.5</v>
      </c>
      <c r="AE1144" s="11">
        <f t="shared" si="365"/>
        <v>9.4000000000000028E-2</v>
      </c>
      <c r="AF1144" s="11">
        <f t="shared" si="365"/>
        <v>6.9000000000000006E-2</v>
      </c>
      <c r="AG1144" s="11"/>
    </row>
    <row r="1145" spans="1:33" ht="15" thickBot="1" x14ac:dyDescent="0.25">
      <c r="A1145">
        <v>2009</v>
      </c>
      <c r="B1145" s="22" t="s">
        <v>49</v>
      </c>
      <c r="C1145" s="6">
        <v>26.8</v>
      </c>
      <c r="D1145" s="7">
        <v>7</v>
      </c>
      <c r="E1145" s="7"/>
      <c r="F1145" s="7">
        <v>1855</v>
      </c>
      <c r="G1145" s="7">
        <v>287</v>
      </c>
      <c r="H1145" s="7">
        <v>639</v>
      </c>
      <c r="I1145" s="7">
        <v>59</v>
      </c>
      <c r="J1145" s="7">
        <v>140</v>
      </c>
      <c r="K1145" s="7">
        <v>155</v>
      </c>
      <c r="L1145" s="7">
        <v>201</v>
      </c>
      <c r="M1145" s="7">
        <v>90</v>
      </c>
      <c r="N1145" s="7">
        <v>227</v>
      </c>
      <c r="O1145" s="7">
        <v>317</v>
      </c>
      <c r="P1145" s="7">
        <v>162</v>
      </c>
      <c r="Q1145" s="7">
        <v>61</v>
      </c>
      <c r="R1145" s="7">
        <v>47</v>
      </c>
      <c r="S1145" s="7">
        <v>89</v>
      </c>
      <c r="T1145" s="7">
        <v>165</v>
      </c>
      <c r="U1145" s="7">
        <v>788</v>
      </c>
      <c r="V1145" s="7">
        <v>0.44900000000000001</v>
      </c>
      <c r="W1145" s="7">
        <v>0.42099999999999999</v>
      </c>
      <c r="X1145" s="7">
        <v>0.77100000000000002</v>
      </c>
      <c r="Y1145" s="7">
        <v>265</v>
      </c>
      <c r="Z1145" s="7">
        <v>112.6</v>
      </c>
      <c r="AA1145" s="7">
        <v>45.3</v>
      </c>
      <c r="AB1145" s="7">
        <v>23.1</v>
      </c>
      <c r="AC1145" s="7">
        <v>8.6999999999999993</v>
      </c>
      <c r="AD1145" s="14">
        <v>6.7</v>
      </c>
      <c r="AE1145" s="6">
        <v>0.54200000000000004</v>
      </c>
      <c r="AF1145" s="14">
        <v>0.495</v>
      </c>
    </row>
    <row r="1146" spans="1:33" ht="15" thickBot="1" x14ac:dyDescent="0.25">
      <c r="A1146">
        <v>2009</v>
      </c>
      <c r="B1146" s="22" t="s">
        <v>105</v>
      </c>
      <c r="C1146" s="6">
        <v>26.8</v>
      </c>
      <c r="D1146" s="7">
        <v>7</v>
      </c>
      <c r="E1146" s="7"/>
      <c r="F1146" s="7">
        <v>1855</v>
      </c>
      <c r="G1146" s="7">
        <v>269</v>
      </c>
      <c r="H1146" s="7">
        <v>610</v>
      </c>
      <c r="I1146" s="7">
        <v>51</v>
      </c>
      <c r="J1146" s="7">
        <v>135</v>
      </c>
      <c r="K1146" s="7">
        <v>169</v>
      </c>
      <c r="L1146" s="7">
        <v>209</v>
      </c>
      <c r="M1146" s="7">
        <v>73</v>
      </c>
      <c r="N1146" s="7">
        <v>246</v>
      </c>
      <c r="O1146" s="7">
        <v>319</v>
      </c>
      <c r="P1146" s="7">
        <v>139</v>
      </c>
      <c r="Q1146" s="7">
        <v>47</v>
      </c>
      <c r="R1146" s="7">
        <v>57</v>
      </c>
      <c r="S1146" s="7">
        <v>106</v>
      </c>
      <c r="T1146" s="7">
        <v>172</v>
      </c>
      <c r="U1146" s="7">
        <v>758</v>
      </c>
      <c r="V1146" s="7">
        <v>0.441</v>
      </c>
      <c r="W1146" s="7">
        <v>0.378</v>
      </c>
      <c r="X1146" s="7">
        <v>0.80900000000000005</v>
      </c>
      <c r="Y1146" s="7">
        <v>265</v>
      </c>
      <c r="Z1146" s="7">
        <v>108.3</v>
      </c>
      <c r="AA1146" s="7">
        <v>45.6</v>
      </c>
      <c r="AB1146" s="7">
        <v>19.899999999999999</v>
      </c>
      <c r="AC1146" s="7">
        <v>6.7</v>
      </c>
      <c r="AD1146" s="14">
        <v>8.1</v>
      </c>
      <c r="AE1146" s="6">
        <v>0.54</v>
      </c>
      <c r="AF1146" s="14">
        <v>0.48299999999999998</v>
      </c>
    </row>
    <row r="1147" spans="1:33" ht="15" thickBot="1" x14ac:dyDescent="0.25">
      <c r="A1147">
        <v>2009</v>
      </c>
      <c r="B1147" s="11" t="s">
        <v>53</v>
      </c>
      <c r="C1147" s="11"/>
      <c r="D1147" s="11"/>
      <c r="E1147" s="11"/>
      <c r="F1147" s="11"/>
      <c r="G1147" s="11">
        <f>G1145-G1146</f>
        <v>18</v>
      </c>
      <c r="H1147" s="11">
        <f t="shared" ref="H1147:AF1147" si="366">H1145-H1146</f>
        <v>29</v>
      </c>
      <c r="I1147" s="11">
        <f t="shared" si="366"/>
        <v>8</v>
      </c>
      <c r="J1147" s="11">
        <f t="shared" si="366"/>
        <v>5</v>
      </c>
      <c r="K1147" s="11">
        <f t="shared" si="366"/>
        <v>-14</v>
      </c>
      <c r="L1147" s="11">
        <f t="shared" si="366"/>
        <v>-8</v>
      </c>
      <c r="M1147" s="11">
        <f t="shared" si="366"/>
        <v>17</v>
      </c>
      <c r="N1147" s="11">
        <f t="shared" si="366"/>
        <v>-19</v>
      </c>
      <c r="O1147" s="11">
        <f t="shared" si="366"/>
        <v>-2</v>
      </c>
      <c r="P1147" s="11">
        <f t="shared" si="366"/>
        <v>23</v>
      </c>
      <c r="Q1147" s="11">
        <f t="shared" si="366"/>
        <v>14</v>
      </c>
      <c r="R1147" s="11">
        <f t="shared" si="366"/>
        <v>-10</v>
      </c>
      <c r="S1147" s="11">
        <f t="shared" si="366"/>
        <v>-17</v>
      </c>
      <c r="T1147" s="11">
        <f t="shared" si="366"/>
        <v>-7</v>
      </c>
      <c r="U1147" s="11">
        <f t="shared" si="366"/>
        <v>30</v>
      </c>
      <c r="V1147" s="11">
        <f t="shared" si="366"/>
        <v>8.0000000000000071E-3</v>
      </c>
      <c r="W1147" s="11">
        <f t="shared" si="366"/>
        <v>4.2999999999999983E-2</v>
      </c>
      <c r="X1147" s="11">
        <f t="shared" si="366"/>
        <v>-3.8000000000000034E-2</v>
      </c>
      <c r="Y1147" s="11">
        <f t="shared" si="366"/>
        <v>0</v>
      </c>
      <c r="Z1147" s="11">
        <f t="shared" si="366"/>
        <v>4.2999999999999972</v>
      </c>
      <c r="AA1147" s="11">
        <f t="shared" si="366"/>
        <v>-0.30000000000000426</v>
      </c>
      <c r="AB1147" s="11">
        <f t="shared" si="366"/>
        <v>3.2000000000000028</v>
      </c>
      <c r="AC1147" s="11">
        <f t="shared" si="366"/>
        <v>1.9999999999999991</v>
      </c>
      <c r="AD1147" s="11">
        <f t="shared" si="366"/>
        <v>-1.3999999999999995</v>
      </c>
      <c r="AE1147" s="11">
        <f t="shared" si="366"/>
        <v>2.0000000000000018E-3</v>
      </c>
      <c r="AF1147" s="11">
        <f t="shared" si="366"/>
        <v>1.2000000000000011E-2</v>
      </c>
      <c r="AG1147" s="11"/>
    </row>
    <row r="1148" spans="1:33" ht="15" thickBot="1" x14ac:dyDescent="0.25">
      <c r="A1148">
        <v>2009</v>
      </c>
      <c r="B1148" s="22" t="s">
        <v>233</v>
      </c>
      <c r="C1148" s="6">
        <v>26.8</v>
      </c>
      <c r="D1148" s="7">
        <v>7</v>
      </c>
      <c r="E1148" s="7"/>
      <c r="F1148" s="7">
        <v>1680</v>
      </c>
      <c r="G1148" s="7">
        <v>217</v>
      </c>
      <c r="H1148" s="7">
        <v>514</v>
      </c>
      <c r="I1148" s="7">
        <v>43</v>
      </c>
      <c r="J1148" s="7">
        <v>126</v>
      </c>
      <c r="K1148" s="7">
        <v>134</v>
      </c>
      <c r="L1148" s="7">
        <v>179</v>
      </c>
      <c r="M1148" s="7">
        <v>77</v>
      </c>
      <c r="N1148" s="7">
        <v>184</v>
      </c>
      <c r="O1148" s="7">
        <v>261</v>
      </c>
      <c r="P1148" s="7">
        <v>118</v>
      </c>
      <c r="Q1148" s="7">
        <v>48</v>
      </c>
      <c r="R1148" s="7">
        <v>25</v>
      </c>
      <c r="S1148" s="7">
        <v>77</v>
      </c>
      <c r="T1148" s="7">
        <v>149</v>
      </c>
      <c r="U1148" s="7">
        <v>611</v>
      </c>
      <c r="V1148" s="7">
        <v>0.42199999999999999</v>
      </c>
      <c r="W1148" s="7">
        <v>0.34100000000000003</v>
      </c>
      <c r="X1148" s="7">
        <v>0.749</v>
      </c>
      <c r="Y1148" s="7">
        <v>240</v>
      </c>
      <c r="Z1148" s="7">
        <v>87.3</v>
      </c>
      <c r="AA1148" s="7">
        <v>37.299999999999997</v>
      </c>
      <c r="AB1148" s="7">
        <v>16.899999999999999</v>
      </c>
      <c r="AC1148" s="7">
        <v>6.9</v>
      </c>
      <c r="AD1148" s="14">
        <v>3.6</v>
      </c>
      <c r="AE1148" s="6">
        <v>0.51500000000000001</v>
      </c>
      <c r="AF1148" s="14">
        <v>0.46400000000000002</v>
      </c>
    </row>
    <row r="1149" spans="1:33" ht="15" thickBot="1" x14ac:dyDescent="0.25">
      <c r="A1149">
        <v>2009</v>
      </c>
      <c r="B1149" s="22" t="s">
        <v>179</v>
      </c>
      <c r="C1149" s="6">
        <v>26.8</v>
      </c>
      <c r="D1149" s="7">
        <v>7</v>
      </c>
      <c r="E1149" s="7"/>
      <c r="F1149" s="7">
        <v>1680</v>
      </c>
      <c r="G1149" s="7">
        <v>219</v>
      </c>
      <c r="H1149" s="7">
        <v>487</v>
      </c>
      <c r="I1149" s="7">
        <v>50</v>
      </c>
      <c r="J1149" s="7">
        <v>140</v>
      </c>
      <c r="K1149" s="7">
        <v>129</v>
      </c>
      <c r="L1149" s="7">
        <v>158</v>
      </c>
      <c r="M1149" s="7">
        <v>62</v>
      </c>
      <c r="N1149" s="7">
        <v>209</v>
      </c>
      <c r="O1149" s="7">
        <v>271</v>
      </c>
      <c r="P1149" s="7">
        <v>105</v>
      </c>
      <c r="Q1149" s="7">
        <v>43</v>
      </c>
      <c r="R1149" s="7">
        <v>40</v>
      </c>
      <c r="S1149" s="7">
        <v>87</v>
      </c>
      <c r="T1149" s="7">
        <v>155</v>
      </c>
      <c r="U1149" s="7">
        <v>617</v>
      </c>
      <c r="V1149" s="7">
        <v>0.45</v>
      </c>
      <c r="W1149" s="7">
        <v>0.35699999999999998</v>
      </c>
      <c r="X1149" s="7">
        <v>0.81599999999999995</v>
      </c>
      <c r="Y1149" s="7">
        <v>240</v>
      </c>
      <c r="Z1149" s="7">
        <v>88.1</v>
      </c>
      <c r="AA1149" s="7">
        <v>38.700000000000003</v>
      </c>
      <c r="AB1149" s="7">
        <v>15</v>
      </c>
      <c r="AC1149" s="7">
        <v>6.1</v>
      </c>
      <c r="AD1149" s="14">
        <v>5.7</v>
      </c>
      <c r="AE1149" s="6">
        <v>0.55400000000000005</v>
      </c>
      <c r="AF1149" s="14">
        <v>0.501</v>
      </c>
    </row>
    <row r="1150" spans="1:33" ht="15" thickBot="1" x14ac:dyDescent="0.25">
      <c r="A1150">
        <v>2009</v>
      </c>
      <c r="B1150" s="11" t="s">
        <v>53</v>
      </c>
      <c r="C1150" s="11"/>
      <c r="D1150" s="11"/>
      <c r="E1150" s="11"/>
      <c r="F1150" s="11"/>
      <c r="G1150" s="11">
        <f>G1148-G1149</f>
        <v>-2</v>
      </c>
      <c r="H1150" s="11">
        <f t="shared" ref="H1150:AF1150" si="367">H1148-H1149</f>
        <v>27</v>
      </c>
      <c r="I1150" s="11">
        <f t="shared" si="367"/>
        <v>-7</v>
      </c>
      <c r="J1150" s="11">
        <f t="shared" si="367"/>
        <v>-14</v>
      </c>
      <c r="K1150" s="11">
        <f t="shared" si="367"/>
        <v>5</v>
      </c>
      <c r="L1150" s="11">
        <f t="shared" si="367"/>
        <v>21</v>
      </c>
      <c r="M1150" s="11">
        <f t="shared" si="367"/>
        <v>15</v>
      </c>
      <c r="N1150" s="11">
        <f t="shared" si="367"/>
        <v>-25</v>
      </c>
      <c r="O1150" s="11">
        <f t="shared" si="367"/>
        <v>-10</v>
      </c>
      <c r="P1150" s="11">
        <f t="shared" si="367"/>
        <v>13</v>
      </c>
      <c r="Q1150" s="11">
        <f t="shared" si="367"/>
        <v>5</v>
      </c>
      <c r="R1150" s="11">
        <f t="shared" si="367"/>
        <v>-15</v>
      </c>
      <c r="S1150" s="11">
        <f t="shared" si="367"/>
        <v>-10</v>
      </c>
      <c r="T1150" s="11">
        <f t="shared" si="367"/>
        <v>-6</v>
      </c>
      <c r="U1150" s="11">
        <f t="shared" si="367"/>
        <v>-6</v>
      </c>
      <c r="V1150" s="11">
        <f t="shared" si="367"/>
        <v>-2.8000000000000025E-2</v>
      </c>
      <c r="W1150" s="11">
        <f t="shared" si="367"/>
        <v>-1.5999999999999959E-2</v>
      </c>
      <c r="X1150" s="11">
        <f t="shared" si="367"/>
        <v>-6.6999999999999948E-2</v>
      </c>
      <c r="Y1150" s="11">
        <f t="shared" si="367"/>
        <v>0</v>
      </c>
      <c r="Z1150" s="11">
        <f t="shared" si="367"/>
        <v>-0.79999999999999716</v>
      </c>
      <c r="AA1150" s="11">
        <f t="shared" si="367"/>
        <v>-1.4000000000000057</v>
      </c>
      <c r="AB1150" s="11">
        <f t="shared" si="367"/>
        <v>1.8999999999999986</v>
      </c>
      <c r="AC1150" s="11">
        <f t="shared" si="367"/>
        <v>0.80000000000000071</v>
      </c>
      <c r="AD1150" s="11">
        <f t="shared" si="367"/>
        <v>-2.1</v>
      </c>
      <c r="AE1150" s="11">
        <f t="shared" si="367"/>
        <v>-3.9000000000000035E-2</v>
      </c>
      <c r="AF1150" s="11">
        <f t="shared" si="367"/>
        <v>-3.6999999999999977E-2</v>
      </c>
      <c r="AG1150" s="11"/>
    </row>
    <row r="1151" spans="1:33" ht="15" thickBot="1" x14ac:dyDescent="0.25">
      <c r="A1151">
        <v>2009</v>
      </c>
      <c r="B1151" s="22" t="s">
        <v>45</v>
      </c>
      <c r="C1151" s="6">
        <v>26.8</v>
      </c>
      <c r="D1151" s="7">
        <v>7</v>
      </c>
      <c r="E1151" s="7"/>
      <c r="F1151" s="7">
        <v>1680</v>
      </c>
      <c r="G1151" s="7">
        <v>259</v>
      </c>
      <c r="H1151" s="7">
        <v>573</v>
      </c>
      <c r="I1151" s="7">
        <v>43</v>
      </c>
      <c r="J1151" s="7">
        <v>124</v>
      </c>
      <c r="K1151" s="7">
        <v>124</v>
      </c>
      <c r="L1151" s="7">
        <v>170</v>
      </c>
      <c r="M1151" s="7">
        <v>84</v>
      </c>
      <c r="N1151" s="7">
        <v>224</v>
      </c>
      <c r="O1151" s="7">
        <v>308</v>
      </c>
      <c r="P1151" s="7">
        <v>119</v>
      </c>
      <c r="Q1151" s="7">
        <v>65</v>
      </c>
      <c r="R1151" s="7">
        <v>47</v>
      </c>
      <c r="S1151" s="7">
        <v>82</v>
      </c>
      <c r="T1151" s="7">
        <v>148</v>
      </c>
      <c r="U1151" s="7">
        <v>685</v>
      </c>
      <c r="V1151" s="7">
        <v>0.45200000000000001</v>
      </c>
      <c r="W1151" s="7">
        <v>0.34699999999999998</v>
      </c>
      <c r="X1151" s="7">
        <v>0.72899999999999998</v>
      </c>
      <c r="Y1151" s="7">
        <v>240</v>
      </c>
      <c r="Z1151" s="7">
        <v>97.9</v>
      </c>
      <c r="AA1151" s="7">
        <v>44</v>
      </c>
      <c r="AB1151" s="7">
        <v>17</v>
      </c>
      <c r="AC1151" s="7">
        <v>9.3000000000000007</v>
      </c>
      <c r="AD1151" s="14">
        <v>6.7</v>
      </c>
      <c r="AE1151" s="6">
        <v>0.52900000000000003</v>
      </c>
      <c r="AF1151" s="14">
        <v>0.49</v>
      </c>
    </row>
    <row r="1152" spans="1:33" ht="15" thickBot="1" x14ac:dyDescent="0.25">
      <c r="A1152">
        <v>2009</v>
      </c>
      <c r="B1152" s="22" t="s">
        <v>74</v>
      </c>
      <c r="C1152" s="6">
        <v>26.8</v>
      </c>
      <c r="D1152" s="7">
        <v>7</v>
      </c>
      <c r="E1152" s="7"/>
      <c r="F1152" s="7">
        <v>1680</v>
      </c>
      <c r="G1152" s="7">
        <v>233</v>
      </c>
      <c r="H1152" s="7">
        <v>547</v>
      </c>
      <c r="I1152" s="7">
        <v>47</v>
      </c>
      <c r="J1152" s="7">
        <v>157</v>
      </c>
      <c r="K1152" s="7">
        <v>121</v>
      </c>
      <c r="L1152" s="7">
        <v>155</v>
      </c>
      <c r="M1152" s="7">
        <v>76</v>
      </c>
      <c r="N1152" s="7">
        <v>211</v>
      </c>
      <c r="O1152" s="7">
        <v>287</v>
      </c>
      <c r="P1152" s="7">
        <v>117</v>
      </c>
      <c r="Q1152" s="7">
        <v>46</v>
      </c>
      <c r="R1152" s="7">
        <v>21</v>
      </c>
      <c r="S1152" s="7">
        <v>104</v>
      </c>
      <c r="T1152" s="7">
        <v>141</v>
      </c>
      <c r="U1152" s="7">
        <v>634</v>
      </c>
      <c r="V1152" s="7">
        <v>0.42599999999999999</v>
      </c>
      <c r="W1152" s="7">
        <v>0.29899999999999999</v>
      </c>
      <c r="X1152" s="7">
        <v>0.78100000000000003</v>
      </c>
      <c r="Y1152" s="7">
        <v>240</v>
      </c>
      <c r="Z1152" s="7">
        <v>90.6</v>
      </c>
      <c r="AA1152" s="7">
        <v>41</v>
      </c>
      <c r="AB1152" s="7">
        <v>16.7</v>
      </c>
      <c r="AC1152" s="7">
        <v>6.6</v>
      </c>
      <c r="AD1152" s="14">
        <v>3</v>
      </c>
      <c r="AE1152" s="6">
        <v>0.51500000000000001</v>
      </c>
      <c r="AF1152" s="14">
        <v>0.46899999999999997</v>
      </c>
    </row>
    <row r="1153" spans="1:33" ht="15" thickBot="1" x14ac:dyDescent="0.25">
      <c r="A1153">
        <v>2009</v>
      </c>
      <c r="B1153" s="11" t="s">
        <v>53</v>
      </c>
      <c r="C1153" s="11"/>
      <c r="D1153" s="11"/>
      <c r="E1153" s="11"/>
      <c r="F1153" s="11"/>
      <c r="G1153" s="11">
        <f>G1151-G1152</f>
        <v>26</v>
      </c>
      <c r="H1153" s="11">
        <f t="shared" ref="H1153:AF1153" si="368">H1151-H1152</f>
        <v>26</v>
      </c>
      <c r="I1153" s="11">
        <f t="shared" si="368"/>
        <v>-4</v>
      </c>
      <c r="J1153" s="11">
        <f t="shared" si="368"/>
        <v>-33</v>
      </c>
      <c r="K1153" s="11">
        <f t="shared" si="368"/>
        <v>3</v>
      </c>
      <c r="L1153" s="11">
        <f t="shared" si="368"/>
        <v>15</v>
      </c>
      <c r="M1153" s="11">
        <f t="shared" si="368"/>
        <v>8</v>
      </c>
      <c r="N1153" s="11">
        <f t="shared" si="368"/>
        <v>13</v>
      </c>
      <c r="O1153" s="11">
        <f t="shared" si="368"/>
        <v>21</v>
      </c>
      <c r="P1153" s="11">
        <f t="shared" si="368"/>
        <v>2</v>
      </c>
      <c r="Q1153" s="11">
        <f t="shared" si="368"/>
        <v>19</v>
      </c>
      <c r="R1153" s="11">
        <f t="shared" si="368"/>
        <v>26</v>
      </c>
      <c r="S1153" s="11">
        <f t="shared" si="368"/>
        <v>-22</v>
      </c>
      <c r="T1153" s="11">
        <f t="shared" si="368"/>
        <v>7</v>
      </c>
      <c r="U1153" s="11">
        <f t="shared" si="368"/>
        <v>51</v>
      </c>
      <c r="V1153" s="11">
        <f t="shared" si="368"/>
        <v>2.6000000000000023E-2</v>
      </c>
      <c r="W1153" s="11">
        <f t="shared" si="368"/>
        <v>4.7999999999999987E-2</v>
      </c>
      <c r="X1153" s="11">
        <f t="shared" si="368"/>
        <v>-5.2000000000000046E-2</v>
      </c>
      <c r="Y1153" s="11">
        <f t="shared" si="368"/>
        <v>0</v>
      </c>
      <c r="Z1153" s="11">
        <f t="shared" si="368"/>
        <v>7.3000000000000114</v>
      </c>
      <c r="AA1153" s="11">
        <f t="shared" si="368"/>
        <v>3</v>
      </c>
      <c r="AB1153" s="11">
        <f t="shared" si="368"/>
        <v>0.30000000000000071</v>
      </c>
      <c r="AC1153" s="11">
        <f t="shared" si="368"/>
        <v>2.7000000000000011</v>
      </c>
      <c r="AD1153" s="11">
        <f t="shared" si="368"/>
        <v>3.7</v>
      </c>
      <c r="AE1153" s="11">
        <f t="shared" si="368"/>
        <v>1.4000000000000012E-2</v>
      </c>
      <c r="AF1153" s="11">
        <f t="shared" si="368"/>
        <v>2.1000000000000019E-2</v>
      </c>
      <c r="AG1153" s="11"/>
    </row>
    <row r="1154" spans="1:33" ht="15" thickBot="1" x14ac:dyDescent="0.25">
      <c r="A1154">
        <v>2009</v>
      </c>
      <c r="B1154" s="22" t="s">
        <v>66</v>
      </c>
      <c r="C1154" s="6">
        <v>26.8</v>
      </c>
      <c r="D1154" s="7">
        <v>5</v>
      </c>
      <c r="E1154" s="7"/>
      <c r="F1154" s="7">
        <v>1200</v>
      </c>
      <c r="G1154" s="7">
        <v>199</v>
      </c>
      <c r="H1154" s="7">
        <v>393</v>
      </c>
      <c r="I1154" s="7">
        <v>38</v>
      </c>
      <c r="J1154" s="7">
        <v>102</v>
      </c>
      <c r="K1154" s="7">
        <v>137</v>
      </c>
      <c r="L1154" s="7">
        <v>182</v>
      </c>
      <c r="M1154" s="7">
        <v>48</v>
      </c>
      <c r="N1154" s="7">
        <v>137</v>
      </c>
      <c r="O1154" s="7">
        <v>185</v>
      </c>
      <c r="P1154" s="7">
        <v>118</v>
      </c>
      <c r="Q1154" s="7">
        <v>48</v>
      </c>
      <c r="R1154" s="7">
        <v>26</v>
      </c>
      <c r="S1154" s="7">
        <v>54</v>
      </c>
      <c r="T1154" s="7">
        <v>127</v>
      </c>
      <c r="U1154" s="7">
        <v>573</v>
      </c>
      <c r="V1154" s="7">
        <v>0.50600000000000001</v>
      </c>
      <c r="W1154" s="7">
        <v>0.373</v>
      </c>
      <c r="X1154" s="7">
        <v>0.753</v>
      </c>
      <c r="Y1154" s="7">
        <v>240</v>
      </c>
      <c r="Z1154" s="7">
        <v>114.6</v>
      </c>
      <c r="AA1154" s="7">
        <v>37</v>
      </c>
      <c r="AB1154" s="7">
        <v>23.6</v>
      </c>
      <c r="AC1154" s="7">
        <v>9.6</v>
      </c>
      <c r="AD1154" s="14">
        <v>5.2</v>
      </c>
      <c r="AE1154" s="6">
        <v>0.60599999999999998</v>
      </c>
      <c r="AF1154" s="14">
        <v>0.55500000000000005</v>
      </c>
    </row>
    <row r="1155" spans="1:33" ht="15" thickBot="1" x14ac:dyDescent="0.25">
      <c r="A1155">
        <v>2009</v>
      </c>
      <c r="B1155" s="22" t="s">
        <v>46</v>
      </c>
      <c r="C1155" s="6">
        <v>26.8</v>
      </c>
      <c r="D1155" s="7">
        <v>5</v>
      </c>
      <c r="E1155" s="7"/>
      <c r="F1155" s="7">
        <v>1200</v>
      </c>
      <c r="G1155" s="7">
        <v>185</v>
      </c>
      <c r="H1155" s="7">
        <v>388</v>
      </c>
      <c r="I1155" s="7">
        <v>34</v>
      </c>
      <c r="J1155" s="7">
        <v>104</v>
      </c>
      <c r="K1155" s="7">
        <v>130</v>
      </c>
      <c r="L1155" s="7">
        <v>164</v>
      </c>
      <c r="M1155" s="7">
        <v>48</v>
      </c>
      <c r="N1155" s="7">
        <v>152</v>
      </c>
      <c r="O1155" s="7">
        <v>200</v>
      </c>
      <c r="P1155" s="7">
        <v>95</v>
      </c>
      <c r="Q1155" s="7">
        <v>29</v>
      </c>
      <c r="R1155" s="7">
        <v>15</v>
      </c>
      <c r="S1155" s="7">
        <v>68</v>
      </c>
      <c r="T1155" s="7">
        <v>135</v>
      </c>
      <c r="U1155" s="7">
        <v>534</v>
      </c>
      <c r="V1155" s="7">
        <v>0.47699999999999998</v>
      </c>
      <c r="W1155" s="7">
        <v>0.32700000000000001</v>
      </c>
      <c r="X1155" s="7">
        <v>0.79300000000000004</v>
      </c>
      <c r="Y1155" s="7">
        <v>240</v>
      </c>
      <c r="Z1155" s="7">
        <v>106.8</v>
      </c>
      <c r="AA1155" s="7">
        <v>40</v>
      </c>
      <c r="AB1155" s="7">
        <v>19</v>
      </c>
      <c r="AC1155" s="7">
        <v>5.8</v>
      </c>
      <c r="AD1155" s="14">
        <v>3</v>
      </c>
      <c r="AE1155" s="6">
        <v>0.57999999999999996</v>
      </c>
      <c r="AF1155" s="14">
        <v>0.52</v>
      </c>
    </row>
    <row r="1156" spans="1:33" ht="15" thickBot="1" x14ac:dyDescent="0.25">
      <c r="A1156">
        <v>2009</v>
      </c>
      <c r="B1156" s="11" t="s">
        <v>53</v>
      </c>
      <c r="C1156" s="11"/>
      <c r="D1156" s="11"/>
      <c r="E1156" s="11"/>
      <c r="F1156" s="11"/>
      <c r="G1156" s="11">
        <f>G1154-G1155</f>
        <v>14</v>
      </c>
      <c r="H1156" s="11">
        <f t="shared" ref="H1156:AF1156" si="369">H1154-H1155</f>
        <v>5</v>
      </c>
      <c r="I1156" s="11">
        <f t="shared" si="369"/>
        <v>4</v>
      </c>
      <c r="J1156" s="11">
        <f t="shared" si="369"/>
        <v>-2</v>
      </c>
      <c r="K1156" s="11">
        <f t="shared" si="369"/>
        <v>7</v>
      </c>
      <c r="L1156" s="11">
        <f t="shared" si="369"/>
        <v>18</v>
      </c>
      <c r="M1156" s="11">
        <f t="shared" si="369"/>
        <v>0</v>
      </c>
      <c r="N1156" s="11">
        <f t="shared" si="369"/>
        <v>-15</v>
      </c>
      <c r="O1156" s="11">
        <f t="shared" si="369"/>
        <v>-15</v>
      </c>
      <c r="P1156" s="11">
        <f t="shared" si="369"/>
        <v>23</v>
      </c>
      <c r="Q1156" s="11">
        <f t="shared" si="369"/>
        <v>19</v>
      </c>
      <c r="R1156" s="11">
        <f t="shared" si="369"/>
        <v>11</v>
      </c>
      <c r="S1156" s="11">
        <f t="shared" si="369"/>
        <v>-14</v>
      </c>
      <c r="T1156" s="11">
        <f t="shared" si="369"/>
        <v>-8</v>
      </c>
      <c r="U1156" s="11">
        <f t="shared" si="369"/>
        <v>39</v>
      </c>
      <c r="V1156" s="11">
        <f t="shared" si="369"/>
        <v>2.9000000000000026E-2</v>
      </c>
      <c r="W1156" s="11">
        <f t="shared" si="369"/>
        <v>4.5999999999999985E-2</v>
      </c>
      <c r="X1156" s="11">
        <f t="shared" si="369"/>
        <v>-4.0000000000000036E-2</v>
      </c>
      <c r="Y1156" s="11">
        <f t="shared" si="369"/>
        <v>0</v>
      </c>
      <c r="Z1156" s="11">
        <f t="shared" si="369"/>
        <v>7.7999999999999972</v>
      </c>
      <c r="AA1156" s="11">
        <f t="shared" si="369"/>
        <v>-3</v>
      </c>
      <c r="AB1156" s="11">
        <f t="shared" si="369"/>
        <v>4.6000000000000014</v>
      </c>
      <c r="AC1156" s="11">
        <f t="shared" si="369"/>
        <v>3.8</v>
      </c>
      <c r="AD1156" s="11">
        <f t="shared" si="369"/>
        <v>2.2000000000000002</v>
      </c>
      <c r="AE1156" s="11">
        <f t="shared" si="369"/>
        <v>2.6000000000000023E-2</v>
      </c>
      <c r="AF1156" s="11">
        <f t="shared" si="369"/>
        <v>3.5000000000000031E-2</v>
      </c>
      <c r="AG1156" s="11"/>
    </row>
    <row r="1157" spans="1:33" ht="15" thickBot="1" x14ac:dyDescent="0.25">
      <c r="A1157">
        <v>2009</v>
      </c>
      <c r="B1157" s="22" t="s">
        <v>170</v>
      </c>
      <c r="C1157" s="6">
        <v>26.8</v>
      </c>
      <c r="D1157" s="7">
        <v>7</v>
      </c>
      <c r="E1157" s="7"/>
      <c r="F1157" s="7">
        <v>1680</v>
      </c>
      <c r="G1157" s="7">
        <v>241</v>
      </c>
      <c r="H1157" s="7">
        <v>534</v>
      </c>
      <c r="I1157" s="7">
        <v>56</v>
      </c>
      <c r="J1157" s="7">
        <v>162</v>
      </c>
      <c r="K1157" s="7">
        <v>134</v>
      </c>
      <c r="L1157" s="7">
        <v>185</v>
      </c>
      <c r="M1157" s="7">
        <v>56</v>
      </c>
      <c r="N1157" s="7">
        <v>208</v>
      </c>
      <c r="O1157" s="7">
        <v>264</v>
      </c>
      <c r="P1157" s="7">
        <v>137</v>
      </c>
      <c r="Q1157" s="7">
        <v>47</v>
      </c>
      <c r="R1157" s="7">
        <v>34</v>
      </c>
      <c r="S1157" s="7">
        <v>85</v>
      </c>
      <c r="T1157" s="7">
        <v>146</v>
      </c>
      <c r="U1157" s="7">
        <v>672</v>
      </c>
      <c r="V1157" s="7">
        <v>0.45100000000000001</v>
      </c>
      <c r="W1157" s="7">
        <v>0.34599999999999997</v>
      </c>
      <c r="X1157" s="7">
        <v>0.72399999999999998</v>
      </c>
      <c r="Y1157" s="7">
        <v>240</v>
      </c>
      <c r="Z1157" s="7">
        <v>96</v>
      </c>
      <c r="AA1157" s="7">
        <v>37.700000000000003</v>
      </c>
      <c r="AB1157" s="7">
        <v>19.600000000000001</v>
      </c>
      <c r="AC1157" s="7">
        <v>6.7</v>
      </c>
      <c r="AD1157" s="14">
        <v>4.9000000000000004</v>
      </c>
      <c r="AE1157" s="6">
        <v>0.54600000000000004</v>
      </c>
      <c r="AF1157" s="14">
        <v>0.504</v>
      </c>
    </row>
    <row r="1158" spans="1:33" ht="15" thickBot="1" x14ac:dyDescent="0.25">
      <c r="A1158">
        <v>2009</v>
      </c>
      <c r="B1158" s="22" t="s">
        <v>41</v>
      </c>
      <c r="C1158" s="6">
        <v>26.8</v>
      </c>
      <c r="D1158" s="7">
        <v>7</v>
      </c>
      <c r="E1158" s="7"/>
      <c r="F1158" s="7">
        <v>1680</v>
      </c>
      <c r="G1158" s="7">
        <v>237</v>
      </c>
      <c r="H1158" s="7">
        <v>538</v>
      </c>
      <c r="I1158" s="7">
        <v>35</v>
      </c>
      <c r="J1158" s="7">
        <v>121</v>
      </c>
      <c r="K1158" s="7">
        <v>133</v>
      </c>
      <c r="L1158" s="7">
        <v>163</v>
      </c>
      <c r="M1158" s="7">
        <v>62</v>
      </c>
      <c r="N1158" s="7">
        <v>226</v>
      </c>
      <c r="O1158" s="7">
        <v>288</v>
      </c>
      <c r="P1158" s="7">
        <v>159</v>
      </c>
      <c r="Q1158" s="7">
        <v>48</v>
      </c>
      <c r="R1158" s="7">
        <v>22</v>
      </c>
      <c r="S1158" s="7">
        <v>88</v>
      </c>
      <c r="T1158" s="7">
        <v>175</v>
      </c>
      <c r="U1158" s="7">
        <v>642</v>
      </c>
      <c r="V1158" s="7">
        <v>0.441</v>
      </c>
      <c r="W1158" s="7">
        <v>0.28899999999999998</v>
      </c>
      <c r="X1158" s="7">
        <v>0.81599999999999995</v>
      </c>
      <c r="Y1158" s="7">
        <v>240</v>
      </c>
      <c r="Z1158" s="7">
        <v>91.7</v>
      </c>
      <c r="AA1158" s="7">
        <v>41.1</v>
      </c>
      <c r="AB1158" s="7">
        <v>22.7</v>
      </c>
      <c r="AC1158" s="7">
        <v>6.9</v>
      </c>
      <c r="AD1158" s="14">
        <v>3.1</v>
      </c>
      <c r="AE1158" s="6">
        <v>0.52600000000000002</v>
      </c>
      <c r="AF1158" s="14">
        <v>0.47299999999999998</v>
      </c>
    </row>
    <row r="1159" spans="1:33" ht="15" thickBot="1" x14ac:dyDescent="0.25">
      <c r="A1159">
        <v>2009</v>
      </c>
      <c r="B1159" s="11" t="s">
        <v>53</v>
      </c>
      <c r="C1159" s="11"/>
      <c r="D1159" s="11"/>
      <c r="E1159" s="11"/>
      <c r="F1159" s="11"/>
      <c r="G1159" s="11">
        <f>G1157-G1158</f>
        <v>4</v>
      </c>
      <c r="H1159" s="11">
        <f t="shared" ref="H1159:AF1159" si="370">H1157-H1158</f>
        <v>-4</v>
      </c>
      <c r="I1159" s="11">
        <f t="shared" si="370"/>
        <v>21</v>
      </c>
      <c r="J1159" s="11">
        <f t="shared" si="370"/>
        <v>41</v>
      </c>
      <c r="K1159" s="11">
        <f t="shared" si="370"/>
        <v>1</v>
      </c>
      <c r="L1159" s="11">
        <f t="shared" si="370"/>
        <v>22</v>
      </c>
      <c r="M1159" s="11">
        <f t="shared" si="370"/>
        <v>-6</v>
      </c>
      <c r="N1159" s="11">
        <f t="shared" si="370"/>
        <v>-18</v>
      </c>
      <c r="O1159" s="11">
        <f t="shared" si="370"/>
        <v>-24</v>
      </c>
      <c r="P1159" s="11">
        <f t="shared" si="370"/>
        <v>-22</v>
      </c>
      <c r="Q1159" s="11">
        <f t="shared" si="370"/>
        <v>-1</v>
      </c>
      <c r="R1159" s="11">
        <f t="shared" si="370"/>
        <v>12</v>
      </c>
      <c r="S1159" s="11">
        <f t="shared" si="370"/>
        <v>-3</v>
      </c>
      <c r="T1159" s="11">
        <f t="shared" si="370"/>
        <v>-29</v>
      </c>
      <c r="U1159" s="11">
        <f t="shared" si="370"/>
        <v>30</v>
      </c>
      <c r="V1159" s="11">
        <f t="shared" si="370"/>
        <v>1.0000000000000009E-2</v>
      </c>
      <c r="W1159" s="11">
        <f t="shared" si="370"/>
        <v>5.6999999999999995E-2</v>
      </c>
      <c r="X1159" s="11">
        <f t="shared" si="370"/>
        <v>-9.1999999999999971E-2</v>
      </c>
      <c r="Y1159" s="11">
        <f t="shared" si="370"/>
        <v>0</v>
      </c>
      <c r="Z1159" s="11">
        <f t="shared" si="370"/>
        <v>4.2999999999999972</v>
      </c>
      <c r="AA1159" s="11">
        <f t="shared" si="370"/>
        <v>-3.3999999999999986</v>
      </c>
      <c r="AB1159" s="11">
        <f t="shared" si="370"/>
        <v>-3.0999999999999979</v>
      </c>
      <c r="AC1159" s="11">
        <f t="shared" si="370"/>
        <v>-0.20000000000000018</v>
      </c>
      <c r="AD1159" s="11">
        <f t="shared" si="370"/>
        <v>1.8000000000000003</v>
      </c>
      <c r="AE1159" s="11">
        <f t="shared" si="370"/>
        <v>2.0000000000000018E-2</v>
      </c>
      <c r="AF1159" s="11">
        <f t="shared" si="370"/>
        <v>3.1000000000000028E-2</v>
      </c>
      <c r="AG1159" s="11"/>
    </row>
    <row r="1160" spans="1:33" ht="15" thickBot="1" x14ac:dyDescent="0.25">
      <c r="A1160">
        <v>2009</v>
      </c>
      <c r="B1160" s="22" t="s">
        <v>148</v>
      </c>
      <c r="C1160" s="6">
        <v>26.8</v>
      </c>
      <c r="D1160" s="7">
        <v>4</v>
      </c>
      <c r="E1160" s="7"/>
      <c r="F1160" s="7">
        <v>960</v>
      </c>
      <c r="G1160" s="7">
        <v>140</v>
      </c>
      <c r="H1160" s="7">
        <v>289</v>
      </c>
      <c r="I1160" s="7">
        <v>30</v>
      </c>
      <c r="J1160" s="7">
        <v>79</v>
      </c>
      <c r="K1160" s="7">
        <v>75</v>
      </c>
      <c r="L1160" s="7">
        <v>109</v>
      </c>
      <c r="M1160" s="7">
        <v>53</v>
      </c>
      <c r="N1160" s="7">
        <v>125</v>
      </c>
      <c r="O1160" s="7">
        <v>178</v>
      </c>
      <c r="P1160" s="7">
        <v>72</v>
      </c>
      <c r="Q1160" s="7">
        <v>28</v>
      </c>
      <c r="R1160" s="7">
        <v>20</v>
      </c>
      <c r="S1160" s="7">
        <v>50</v>
      </c>
      <c r="T1160" s="7">
        <v>77</v>
      </c>
      <c r="U1160" s="7">
        <v>385</v>
      </c>
      <c r="V1160" s="7">
        <v>0.48399999999999999</v>
      </c>
      <c r="W1160" s="7">
        <v>0.38</v>
      </c>
      <c r="X1160" s="7">
        <v>0.68799999999999994</v>
      </c>
      <c r="Y1160" s="7">
        <v>240</v>
      </c>
      <c r="Z1160" s="7">
        <v>96.3</v>
      </c>
      <c r="AA1160" s="7">
        <v>44.5</v>
      </c>
      <c r="AB1160" s="7">
        <v>18</v>
      </c>
      <c r="AC1160" s="7">
        <v>7</v>
      </c>
      <c r="AD1160" s="14">
        <v>5</v>
      </c>
      <c r="AE1160" s="6">
        <v>0.57099999999999995</v>
      </c>
      <c r="AF1160" s="14">
        <v>0.53600000000000003</v>
      </c>
    </row>
    <row r="1161" spans="1:33" ht="15" thickBot="1" x14ac:dyDescent="0.25">
      <c r="A1161">
        <v>2009</v>
      </c>
      <c r="B1161" s="22" t="s">
        <v>151</v>
      </c>
      <c r="C1161" s="6">
        <v>26.8</v>
      </c>
      <c r="D1161" s="7">
        <v>4</v>
      </c>
      <c r="E1161" s="7"/>
      <c r="F1161" s="7">
        <v>960</v>
      </c>
      <c r="G1161" s="7">
        <v>114</v>
      </c>
      <c r="H1161" s="7">
        <v>296</v>
      </c>
      <c r="I1161" s="7">
        <v>24</v>
      </c>
      <c r="J1161" s="7">
        <v>67</v>
      </c>
      <c r="K1161" s="7">
        <v>61</v>
      </c>
      <c r="L1161" s="7">
        <v>83</v>
      </c>
      <c r="M1161" s="7">
        <v>41</v>
      </c>
      <c r="N1161" s="7">
        <v>82</v>
      </c>
      <c r="O1161" s="7">
        <v>123</v>
      </c>
      <c r="P1161" s="7">
        <v>68</v>
      </c>
      <c r="Q1161" s="7">
        <v>28</v>
      </c>
      <c r="R1161" s="7">
        <v>12</v>
      </c>
      <c r="S1161" s="7">
        <v>46</v>
      </c>
      <c r="T1161" s="7">
        <v>86</v>
      </c>
      <c r="U1161" s="7">
        <v>313</v>
      </c>
      <c r="V1161" s="7">
        <v>0.38500000000000001</v>
      </c>
      <c r="W1161" s="7">
        <v>0.35799999999999998</v>
      </c>
      <c r="X1161" s="7">
        <v>0.73499999999999999</v>
      </c>
      <c r="Y1161" s="7">
        <v>240</v>
      </c>
      <c r="Z1161" s="7">
        <v>78.3</v>
      </c>
      <c r="AA1161" s="7">
        <v>30.8</v>
      </c>
      <c r="AB1161" s="7">
        <v>17</v>
      </c>
      <c r="AC1161" s="7">
        <v>7</v>
      </c>
      <c r="AD1161" s="14">
        <v>3</v>
      </c>
      <c r="AE1161" s="6">
        <v>0.47099999999999997</v>
      </c>
      <c r="AF1161" s="14">
        <v>0.42599999999999999</v>
      </c>
    </row>
    <row r="1162" spans="1:33" ht="15" thickBot="1" x14ac:dyDescent="0.25">
      <c r="A1162">
        <v>2009</v>
      </c>
      <c r="B1162" s="11" t="s">
        <v>53</v>
      </c>
      <c r="C1162" s="11"/>
      <c r="D1162" s="11"/>
      <c r="E1162" s="11"/>
      <c r="F1162" s="11"/>
      <c r="G1162" s="11">
        <f>G1160-G1161</f>
        <v>26</v>
      </c>
      <c r="H1162" s="11">
        <f t="shared" ref="H1162:AF1162" si="371">H1160-H1161</f>
        <v>-7</v>
      </c>
      <c r="I1162" s="11">
        <f t="shared" si="371"/>
        <v>6</v>
      </c>
      <c r="J1162" s="11">
        <f t="shared" si="371"/>
        <v>12</v>
      </c>
      <c r="K1162" s="11">
        <f t="shared" si="371"/>
        <v>14</v>
      </c>
      <c r="L1162" s="11">
        <f t="shared" si="371"/>
        <v>26</v>
      </c>
      <c r="M1162" s="11">
        <f t="shared" si="371"/>
        <v>12</v>
      </c>
      <c r="N1162" s="11">
        <f t="shared" si="371"/>
        <v>43</v>
      </c>
      <c r="O1162" s="11">
        <f t="shared" si="371"/>
        <v>55</v>
      </c>
      <c r="P1162" s="11">
        <f t="shared" si="371"/>
        <v>4</v>
      </c>
      <c r="Q1162" s="11">
        <f t="shared" si="371"/>
        <v>0</v>
      </c>
      <c r="R1162" s="11">
        <f t="shared" si="371"/>
        <v>8</v>
      </c>
      <c r="S1162" s="11">
        <f t="shared" si="371"/>
        <v>4</v>
      </c>
      <c r="T1162" s="11">
        <f t="shared" si="371"/>
        <v>-9</v>
      </c>
      <c r="U1162" s="11">
        <f t="shared" si="371"/>
        <v>72</v>
      </c>
      <c r="V1162" s="11">
        <f t="shared" si="371"/>
        <v>9.8999999999999977E-2</v>
      </c>
      <c r="W1162" s="11">
        <f t="shared" si="371"/>
        <v>2.200000000000002E-2</v>
      </c>
      <c r="X1162" s="11">
        <f t="shared" si="371"/>
        <v>-4.7000000000000042E-2</v>
      </c>
      <c r="Y1162" s="11">
        <f t="shared" si="371"/>
        <v>0</v>
      </c>
      <c r="Z1162" s="11">
        <f t="shared" si="371"/>
        <v>18</v>
      </c>
      <c r="AA1162" s="11">
        <f t="shared" si="371"/>
        <v>13.7</v>
      </c>
      <c r="AB1162" s="11">
        <f t="shared" si="371"/>
        <v>1</v>
      </c>
      <c r="AC1162" s="11">
        <f t="shared" si="371"/>
        <v>0</v>
      </c>
      <c r="AD1162" s="11">
        <f t="shared" si="371"/>
        <v>2</v>
      </c>
      <c r="AE1162" s="11">
        <f t="shared" si="371"/>
        <v>9.9999999999999978E-2</v>
      </c>
      <c r="AF1162" s="11">
        <f t="shared" si="371"/>
        <v>0.11000000000000004</v>
      </c>
      <c r="AG1162" s="11"/>
    </row>
    <row r="1163" spans="1:33" ht="15" thickBot="1" x14ac:dyDescent="0.25">
      <c r="A1163">
        <v>2009</v>
      </c>
      <c r="B1163" s="22" t="s">
        <v>45</v>
      </c>
      <c r="C1163" s="6">
        <v>26.8</v>
      </c>
      <c r="D1163" s="7">
        <v>6</v>
      </c>
      <c r="E1163" s="7"/>
      <c r="F1163" s="7">
        <v>1440</v>
      </c>
      <c r="G1163" s="7">
        <v>219</v>
      </c>
      <c r="H1163" s="7">
        <v>472</v>
      </c>
      <c r="I1163" s="7">
        <v>44</v>
      </c>
      <c r="J1163" s="7">
        <v>122</v>
      </c>
      <c r="K1163" s="7">
        <v>152</v>
      </c>
      <c r="L1163" s="7">
        <v>198</v>
      </c>
      <c r="M1163" s="7">
        <v>66</v>
      </c>
      <c r="N1163" s="7">
        <v>186</v>
      </c>
      <c r="O1163" s="7">
        <v>252</v>
      </c>
      <c r="P1163" s="7">
        <v>133</v>
      </c>
      <c r="Q1163" s="7">
        <v>38</v>
      </c>
      <c r="R1163" s="7">
        <v>43</v>
      </c>
      <c r="S1163" s="7">
        <v>78</v>
      </c>
      <c r="T1163" s="7">
        <v>149</v>
      </c>
      <c r="U1163" s="7">
        <v>634</v>
      </c>
      <c r="V1163" s="7">
        <v>0.46400000000000002</v>
      </c>
      <c r="W1163" s="7">
        <v>0.36099999999999999</v>
      </c>
      <c r="X1163" s="7">
        <v>0.76800000000000002</v>
      </c>
      <c r="Y1163" s="7">
        <v>240</v>
      </c>
      <c r="Z1163" s="7">
        <v>105.7</v>
      </c>
      <c r="AA1163" s="7">
        <v>42</v>
      </c>
      <c r="AB1163" s="7">
        <v>22.2</v>
      </c>
      <c r="AC1163" s="7">
        <v>6.3</v>
      </c>
      <c r="AD1163" s="14">
        <v>7.2</v>
      </c>
      <c r="AE1163" s="6">
        <v>0.56699999999999995</v>
      </c>
      <c r="AF1163" s="14">
        <v>0.51100000000000001</v>
      </c>
    </row>
    <row r="1164" spans="1:33" ht="15" thickBot="1" x14ac:dyDescent="0.25">
      <c r="A1164">
        <v>2009</v>
      </c>
      <c r="B1164" s="22" t="s">
        <v>27</v>
      </c>
      <c r="C1164" s="6">
        <v>26.8</v>
      </c>
      <c r="D1164" s="7">
        <v>6</v>
      </c>
      <c r="E1164" s="7"/>
      <c r="F1164" s="7">
        <v>1440</v>
      </c>
      <c r="G1164" s="7">
        <v>206</v>
      </c>
      <c r="H1164" s="7">
        <v>479</v>
      </c>
      <c r="I1164" s="7">
        <v>42</v>
      </c>
      <c r="J1164" s="7">
        <v>134</v>
      </c>
      <c r="K1164" s="7">
        <v>158</v>
      </c>
      <c r="L1164" s="7">
        <v>207</v>
      </c>
      <c r="M1164" s="7">
        <v>73</v>
      </c>
      <c r="N1164" s="7">
        <v>177</v>
      </c>
      <c r="O1164" s="7">
        <v>250</v>
      </c>
      <c r="P1164" s="7">
        <v>119</v>
      </c>
      <c r="Q1164" s="7">
        <v>52</v>
      </c>
      <c r="R1164" s="7">
        <v>31</v>
      </c>
      <c r="S1164" s="7">
        <v>73</v>
      </c>
      <c r="T1164" s="7">
        <v>162</v>
      </c>
      <c r="U1164" s="7">
        <v>612</v>
      </c>
      <c r="V1164" s="7">
        <v>0.43</v>
      </c>
      <c r="W1164" s="7">
        <v>0.313</v>
      </c>
      <c r="X1164" s="7">
        <v>0.76300000000000001</v>
      </c>
      <c r="Y1164" s="7">
        <v>240</v>
      </c>
      <c r="Z1164" s="7">
        <v>102</v>
      </c>
      <c r="AA1164" s="7">
        <v>41.7</v>
      </c>
      <c r="AB1164" s="7">
        <v>19.8</v>
      </c>
      <c r="AC1164" s="7">
        <v>8.6999999999999993</v>
      </c>
      <c r="AD1164" s="14">
        <v>5.2</v>
      </c>
      <c r="AE1164" s="6">
        <v>0.53700000000000003</v>
      </c>
      <c r="AF1164" s="14">
        <v>0.47399999999999998</v>
      </c>
    </row>
    <row r="1165" spans="1:33" ht="15" thickBot="1" x14ac:dyDescent="0.25">
      <c r="A1165">
        <v>2009</v>
      </c>
      <c r="B1165" s="11" t="s">
        <v>53</v>
      </c>
      <c r="C1165" s="11"/>
      <c r="D1165" s="11"/>
      <c r="E1165" s="11"/>
      <c r="F1165" s="11"/>
      <c r="G1165" s="11">
        <f>G1163-G1164</f>
        <v>13</v>
      </c>
      <c r="H1165" s="11">
        <f t="shared" ref="H1165:AF1165" si="372">H1163-H1164</f>
        <v>-7</v>
      </c>
      <c r="I1165" s="11">
        <f t="shared" si="372"/>
        <v>2</v>
      </c>
      <c r="J1165" s="11">
        <f t="shared" si="372"/>
        <v>-12</v>
      </c>
      <c r="K1165" s="11">
        <f t="shared" si="372"/>
        <v>-6</v>
      </c>
      <c r="L1165" s="11">
        <f t="shared" si="372"/>
        <v>-9</v>
      </c>
      <c r="M1165" s="11">
        <f t="shared" si="372"/>
        <v>-7</v>
      </c>
      <c r="N1165" s="11">
        <f t="shared" si="372"/>
        <v>9</v>
      </c>
      <c r="O1165" s="11">
        <f t="shared" si="372"/>
        <v>2</v>
      </c>
      <c r="P1165" s="11">
        <f t="shared" si="372"/>
        <v>14</v>
      </c>
      <c r="Q1165" s="11">
        <f t="shared" si="372"/>
        <v>-14</v>
      </c>
      <c r="R1165" s="11">
        <f t="shared" si="372"/>
        <v>12</v>
      </c>
      <c r="S1165" s="11">
        <f t="shared" si="372"/>
        <v>5</v>
      </c>
      <c r="T1165" s="11">
        <f t="shared" si="372"/>
        <v>-13</v>
      </c>
      <c r="U1165" s="11">
        <f t="shared" si="372"/>
        <v>22</v>
      </c>
      <c r="V1165" s="11">
        <f t="shared" si="372"/>
        <v>3.400000000000003E-2</v>
      </c>
      <c r="W1165" s="11">
        <f t="shared" si="372"/>
        <v>4.7999999999999987E-2</v>
      </c>
      <c r="X1165" s="11">
        <f t="shared" si="372"/>
        <v>5.0000000000000044E-3</v>
      </c>
      <c r="Y1165" s="11">
        <f t="shared" si="372"/>
        <v>0</v>
      </c>
      <c r="Z1165" s="11">
        <f t="shared" si="372"/>
        <v>3.7000000000000028</v>
      </c>
      <c r="AA1165" s="11">
        <f t="shared" si="372"/>
        <v>0.29999999999999716</v>
      </c>
      <c r="AB1165" s="11">
        <f t="shared" si="372"/>
        <v>2.3999999999999986</v>
      </c>
      <c r="AC1165" s="11">
        <f t="shared" si="372"/>
        <v>-2.3999999999999995</v>
      </c>
      <c r="AD1165" s="11">
        <f t="shared" si="372"/>
        <v>2</v>
      </c>
      <c r="AE1165" s="11">
        <f t="shared" si="372"/>
        <v>2.9999999999999916E-2</v>
      </c>
      <c r="AF1165" s="11">
        <f t="shared" si="372"/>
        <v>3.7000000000000033E-2</v>
      </c>
      <c r="AG1165" s="11"/>
    </row>
    <row r="1166" spans="1:33" ht="15" thickBot="1" x14ac:dyDescent="0.25">
      <c r="A1166">
        <v>2009</v>
      </c>
      <c r="B1166" s="22" t="s">
        <v>170</v>
      </c>
      <c r="C1166" s="6">
        <v>26.8</v>
      </c>
      <c r="D1166" s="7">
        <v>6</v>
      </c>
      <c r="E1166" s="7"/>
      <c r="F1166" s="7">
        <v>1465</v>
      </c>
      <c r="G1166" s="7">
        <v>214</v>
      </c>
      <c r="H1166" s="7">
        <v>444</v>
      </c>
      <c r="I1166" s="7">
        <v>62</v>
      </c>
      <c r="J1166" s="7">
        <v>152</v>
      </c>
      <c r="K1166" s="7">
        <v>132</v>
      </c>
      <c r="L1166" s="7">
        <v>179</v>
      </c>
      <c r="M1166" s="7">
        <v>46</v>
      </c>
      <c r="N1166" s="7">
        <v>183</v>
      </c>
      <c r="O1166" s="7">
        <v>229</v>
      </c>
      <c r="P1166" s="7">
        <v>116</v>
      </c>
      <c r="Q1166" s="7">
        <v>42</v>
      </c>
      <c r="R1166" s="7">
        <v>22</v>
      </c>
      <c r="S1166" s="7">
        <v>76</v>
      </c>
      <c r="T1166" s="7">
        <v>136</v>
      </c>
      <c r="U1166" s="7">
        <v>622</v>
      </c>
      <c r="V1166" s="7">
        <v>0.48199999999999998</v>
      </c>
      <c r="W1166" s="7">
        <v>0.40799999999999997</v>
      </c>
      <c r="X1166" s="7">
        <v>0.73699999999999999</v>
      </c>
      <c r="Y1166" s="7">
        <v>244.2</v>
      </c>
      <c r="Z1166" s="7">
        <v>103.7</v>
      </c>
      <c r="AA1166" s="7">
        <v>38.200000000000003</v>
      </c>
      <c r="AB1166" s="7">
        <v>19.3</v>
      </c>
      <c r="AC1166" s="7">
        <v>7</v>
      </c>
      <c r="AD1166" s="14">
        <v>3.7</v>
      </c>
      <c r="AE1166" s="6">
        <v>0.59499999999999997</v>
      </c>
      <c r="AF1166" s="14">
        <v>0.55200000000000005</v>
      </c>
    </row>
    <row r="1167" spans="1:33" ht="15" thickBot="1" x14ac:dyDescent="0.25">
      <c r="A1167">
        <v>2009</v>
      </c>
      <c r="B1167" s="22" t="s">
        <v>106</v>
      </c>
      <c r="C1167" s="6">
        <v>26.8</v>
      </c>
      <c r="D1167" s="7">
        <v>6</v>
      </c>
      <c r="E1167" s="7"/>
      <c r="F1167" s="7">
        <v>1465</v>
      </c>
      <c r="G1167" s="7">
        <v>219</v>
      </c>
      <c r="H1167" s="7">
        <v>485</v>
      </c>
      <c r="I1167" s="7">
        <v>42</v>
      </c>
      <c r="J1167" s="7">
        <v>130</v>
      </c>
      <c r="K1167" s="7">
        <v>127</v>
      </c>
      <c r="L1167" s="7">
        <v>170</v>
      </c>
      <c r="M1167" s="7">
        <v>50</v>
      </c>
      <c r="N1167" s="7">
        <v>176</v>
      </c>
      <c r="O1167" s="7">
        <v>226</v>
      </c>
      <c r="P1167" s="7">
        <v>112</v>
      </c>
      <c r="Q1167" s="7">
        <v>40</v>
      </c>
      <c r="R1167" s="7">
        <v>26</v>
      </c>
      <c r="S1167" s="7">
        <v>66</v>
      </c>
      <c r="T1167" s="7">
        <v>148</v>
      </c>
      <c r="U1167" s="7">
        <v>607</v>
      </c>
      <c r="V1167" s="7">
        <v>0.45200000000000001</v>
      </c>
      <c r="W1167" s="7">
        <v>0.32300000000000001</v>
      </c>
      <c r="X1167" s="7">
        <v>0.747</v>
      </c>
      <c r="Y1167" s="7">
        <v>244.2</v>
      </c>
      <c r="Z1167" s="7">
        <v>101.2</v>
      </c>
      <c r="AA1167" s="7">
        <v>37.700000000000003</v>
      </c>
      <c r="AB1167" s="7">
        <v>18.7</v>
      </c>
      <c r="AC1167" s="7">
        <v>6.7</v>
      </c>
      <c r="AD1167" s="14">
        <v>4.3</v>
      </c>
      <c r="AE1167" s="6">
        <v>0.54200000000000004</v>
      </c>
      <c r="AF1167" s="14">
        <v>0.495</v>
      </c>
    </row>
    <row r="1168" spans="1:33" ht="15" thickBot="1" x14ac:dyDescent="0.25">
      <c r="A1168">
        <v>2009</v>
      </c>
      <c r="B1168" s="11" t="s">
        <v>53</v>
      </c>
      <c r="C1168" s="11"/>
      <c r="D1168" s="11"/>
      <c r="E1168" s="11"/>
      <c r="F1168" s="11"/>
      <c r="G1168" s="11">
        <f>G1166-G1167</f>
        <v>-5</v>
      </c>
      <c r="H1168" s="11">
        <f t="shared" ref="H1168:AF1168" si="373">H1166-H1167</f>
        <v>-41</v>
      </c>
      <c r="I1168" s="11">
        <f t="shared" si="373"/>
        <v>20</v>
      </c>
      <c r="J1168" s="11">
        <f t="shared" si="373"/>
        <v>22</v>
      </c>
      <c r="K1168" s="11">
        <f t="shared" si="373"/>
        <v>5</v>
      </c>
      <c r="L1168" s="11">
        <f t="shared" si="373"/>
        <v>9</v>
      </c>
      <c r="M1168" s="11">
        <f t="shared" si="373"/>
        <v>-4</v>
      </c>
      <c r="N1168" s="11">
        <f t="shared" si="373"/>
        <v>7</v>
      </c>
      <c r="O1168" s="11">
        <f t="shared" si="373"/>
        <v>3</v>
      </c>
      <c r="P1168" s="11">
        <f t="shared" si="373"/>
        <v>4</v>
      </c>
      <c r="Q1168" s="11">
        <f t="shared" si="373"/>
        <v>2</v>
      </c>
      <c r="R1168" s="11">
        <f t="shared" si="373"/>
        <v>-4</v>
      </c>
      <c r="S1168" s="11">
        <f t="shared" si="373"/>
        <v>10</v>
      </c>
      <c r="T1168" s="11">
        <f t="shared" si="373"/>
        <v>-12</v>
      </c>
      <c r="U1168" s="11">
        <f t="shared" si="373"/>
        <v>15</v>
      </c>
      <c r="V1168" s="11">
        <f t="shared" si="373"/>
        <v>2.9999999999999971E-2</v>
      </c>
      <c r="W1168" s="11">
        <f t="shared" si="373"/>
        <v>8.4999999999999964E-2</v>
      </c>
      <c r="X1168" s="11">
        <f t="shared" si="373"/>
        <v>-1.0000000000000009E-2</v>
      </c>
      <c r="Y1168" s="11">
        <f t="shared" si="373"/>
        <v>0</v>
      </c>
      <c r="Z1168" s="11">
        <f t="shared" si="373"/>
        <v>2.5</v>
      </c>
      <c r="AA1168" s="11">
        <f t="shared" si="373"/>
        <v>0.5</v>
      </c>
      <c r="AB1168" s="11">
        <f t="shared" si="373"/>
        <v>0.60000000000000142</v>
      </c>
      <c r="AC1168" s="11">
        <f t="shared" si="373"/>
        <v>0.29999999999999982</v>
      </c>
      <c r="AD1168" s="11">
        <f t="shared" si="373"/>
        <v>-0.59999999999999964</v>
      </c>
      <c r="AE1168" s="11">
        <f t="shared" si="373"/>
        <v>5.2999999999999936E-2</v>
      </c>
      <c r="AF1168" s="11">
        <f t="shared" si="373"/>
        <v>5.7000000000000051E-2</v>
      </c>
      <c r="AG1168" s="11"/>
    </row>
    <row r="1169" spans="1:33" ht="15" thickBot="1" x14ac:dyDescent="0.25">
      <c r="A1169">
        <v>2009</v>
      </c>
      <c r="B1169" s="22" t="s">
        <v>45</v>
      </c>
      <c r="C1169" s="6">
        <v>26.8</v>
      </c>
      <c r="D1169" s="7">
        <v>5</v>
      </c>
      <c r="E1169" s="7"/>
      <c r="F1169" s="7">
        <v>1250</v>
      </c>
      <c r="G1169" s="7">
        <v>190</v>
      </c>
      <c r="H1169" s="7">
        <v>416</v>
      </c>
      <c r="I1169" s="7">
        <v>32</v>
      </c>
      <c r="J1169" s="7">
        <v>86</v>
      </c>
      <c r="K1169" s="7">
        <v>91</v>
      </c>
      <c r="L1169" s="7">
        <v>120</v>
      </c>
      <c r="M1169" s="7">
        <v>53</v>
      </c>
      <c r="N1169" s="7">
        <v>150</v>
      </c>
      <c r="O1169" s="7">
        <v>203</v>
      </c>
      <c r="P1169" s="7">
        <v>82</v>
      </c>
      <c r="Q1169" s="7">
        <v>36</v>
      </c>
      <c r="R1169" s="7">
        <v>26</v>
      </c>
      <c r="S1169" s="7">
        <v>50</v>
      </c>
      <c r="T1169" s="7">
        <v>121</v>
      </c>
      <c r="U1169" s="7">
        <v>503</v>
      </c>
      <c r="V1169" s="7">
        <v>0.45700000000000002</v>
      </c>
      <c r="W1169" s="7">
        <v>0.372</v>
      </c>
      <c r="X1169" s="7">
        <v>0.75800000000000001</v>
      </c>
      <c r="Y1169" s="7">
        <v>250</v>
      </c>
      <c r="Z1169" s="7">
        <v>100.6</v>
      </c>
      <c r="AA1169" s="7">
        <v>40.6</v>
      </c>
      <c r="AB1169" s="7">
        <v>16.399999999999999</v>
      </c>
      <c r="AC1169" s="7">
        <v>7.2</v>
      </c>
      <c r="AD1169" s="14">
        <v>5.2</v>
      </c>
      <c r="AE1169" s="6">
        <v>0.53600000000000003</v>
      </c>
      <c r="AF1169" s="14">
        <v>0.495</v>
      </c>
    </row>
    <row r="1170" spans="1:33" ht="15" thickBot="1" x14ac:dyDescent="0.25">
      <c r="A1170">
        <v>2009</v>
      </c>
      <c r="B1170" s="22" t="s">
        <v>188</v>
      </c>
      <c r="C1170" s="6">
        <v>26.8</v>
      </c>
      <c r="D1170" s="7">
        <v>5</v>
      </c>
      <c r="E1170" s="7"/>
      <c r="F1170" s="7">
        <v>1250</v>
      </c>
      <c r="G1170" s="7">
        <v>161</v>
      </c>
      <c r="H1170" s="7">
        <v>376</v>
      </c>
      <c r="I1170" s="7">
        <v>38</v>
      </c>
      <c r="J1170" s="7">
        <v>115</v>
      </c>
      <c r="K1170" s="7">
        <v>96</v>
      </c>
      <c r="L1170" s="7">
        <v>139</v>
      </c>
      <c r="M1170" s="7">
        <v>38</v>
      </c>
      <c r="N1170" s="7">
        <v>153</v>
      </c>
      <c r="O1170" s="7">
        <v>191</v>
      </c>
      <c r="P1170" s="7">
        <v>92</v>
      </c>
      <c r="Q1170" s="7">
        <v>30</v>
      </c>
      <c r="R1170" s="7">
        <v>30</v>
      </c>
      <c r="S1170" s="7">
        <v>70</v>
      </c>
      <c r="T1170" s="7">
        <v>110</v>
      </c>
      <c r="U1170" s="7">
        <v>456</v>
      </c>
      <c r="V1170" s="7">
        <v>0.42799999999999999</v>
      </c>
      <c r="W1170" s="7">
        <v>0.33</v>
      </c>
      <c r="X1170" s="7">
        <v>0.69099999999999995</v>
      </c>
      <c r="Y1170" s="7">
        <v>250</v>
      </c>
      <c r="Z1170" s="7">
        <v>91.2</v>
      </c>
      <c r="AA1170" s="7">
        <v>38.200000000000003</v>
      </c>
      <c r="AB1170" s="7">
        <v>18.399999999999999</v>
      </c>
      <c r="AC1170" s="7">
        <v>6</v>
      </c>
      <c r="AD1170" s="14">
        <v>6</v>
      </c>
      <c r="AE1170" s="6">
        <v>0.52200000000000002</v>
      </c>
      <c r="AF1170" s="14">
        <v>0.47899999999999998</v>
      </c>
    </row>
    <row r="1171" spans="1:33" ht="15" thickBot="1" x14ac:dyDescent="0.25">
      <c r="A1171">
        <v>2009</v>
      </c>
      <c r="B1171" s="11" t="s">
        <v>53</v>
      </c>
      <c r="C1171" s="11"/>
      <c r="D1171" s="11"/>
      <c r="E1171" s="11"/>
      <c r="F1171" s="11"/>
      <c r="G1171" s="11">
        <f>G1169-G1170</f>
        <v>29</v>
      </c>
      <c r="H1171" s="11">
        <f t="shared" ref="H1171:AF1171" si="374">H1169-H1170</f>
        <v>40</v>
      </c>
      <c r="I1171" s="11">
        <f t="shared" si="374"/>
        <v>-6</v>
      </c>
      <c r="J1171" s="11">
        <f t="shared" si="374"/>
        <v>-29</v>
      </c>
      <c r="K1171" s="11">
        <f t="shared" si="374"/>
        <v>-5</v>
      </c>
      <c r="L1171" s="11">
        <f t="shared" si="374"/>
        <v>-19</v>
      </c>
      <c r="M1171" s="11">
        <f t="shared" si="374"/>
        <v>15</v>
      </c>
      <c r="N1171" s="11">
        <f t="shared" si="374"/>
        <v>-3</v>
      </c>
      <c r="O1171" s="11">
        <f t="shared" si="374"/>
        <v>12</v>
      </c>
      <c r="P1171" s="11">
        <f t="shared" si="374"/>
        <v>-10</v>
      </c>
      <c r="Q1171" s="11">
        <f t="shared" si="374"/>
        <v>6</v>
      </c>
      <c r="R1171" s="11">
        <f t="shared" si="374"/>
        <v>-4</v>
      </c>
      <c r="S1171" s="11">
        <f t="shared" si="374"/>
        <v>-20</v>
      </c>
      <c r="T1171" s="11">
        <f t="shared" si="374"/>
        <v>11</v>
      </c>
      <c r="U1171" s="11">
        <f t="shared" si="374"/>
        <v>47</v>
      </c>
      <c r="V1171" s="11">
        <f t="shared" si="374"/>
        <v>2.9000000000000026E-2</v>
      </c>
      <c r="W1171" s="11">
        <f t="shared" si="374"/>
        <v>4.1999999999999982E-2</v>
      </c>
      <c r="X1171" s="11">
        <f t="shared" si="374"/>
        <v>6.700000000000006E-2</v>
      </c>
      <c r="Y1171" s="11">
        <f t="shared" si="374"/>
        <v>0</v>
      </c>
      <c r="Z1171" s="11">
        <f t="shared" si="374"/>
        <v>9.3999999999999915</v>
      </c>
      <c r="AA1171" s="11">
        <f t="shared" si="374"/>
        <v>2.3999999999999986</v>
      </c>
      <c r="AB1171" s="11">
        <f t="shared" si="374"/>
        <v>-2</v>
      </c>
      <c r="AC1171" s="11">
        <f t="shared" si="374"/>
        <v>1.2000000000000002</v>
      </c>
      <c r="AD1171" s="11">
        <f t="shared" si="374"/>
        <v>-0.79999999999999982</v>
      </c>
      <c r="AE1171" s="11">
        <f t="shared" si="374"/>
        <v>1.4000000000000012E-2</v>
      </c>
      <c r="AF1171" s="11">
        <f t="shared" si="374"/>
        <v>1.6000000000000014E-2</v>
      </c>
      <c r="AG1171" s="11"/>
    </row>
    <row r="1172" spans="1:33" ht="15" thickBot="1" x14ac:dyDescent="0.25">
      <c r="A1172">
        <v>2010</v>
      </c>
      <c r="B1172" t="s">
        <v>234</v>
      </c>
      <c r="C1172" s="6">
        <v>26.8</v>
      </c>
      <c r="D1172" s="7">
        <v>6</v>
      </c>
      <c r="E1172" s="7"/>
      <c r="F1172" s="7">
        <v>1440</v>
      </c>
      <c r="G1172" s="7">
        <v>231</v>
      </c>
      <c r="H1172" s="7">
        <v>456</v>
      </c>
      <c r="I1172" s="7">
        <v>38</v>
      </c>
      <c r="J1172" s="7">
        <v>99</v>
      </c>
      <c r="K1172" s="7">
        <v>163</v>
      </c>
      <c r="L1172" s="7">
        <v>228</v>
      </c>
      <c r="M1172" s="7">
        <v>53</v>
      </c>
      <c r="N1172" s="7">
        <v>178</v>
      </c>
      <c r="O1172" s="7">
        <v>231</v>
      </c>
      <c r="P1172" s="7">
        <v>148</v>
      </c>
      <c r="Q1172" s="7">
        <v>33</v>
      </c>
      <c r="R1172" s="7">
        <v>26</v>
      </c>
      <c r="S1172" s="7">
        <v>83</v>
      </c>
      <c r="T1172" s="7">
        <v>167</v>
      </c>
      <c r="U1172" s="7">
        <v>663</v>
      </c>
      <c r="V1172" s="7">
        <v>0.50700000000000001</v>
      </c>
      <c r="W1172" s="7">
        <v>0.38400000000000001</v>
      </c>
      <c r="X1172" s="7">
        <v>0.71499999999999997</v>
      </c>
      <c r="Y1172" s="7">
        <v>240</v>
      </c>
      <c r="Z1172" s="7">
        <v>110.5</v>
      </c>
      <c r="AA1172" s="7">
        <v>38.5</v>
      </c>
      <c r="AB1172" s="7">
        <v>24.7</v>
      </c>
      <c r="AC1172" s="7">
        <v>5.5</v>
      </c>
      <c r="AD1172" s="14">
        <v>4.3</v>
      </c>
      <c r="AE1172" s="6">
        <v>0.59599999999999997</v>
      </c>
      <c r="AF1172" s="14">
        <v>0.54800000000000004</v>
      </c>
    </row>
    <row r="1173" spans="1:33" ht="15" thickBot="1" x14ac:dyDescent="0.25">
      <c r="A1173">
        <v>2010</v>
      </c>
      <c r="B1173" t="s">
        <v>27</v>
      </c>
      <c r="C1173" s="6">
        <v>26.8</v>
      </c>
      <c r="D1173" s="7">
        <v>6</v>
      </c>
      <c r="E1173" s="7"/>
      <c r="F1173" s="7">
        <v>1440</v>
      </c>
      <c r="G1173" s="7">
        <v>224</v>
      </c>
      <c r="H1173" s="7">
        <v>471</v>
      </c>
      <c r="I1173" s="7">
        <v>39</v>
      </c>
      <c r="J1173" s="7">
        <v>109</v>
      </c>
      <c r="K1173" s="7">
        <v>169</v>
      </c>
      <c r="L1173" s="7">
        <v>221</v>
      </c>
      <c r="M1173" s="7">
        <v>62</v>
      </c>
      <c r="N1173" s="7">
        <v>176</v>
      </c>
      <c r="O1173" s="7">
        <v>238</v>
      </c>
      <c r="P1173" s="7">
        <v>115</v>
      </c>
      <c r="Q1173" s="7">
        <v>49</v>
      </c>
      <c r="R1173" s="7">
        <v>28</v>
      </c>
      <c r="S1173" s="7">
        <v>80</v>
      </c>
      <c r="T1173" s="7">
        <v>185</v>
      </c>
      <c r="U1173" s="7">
        <v>656</v>
      </c>
      <c r="V1173" s="7">
        <v>0.47599999999999998</v>
      </c>
      <c r="W1173" s="7">
        <v>0.35799999999999998</v>
      </c>
      <c r="X1173" s="7">
        <v>0.76500000000000001</v>
      </c>
      <c r="Y1173" s="7">
        <v>240</v>
      </c>
      <c r="Z1173" s="7">
        <v>109.3</v>
      </c>
      <c r="AA1173" s="7">
        <v>39.700000000000003</v>
      </c>
      <c r="AB1173" s="7">
        <v>19.2</v>
      </c>
      <c r="AC1173" s="7">
        <v>8.1999999999999993</v>
      </c>
      <c r="AD1173" s="14">
        <v>4.7</v>
      </c>
      <c r="AE1173" s="6">
        <v>0.57699999999999996</v>
      </c>
      <c r="AF1173" s="14">
        <v>0.51700000000000002</v>
      </c>
    </row>
    <row r="1174" spans="1:33" ht="15" thickBot="1" x14ac:dyDescent="0.25">
      <c r="A1174">
        <v>2010</v>
      </c>
      <c r="B1174" s="11" t="s">
        <v>53</v>
      </c>
      <c r="C1174" s="11"/>
      <c r="D1174" s="11"/>
      <c r="E1174" s="11"/>
      <c r="F1174" s="11"/>
      <c r="G1174" s="11">
        <f>G1172-G1173</f>
        <v>7</v>
      </c>
      <c r="H1174" s="11">
        <f t="shared" ref="H1174:AF1174" si="375">H1172-H1173</f>
        <v>-15</v>
      </c>
      <c r="I1174" s="11">
        <f t="shared" si="375"/>
        <v>-1</v>
      </c>
      <c r="J1174" s="11">
        <f t="shared" si="375"/>
        <v>-10</v>
      </c>
      <c r="K1174" s="11">
        <f t="shared" si="375"/>
        <v>-6</v>
      </c>
      <c r="L1174" s="11">
        <f t="shared" si="375"/>
        <v>7</v>
      </c>
      <c r="M1174" s="11">
        <f t="shared" si="375"/>
        <v>-9</v>
      </c>
      <c r="N1174" s="11">
        <f t="shared" si="375"/>
        <v>2</v>
      </c>
      <c r="O1174" s="11">
        <f t="shared" si="375"/>
        <v>-7</v>
      </c>
      <c r="P1174" s="11">
        <f t="shared" si="375"/>
        <v>33</v>
      </c>
      <c r="Q1174" s="11">
        <f t="shared" si="375"/>
        <v>-16</v>
      </c>
      <c r="R1174" s="11">
        <f t="shared" si="375"/>
        <v>-2</v>
      </c>
      <c r="S1174" s="11">
        <f t="shared" si="375"/>
        <v>3</v>
      </c>
      <c r="T1174" s="11">
        <f t="shared" si="375"/>
        <v>-18</v>
      </c>
      <c r="U1174" s="11">
        <f t="shared" si="375"/>
        <v>7</v>
      </c>
      <c r="V1174" s="11">
        <f t="shared" si="375"/>
        <v>3.1000000000000028E-2</v>
      </c>
      <c r="W1174" s="11">
        <f t="shared" si="375"/>
        <v>2.6000000000000023E-2</v>
      </c>
      <c r="X1174" s="11">
        <f t="shared" si="375"/>
        <v>-5.0000000000000044E-2</v>
      </c>
      <c r="Y1174" s="11">
        <f t="shared" si="375"/>
        <v>0</v>
      </c>
      <c r="Z1174" s="11">
        <f t="shared" si="375"/>
        <v>1.2000000000000028</v>
      </c>
      <c r="AA1174" s="11">
        <f t="shared" si="375"/>
        <v>-1.2000000000000028</v>
      </c>
      <c r="AB1174" s="11">
        <f t="shared" si="375"/>
        <v>5.5</v>
      </c>
      <c r="AC1174" s="11">
        <f t="shared" si="375"/>
        <v>-2.6999999999999993</v>
      </c>
      <c r="AD1174" s="11">
        <f t="shared" si="375"/>
        <v>-0.40000000000000036</v>
      </c>
      <c r="AE1174" s="11">
        <f t="shared" si="375"/>
        <v>1.9000000000000017E-2</v>
      </c>
      <c r="AF1174" s="11">
        <f t="shared" si="375"/>
        <v>3.1000000000000028E-2</v>
      </c>
      <c r="AG1174" s="11"/>
    </row>
    <row r="1175" spans="1:33" ht="15" thickBot="1" x14ac:dyDescent="0.25">
      <c r="A1175">
        <v>2010</v>
      </c>
      <c r="B1175" t="s">
        <v>168</v>
      </c>
      <c r="C1175" s="6">
        <v>26.8</v>
      </c>
      <c r="D1175" s="7">
        <v>6</v>
      </c>
      <c r="E1175" s="7"/>
      <c r="F1175" s="7">
        <v>1440</v>
      </c>
      <c r="G1175" s="7">
        <v>215</v>
      </c>
      <c r="H1175" s="7">
        <v>468</v>
      </c>
      <c r="I1175" s="7">
        <v>25</v>
      </c>
      <c r="J1175" s="7">
        <v>78</v>
      </c>
      <c r="K1175" s="7">
        <v>105</v>
      </c>
      <c r="L1175" s="7">
        <v>149</v>
      </c>
      <c r="M1175" s="7">
        <v>67</v>
      </c>
      <c r="N1175" s="7">
        <v>184</v>
      </c>
      <c r="O1175" s="7">
        <v>251</v>
      </c>
      <c r="P1175" s="7">
        <v>109</v>
      </c>
      <c r="Q1175" s="7">
        <v>37</v>
      </c>
      <c r="R1175" s="7">
        <v>19</v>
      </c>
      <c r="S1175" s="7">
        <v>74</v>
      </c>
      <c r="T1175" s="7">
        <v>119</v>
      </c>
      <c r="U1175" s="7">
        <v>560</v>
      </c>
      <c r="V1175" s="7">
        <v>0.45900000000000002</v>
      </c>
      <c r="W1175" s="7">
        <v>0.32100000000000001</v>
      </c>
      <c r="X1175" s="7">
        <v>0.70499999999999996</v>
      </c>
      <c r="Y1175" s="7">
        <v>240</v>
      </c>
      <c r="Z1175" s="7">
        <v>93.3</v>
      </c>
      <c r="AA1175" s="7">
        <v>41.8</v>
      </c>
      <c r="AB1175" s="7">
        <v>18.2</v>
      </c>
      <c r="AC1175" s="7">
        <v>6.2</v>
      </c>
      <c r="AD1175" s="14">
        <v>3.2</v>
      </c>
      <c r="AE1175" s="6">
        <v>0.52500000000000002</v>
      </c>
      <c r="AF1175" s="14">
        <v>0.48599999999999999</v>
      </c>
    </row>
    <row r="1176" spans="1:33" ht="15" thickBot="1" x14ac:dyDescent="0.25">
      <c r="A1176">
        <v>2010</v>
      </c>
      <c r="B1176" t="s">
        <v>210</v>
      </c>
      <c r="C1176" s="6">
        <v>26.8</v>
      </c>
      <c r="D1176" s="7">
        <v>6</v>
      </c>
      <c r="E1176" s="7"/>
      <c r="F1176" s="7">
        <v>1440</v>
      </c>
      <c r="G1176" s="7">
        <v>204</v>
      </c>
      <c r="H1176" s="7">
        <v>476</v>
      </c>
      <c r="I1176" s="7">
        <v>38</v>
      </c>
      <c r="J1176" s="7">
        <v>116</v>
      </c>
      <c r="K1176" s="7">
        <v>111</v>
      </c>
      <c r="L1176" s="7">
        <v>140</v>
      </c>
      <c r="M1176" s="7">
        <v>72</v>
      </c>
      <c r="N1176" s="7">
        <v>191</v>
      </c>
      <c r="O1176" s="7">
        <v>263</v>
      </c>
      <c r="P1176" s="7">
        <v>111</v>
      </c>
      <c r="Q1176" s="7">
        <v>45</v>
      </c>
      <c r="R1176" s="7">
        <v>30</v>
      </c>
      <c r="S1176" s="7">
        <v>71</v>
      </c>
      <c r="T1176" s="7">
        <v>135</v>
      </c>
      <c r="U1176" s="7">
        <v>557</v>
      </c>
      <c r="V1176" s="7">
        <v>0.42899999999999999</v>
      </c>
      <c r="W1176" s="7">
        <v>0.32800000000000001</v>
      </c>
      <c r="X1176" s="7">
        <v>0.79300000000000004</v>
      </c>
      <c r="Y1176" s="7">
        <v>240</v>
      </c>
      <c r="Z1176" s="7">
        <v>92.8</v>
      </c>
      <c r="AA1176" s="7">
        <v>43.8</v>
      </c>
      <c r="AB1176" s="7">
        <v>18.5</v>
      </c>
      <c r="AC1176" s="7">
        <v>7.5</v>
      </c>
      <c r="AD1176" s="14">
        <v>5</v>
      </c>
      <c r="AE1176" s="6">
        <v>0.51800000000000002</v>
      </c>
      <c r="AF1176" s="14">
        <v>0.46800000000000003</v>
      </c>
    </row>
    <row r="1177" spans="1:33" ht="15" thickBot="1" x14ac:dyDescent="0.25">
      <c r="A1177">
        <v>2010</v>
      </c>
      <c r="B1177" s="11" t="s">
        <v>53</v>
      </c>
      <c r="C1177" s="11"/>
      <c r="D1177" s="11"/>
      <c r="E1177" s="11"/>
      <c r="F1177" s="11"/>
      <c r="G1177" s="11">
        <f>G1175-G1176</f>
        <v>11</v>
      </c>
      <c r="H1177" s="11">
        <f t="shared" ref="H1177:AF1177" si="376">H1175-H1176</f>
        <v>-8</v>
      </c>
      <c r="I1177" s="11">
        <f t="shared" si="376"/>
        <v>-13</v>
      </c>
      <c r="J1177" s="11">
        <f t="shared" si="376"/>
        <v>-38</v>
      </c>
      <c r="K1177" s="11">
        <f t="shared" si="376"/>
        <v>-6</v>
      </c>
      <c r="L1177" s="11">
        <f t="shared" si="376"/>
        <v>9</v>
      </c>
      <c r="M1177" s="11">
        <f t="shared" si="376"/>
        <v>-5</v>
      </c>
      <c r="N1177" s="11">
        <f t="shared" si="376"/>
        <v>-7</v>
      </c>
      <c r="O1177" s="11">
        <f t="shared" si="376"/>
        <v>-12</v>
      </c>
      <c r="P1177" s="11">
        <f t="shared" si="376"/>
        <v>-2</v>
      </c>
      <c r="Q1177" s="11">
        <f t="shared" si="376"/>
        <v>-8</v>
      </c>
      <c r="R1177" s="11">
        <f t="shared" si="376"/>
        <v>-11</v>
      </c>
      <c r="S1177" s="11">
        <f t="shared" si="376"/>
        <v>3</v>
      </c>
      <c r="T1177" s="11">
        <f t="shared" si="376"/>
        <v>-16</v>
      </c>
      <c r="U1177" s="11">
        <f t="shared" si="376"/>
        <v>3</v>
      </c>
      <c r="V1177" s="11">
        <f t="shared" si="376"/>
        <v>3.0000000000000027E-2</v>
      </c>
      <c r="W1177" s="11">
        <f t="shared" si="376"/>
        <v>-7.0000000000000062E-3</v>
      </c>
      <c r="X1177" s="11">
        <f t="shared" si="376"/>
        <v>-8.8000000000000078E-2</v>
      </c>
      <c r="Y1177" s="11">
        <f t="shared" si="376"/>
        <v>0</v>
      </c>
      <c r="Z1177" s="11">
        <f t="shared" si="376"/>
        <v>0.5</v>
      </c>
      <c r="AA1177" s="11">
        <f t="shared" si="376"/>
        <v>-2</v>
      </c>
      <c r="AB1177" s="11">
        <f t="shared" si="376"/>
        <v>-0.30000000000000071</v>
      </c>
      <c r="AC1177" s="11">
        <f t="shared" si="376"/>
        <v>-1.2999999999999998</v>
      </c>
      <c r="AD1177" s="11">
        <f t="shared" si="376"/>
        <v>-1.7999999999999998</v>
      </c>
      <c r="AE1177" s="11">
        <f t="shared" si="376"/>
        <v>7.0000000000000062E-3</v>
      </c>
      <c r="AF1177" s="11">
        <f t="shared" si="376"/>
        <v>1.799999999999996E-2</v>
      </c>
      <c r="AG1177" s="11"/>
    </row>
    <row r="1178" spans="1:33" ht="15" thickBot="1" x14ac:dyDescent="0.25">
      <c r="A1178">
        <v>2010</v>
      </c>
      <c r="B1178" t="s">
        <v>43</v>
      </c>
      <c r="C1178" s="6">
        <v>26.8</v>
      </c>
      <c r="D1178" s="7">
        <v>6</v>
      </c>
      <c r="E1178" s="7"/>
      <c r="F1178" s="7">
        <v>1440</v>
      </c>
      <c r="G1178" s="7">
        <v>222</v>
      </c>
      <c r="H1178" s="7">
        <v>470</v>
      </c>
      <c r="I1178" s="7">
        <v>60</v>
      </c>
      <c r="J1178" s="7">
        <v>153</v>
      </c>
      <c r="K1178" s="7">
        <v>116</v>
      </c>
      <c r="L1178" s="7">
        <v>149</v>
      </c>
      <c r="M1178" s="7">
        <v>65</v>
      </c>
      <c r="N1178" s="7">
        <v>180</v>
      </c>
      <c r="O1178" s="7">
        <v>245</v>
      </c>
      <c r="P1178" s="7">
        <v>126</v>
      </c>
      <c r="Q1178" s="7">
        <v>31</v>
      </c>
      <c r="R1178" s="7">
        <v>25</v>
      </c>
      <c r="S1178" s="7">
        <v>71</v>
      </c>
      <c r="T1178" s="7">
        <v>145</v>
      </c>
      <c r="U1178" s="7">
        <v>620</v>
      </c>
      <c r="V1178" s="7">
        <v>0.47199999999999998</v>
      </c>
      <c r="W1178" s="7">
        <v>0.39200000000000002</v>
      </c>
      <c r="X1178" s="7">
        <v>0.77900000000000003</v>
      </c>
      <c r="Y1178" s="7">
        <v>240</v>
      </c>
      <c r="Z1178" s="7">
        <v>103.3</v>
      </c>
      <c r="AA1178" s="7">
        <v>40.799999999999997</v>
      </c>
      <c r="AB1178" s="7">
        <v>21</v>
      </c>
      <c r="AC1178" s="7">
        <v>5.2</v>
      </c>
      <c r="AD1178" s="14">
        <v>4.2</v>
      </c>
      <c r="AE1178" s="6">
        <v>0.57899999999999996</v>
      </c>
      <c r="AF1178" s="14">
        <v>0.53600000000000003</v>
      </c>
    </row>
    <row r="1179" spans="1:33" ht="15" thickBot="1" x14ac:dyDescent="0.25">
      <c r="A1179">
        <v>2010</v>
      </c>
      <c r="B1179" t="s">
        <v>138</v>
      </c>
      <c r="C1179" s="6">
        <v>26.8</v>
      </c>
      <c r="D1179" s="7">
        <v>6</v>
      </c>
      <c r="E1179" s="7"/>
      <c r="F1179" s="7">
        <v>1440</v>
      </c>
      <c r="G1179" s="7">
        <v>198</v>
      </c>
      <c r="H1179" s="7">
        <v>461</v>
      </c>
      <c r="I1179" s="7">
        <v>38</v>
      </c>
      <c r="J1179" s="7">
        <v>100</v>
      </c>
      <c r="K1179" s="7">
        <v>124</v>
      </c>
      <c r="L1179" s="7">
        <v>168</v>
      </c>
      <c r="M1179" s="7">
        <v>65</v>
      </c>
      <c r="N1179" s="7">
        <v>159</v>
      </c>
      <c r="O1179" s="7">
        <v>224</v>
      </c>
      <c r="P1179" s="7">
        <v>117</v>
      </c>
      <c r="Q1179" s="7">
        <v>36</v>
      </c>
      <c r="R1179" s="7">
        <v>26</v>
      </c>
      <c r="S1179" s="7">
        <v>64</v>
      </c>
      <c r="T1179" s="7">
        <v>139</v>
      </c>
      <c r="U1179" s="7">
        <v>558</v>
      </c>
      <c r="V1179" s="7">
        <v>0.43</v>
      </c>
      <c r="W1179" s="7">
        <v>0.38</v>
      </c>
      <c r="X1179" s="7">
        <v>0.73799999999999999</v>
      </c>
      <c r="Y1179" s="7">
        <v>240</v>
      </c>
      <c r="Z1179" s="7">
        <v>93</v>
      </c>
      <c r="AA1179" s="7">
        <v>37.299999999999997</v>
      </c>
      <c r="AB1179" s="7">
        <v>19.5</v>
      </c>
      <c r="AC1179" s="7">
        <v>6</v>
      </c>
      <c r="AD1179" s="14">
        <v>4.3</v>
      </c>
      <c r="AE1179" s="6">
        <v>0.52200000000000002</v>
      </c>
      <c r="AF1179" s="14">
        <v>0.47099999999999997</v>
      </c>
    </row>
    <row r="1180" spans="1:33" ht="15" thickBot="1" x14ac:dyDescent="0.25">
      <c r="A1180">
        <v>2010</v>
      </c>
      <c r="B1180" s="11" t="s">
        <v>53</v>
      </c>
      <c r="C1180" s="11"/>
      <c r="D1180" s="11"/>
      <c r="E1180" s="11"/>
      <c r="F1180" s="11"/>
      <c r="G1180" s="11">
        <f>G1178-G1179</f>
        <v>24</v>
      </c>
      <c r="H1180" s="11">
        <f t="shared" ref="H1180:AF1180" si="377">H1178-H1179</f>
        <v>9</v>
      </c>
      <c r="I1180" s="11">
        <f t="shared" si="377"/>
        <v>22</v>
      </c>
      <c r="J1180" s="11">
        <f t="shared" si="377"/>
        <v>53</v>
      </c>
      <c r="K1180" s="11">
        <f t="shared" si="377"/>
        <v>-8</v>
      </c>
      <c r="L1180" s="11">
        <f t="shared" si="377"/>
        <v>-19</v>
      </c>
      <c r="M1180" s="11">
        <f t="shared" si="377"/>
        <v>0</v>
      </c>
      <c r="N1180" s="11">
        <f t="shared" si="377"/>
        <v>21</v>
      </c>
      <c r="O1180" s="11">
        <f t="shared" si="377"/>
        <v>21</v>
      </c>
      <c r="P1180" s="11">
        <f t="shared" si="377"/>
        <v>9</v>
      </c>
      <c r="Q1180" s="11">
        <f t="shared" si="377"/>
        <v>-5</v>
      </c>
      <c r="R1180" s="11">
        <f t="shared" si="377"/>
        <v>-1</v>
      </c>
      <c r="S1180" s="11">
        <f t="shared" si="377"/>
        <v>7</v>
      </c>
      <c r="T1180" s="11">
        <f t="shared" si="377"/>
        <v>6</v>
      </c>
      <c r="U1180" s="11">
        <f t="shared" si="377"/>
        <v>62</v>
      </c>
      <c r="V1180" s="11">
        <f t="shared" si="377"/>
        <v>4.1999999999999982E-2</v>
      </c>
      <c r="W1180" s="11">
        <f t="shared" si="377"/>
        <v>1.2000000000000011E-2</v>
      </c>
      <c r="X1180" s="11">
        <f t="shared" si="377"/>
        <v>4.1000000000000036E-2</v>
      </c>
      <c r="Y1180" s="11">
        <f t="shared" si="377"/>
        <v>0</v>
      </c>
      <c r="Z1180" s="11">
        <f t="shared" si="377"/>
        <v>10.299999999999997</v>
      </c>
      <c r="AA1180" s="11">
        <f t="shared" si="377"/>
        <v>3.5</v>
      </c>
      <c r="AB1180" s="11">
        <f t="shared" si="377"/>
        <v>1.5</v>
      </c>
      <c r="AC1180" s="11">
        <f t="shared" si="377"/>
        <v>-0.79999999999999982</v>
      </c>
      <c r="AD1180" s="11">
        <f t="shared" si="377"/>
        <v>-9.9999999999999645E-2</v>
      </c>
      <c r="AE1180" s="11">
        <f t="shared" si="377"/>
        <v>5.699999999999994E-2</v>
      </c>
      <c r="AF1180" s="11">
        <f t="shared" si="377"/>
        <v>6.5000000000000058E-2</v>
      </c>
      <c r="AG1180" s="11"/>
    </row>
    <row r="1181" spans="1:33" ht="15" thickBot="1" x14ac:dyDescent="0.25">
      <c r="A1181">
        <v>2010</v>
      </c>
      <c r="B1181" t="s">
        <v>45</v>
      </c>
      <c r="C1181" s="6">
        <v>26.8</v>
      </c>
      <c r="D1181" s="7">
        <v>6</v>
      </c>
      <c r="E1181" s="7"/>
      <c r="F1181" s="7">
        <v>1440</v>
      </c>
      <c r="G1181" s="7">
        <v>216</v>
      </c>
      <c r="H1181" s="7">
        <v>489</v>
      </c>
      <c r="I1181" s="7">
        <v>45</v>
      </c>
      <c r="J1181" s="7">
        <v>135</v>
      </c>
      <c r="K1181" s="7">
        <v>96</v>
      </c>
      <c r="L1181" s="7">
        <v>139</v>
      </c>
      <c r="M1181" s="7">
        <v>68</v>
      </c>
      <c r="N1181" s="7">
        <v>192</v>
      </c>
      <c r="O1181" s="7">
        <v>260</v>
      </c>
      <c r="P1181" s="7">
        <v>125</v>
      </c>
      <c r="Q1181" s="7">
        <v>37</v>
      </c>
      <c r="R1181" s="7">
        <v>37</v>
      </c>
      <c r="S1181" s="7">
        <v>75</v>
      </c>
      <c r="T1181" s="7">
        <v>149</v>
      </c>
      <c r="U1181" s="7">
        <v>573</v>
      </c>
      <c r="V1181" s="7">
        <v>0.442</v>
      </c>
      <c r="W1181" s="7">
        <v>0.33300000000000002</v>
      </c>
      <c r="X1181" s="7">
        <v>0.69099999999999995</v>
      </c>
      <c r="Y1181" s="7">
        <v>240</v>
      </c>
      <c r="Z1181" s="7">
        <v>95.5</v>
      </c>
      <c r="AA1181" s="7">
        <v>43.3</v>
      </c>
      <c r="AB1181" s="7">
        <v>20.8</v>
      </c>
      <c r="AC1181" s="7">
        <v>6.2</v>
      </c>
      <c r="AD1181" s="14">
        <v>6.2</v>
      </c>
      <c r="AE1181" s="6">
        <v>0.52100000000000002</v>
      </c>
      <c r="AF1181" s="14">
        <v>0.48799999999999999</v>
      </c>
    </row>
    <row r="1182" spans="1:33" ht="15" thickBot="1" x14ac:dyDescent="0.25">
      <c r="A1182">
        <v>2010</v>
      </c>
      <c r="B1182" t="s">
        <v>235</v>
      </c>
      <c r="C1182" s="6">
        <v>26.8</v>
      </c>
      <c r="D1182" s="7">
        <v>6</v>
      </c>
      <c r="E1182" s="7"/>
      <c r="F1182" s="7">
        <v>1440</v>
      </c>
      <c r="G1182" s="7">
        <v>184</v>
      </c>
      <c r="H1182" s="7">
        <v>471</v>
      </c>
      <c r="I1182" s="7">
        <v>33</v>
      </c>
      <c r="J1182" s="7">
        <v>111</v>
      </c>
      <c r="K1182" s="7">
        <v>162</v>
      </c>
      <c r="L1182" s="7">
        <v>194</v>
      </c>
      <c r="M1182" s="7">
        <v>70</v>
      </c>
      <c r="N1182" s="7">
        <v>190</v>
      </c>
      <c r="O1182" s="7">
        <v>260</v>
      </c>
      <c r="P1182" s="7">
        <v>97</v>
      </c>
      <c r="Q1182" s="7">
        <v>39</v>
      </c>
      <c r="R1182" s="7">
        <v>37</v>
      </c>
      <c r="S1182" s="7">
        <v>68</v>
      </c>
      <c r="T1182" s="7">
        <v>137</v>
      </c>
      <c r="U1182" s="7">
        <v>563</v>
      </c>
      <c r="V1182" s="7">
        <v>0.39100000000000001</v>
      </c>
      <c r="W1182" s="7">
        <v>0.29699999999999999</v>
      </c>
      <c r="X1182" s="7">
        <v>0.83499999999999996</v>
      </c>
      <c r="Y1182" s="7">
        <v>240</v>
      </c>
      <c r="Z1182" s="7">
        <v>93.8</v>
      </c>
      <c r="AA1182" s="7">
        <v>43.3</v>
      </c>
      <c r="AB1182" s="7">
        <v>16.2</v>
      </c>
      <c r="AC1182" s="7">
        <v>6.5</v>
      </c>
      <c r="AD1182" s="14">
        <v>6.2</v>
      </c>
      <c r="AE1182" s="6">
        <v>0.50600000000000001</v>
      </c>
      <c r="AF1182" s="14">
        <v>0.42599999999999999</v>
      </c>
    </row>
    <row r="1183" spans="1:33" ht="15" thickBot="1" x14ac:dyDescent="0.25">
      <c r="A1183">
        <v>2010</v>
      </c>
      <c r="B1183" s="11" t="s">
        <v>53</v>
      </c>
      <c r="C1183" s="11"/>
      <c r="D1183" s="11"/>
      <c r="E1183" s="11"/>
      <c r="F1183" s="11"/>
      <c r="G1183" s="11">
        <f>G1181-G1182</f>
        <v>32</v>
      </c>
      <c r="H1183" s="11">
        <f t="shared" ref="H1183:AF1183" si="378">H1181-H1182</f>
        <v>18</v>
      </c>
      <c r="I1183" s="11">
        <f t="shared" si="378"/>
        <v>12</v>
      </c>
      <c r="J1183" s="11">
        <f t="shared" si="378"/>
        <v>24</v>
      </c>
      <c r="K1183" s="11">
        <f t="shared" si="378"/>
        <v>-66</v>
      </c>
      <c r="L1183" s="11">
        <f t="shared" si="378"/>
        <v>-55</v>
      </c>
      <c r="M1183" s="11">
        <f t="shared" si="378"/>
        <v>-2</v>
      </c>
      <c r="N1183" s="11">
        <f t="shared" si="378"/>
        <v>2</v>
      </c>
      <c r="O1183" s="11">
        <f t="shared" si="378"/>
        <v>0</v>
      </c>
      <c r="P1183" s="11">
        <f t="shared" si="378"/>
        <v>28</v>
      </c>
      <c r="Q1183" s="11">
        <f t="shared" si="378"/>
        <v>-2</v>
      </c>
      <c r="R1183" s="11">
        <f t="shared" si="378"/>
        <v>0</v>
      </c>
      <c r="S1183" s="11">
        <f t="shared" si="378"/>
        <v>7</v>
      </c>
      <c r="T1183" s="11">
        <f t="shared" si="378"/>
        <v>12</v>
      </c>
      <c r="U1183" s="11">
        <f t="shared" si="378"/>
        <v>10</v>
      </c>
      <c r="V1183" s="11">
        <f t="shared" si="378"/>
        <v>5.099999999999999E-2</v>
      </c>
      <c r="W1183" s="11">
        <f t="shared" si="378"/>
        <v>3.6000000000000032E-2</v>
      </c>
      <c r="X1183" s="11">
        <f t="shared" si="378"/>
        <v>-0.14400000000000002</v>
      </c>
      <c r="Y1183" s="11">
        <f t="shared" si="378"/>
        <v>0</v>
      </c>
      <c r="Z1183" s="11">
        <f t="shared" si="378"/>
        <v>1.7000000000000028</v>
      </c>
      <c r="AA1183" s="11">
        <f t="shared" si="378"/>
        <v>0</v>
      </c>
      <c r="AB1183" s="11">
        <f t="shared" si="378"/>
        <v>4.6000000000000014</v>
      </c>
      <c r="AC1183" s="11">
        <f t="shared" si="378"/>
        <v>-0.29999999999999982</v>
      </c>
      <c r="AD1183" s="11">
        <f t="shared" si="378"/>
        <v>0</v>
      </c>
      <c r="AE1183" s="11">
        <f t="shared" si="378"/>
        <v>1.5000000000000013E-2</v>
      </c>
      <c r="AF1183" s="11">
        <f t="shared" si="378"/>
        <v>6.2E-2</v>
      </c>
      <c r="AG1183" s="11"/>
    </row>
    <row r="1184" spans="1:33" ht="15" thickBot="1" x14ac:dyDescent="0.25">
      <c r="A1184">
        <v>2010</v>
      </c>
      <c r="B1184" t="s">
        <v>170</v>
      </c>
      <c r="C1184" s="6">
        <v>26.8</v>
      </c>
      <c r="D1184" s="7">
        <v>4</v>
      </c>
      <c r="E1184" s="7"/>
      <c r="F1184" s="7">
        <v>960</v>
      </c>
      <c r="G1184" s="7">
        <v>121</v>
      </c>
      <c r="H1184" s="7">
        <v>275</v>
      </c>
      <c r="I1184" s="7">
        <v>45</v>
      </c>
      <c r="J1184" s="7">
        <v>120</v>
      </c>
      <c r="K1184" s="7">
        <v>92</v>
      </c>
      <c r="L1184" s="7">
        <v>129</v>
      </c>
      <c r="M1184" s="7">
        <v>37</v>
      </c>
      <c r="N1184" s="7">
        <v>114</v>
      </c>
      <c r="O1184" s="7">
        <v>151</v>
      </c>
      <c r="P1184" s="7">
        <v>62</v>
      </c>
      <c r="Q1184" s="7">
        <v>31</v>
      </c>
      <c r="R1184" s="7">
        <v>26</v>
      </c>
      <c r="S1184" s="7">
        <v>47</v>
      </c>
      <c r="T1184" s="7">
        <v>94</v>
      </c>
      <c r="U1184" s="7">
        <v>379</v>
      </c>
      <c r="V1184" s="7">
        <v>0.44</v>
      </c>
      <c r="W1184" s="7">
        <v>0.375</v>
      </c>
      <c r="X1184" s="7">
        <v>0.71299999999999997</v>
      </c>
      <c r="Y1184" s="7">
        <v>240</v>
      </c>
      <c r="Z1184" s="7">
        <v>94.8</v>
      </c>
      <c r="AA1184" s="7">
        <v>37.799999999999997</v>
      </c>
      <c r="AB1184" s="7">
        <v>15.5</v>
      </c>
      <c r="AC1184" s="7">
        <v>7.8</v>
      </c>
      <c r="AD1184" s="14">
        <v>6.5</v>
      </c>
      <c r="AE1184" s="6">
        <v>0.57099999999999995</v>
      </c>
      <c r="AF1184" s="14">
        <v>0.52200000000000002</v>
      </c>
    </row>
    <row r="1185" spans="1:33" ht="15" thickBot="1" x14ac:dyDescent="0.25">
      <c r="A1185">
        <v>2010</v>
      </c>
      <c r="B1185" t="s">
        <v>178</v>
      </c>
      <c r="C1185" s="6">
        <v>26.8</v>
      </c>
      <c r="D1185" s="7">
        <v>4</v>
      </c>
      <c r="E1185" s="7"/>
      <c r="F1185" s="7">
        <v>960</v>
      </c>
      <c r="G1185" s="7">
        <v>125</v>
      </c>
      <c r="H1185" s="7">
        <v>282</v>
      </c>
      <c r="I1185" s="7">
        <v>19</v>
      </c>
      <c r="J1185" s="7">
        <v>68</v>
      </c>
      <c r="K1185" s="7">
        <v>73</v>
      </c>
      <c r="L1185" s="7">
        <v>102</v>
      </c>
      <c r="M1185" s="7">
        <v>34</v>
      </c>
      <c r="N1185" s="7">
        <v>112</v>
      </c>
      <c r="O1185" s="7">
        <v>146</v>
      </c>
      <c r="P1185" s="7">
        <v>81</v>
      </c>
      <c r="Q1185" s="7">
        <v>22</v>
      </c>
      <c r="R1185" s="7">
        <v>18</v>
      </c>
      <c r="S1185" s="7">
        <v>57</v>
      </c>
      <c r="T1185" s="7">
        <v>107</v>
      </c>
      <c r="U1185" s="7">
        <v>342</v>
      </c>
      <c r="V1185" s="7">
        <v>0.443</v>
      </c>
      <c r="W1185" s="7">
        <v>0.27900000000000003</v>
      </c>
      <c r="X1185" s="7">
        <v>0.71599999999999997</v>
      </c>
      <c r="Y1185" s="7">
        <v>240</v>
      </c>
      <c r="Z1185" s="7">
        <v>85.5</v>
      </c>
      <c r="AA1185" s="7">
        <v>36.5</v>
      </c>
      <c r="AB1185" s="7">
        <v>20.3</v>
      </c>
      <c r="AC1185" s="7">
        <v>5.5</v>
      </c>
      <c r="AD1185" s="14">
        <v>4.5</v>
      </c>
      <c r="AE1185" s="6">
        <v>0.52300000000000002</v>
      </c>
      <c r="AF1185" s="14">
        <v>0.47699999999999998</v>
      </c>
    </row>
    <row r="1186" spans="1:33" ht="15" thickBot="1" x14ac:dyDescent="0.25">
      <c r="A1186">
        <v>2010</v>
      </c>
      <c r="B1186" s="11" t="s">
        <v>53</v>
      </c>
      <c r="C1186" s="11"/>
      <c r="D1186" s="11"/>
      <c r="E1186" s="11"/>
      <c r="F1186" s="11"/>
      <c r="G1186" s="11">
        <f>G1184-G1185</f>
        <v>-4</v>
      </c>
      <c r="H1186" s="11">
        <f t="shared" ref="H1186:AF1186" si="379">H1184-H1185</f>
        <v>-7</v>
      </c>
      <c r="I1186" s="11">
        <f t="shared" si="379"/>
        <v>26</v>
      </c>
      <c r="J1186" s="11">
        <f t="shared" si="379"/>
        <v>52</v>
      </c>
      <c r="K1186" s="11">
        <f t="shared" si="379"/>
        <v>19</v>
      </c>
      <c r="L1186" s="11">
        <f t="shared" si="379"/>
        <v>27</v>
      </c>
      <c r="M1186" s="11">
        <f t="shared" si="379"/>
        <v>3</v>
      </c>
      <c r="N1186" s="11">
        <f t="shared" si="379"/>
        <v>2</v>
      </c>
      <c r="O1186" s="11">
        <f t="shared" si="379"/>
        <v>5</v>
      </c>
      <c r="P1186" s="11">
        <f t="shared" si="379"/>
        <v>-19</v>
      </c>
      <c r="Q1186" s="11">
        <f t="shared" si="379"/>
        <v>9</v>
      </c>
      <c r="R1186" s="11">
        <f t="shared" si="379"/>
        <v>8</v>
      </c>
      <c r="S1186" s="11">
        <f t="shared" si="379"/>
        <v>-10</v>
      </c>
      <c r="T1186" s="11">
        <f t="shared" si="379"/>
        <v>-13</v>
      </c>
      <c r="U1186" s="11">
        <f t="shared" si="379"/>
        <v>37</v>
      </c>
      <c r="V1186" s="11">
        <f t="shared" si="379"/>
        <v>-3.0000000000000027E-3</v>
      </c>
      <c r="W1186" s="11">
        <f t="shared" si="379"/>
        <v>9.5999999999999974E-2</v>
      </c>
      <c r="X1186" s="11">
        <f t="shared" si="379"/>
        <v>-3.0000000000000027E-3</v>
      </c>
      <c r="Y1186" s="11">
        <f t="shared" si="379"/>
        <v>0</v>
      </c>
      <c r="Z1186" s="11">
        <f t="shared" si="379"/>
        <v>9.2999999999999972</v>
      </c>
      <c r="AA1186" s="11">
        <f t="shared" si="379"/>
        <v>1.2999999999999972</v>
      </c>
      <c r="AB1186" s="11">
        <f t="shared" si="379"/>
        <v>-4.8000000000000007</v>
      </c>
      <c r="AC1186" s="11">
        <f t="shared" si="379"/>
        <v>2.2999999999999998</v>
      </c>
      <c r="AD1186" s="11">
        <f t="shared" si="379"/>
        <v>2</v>
      </c>
      <c r="AE1186" s="11">
        <f t="shared" si="379"/>
        <v>4.7999999999999932E-2</v>
      </c>
      <c r="AF1186" s="11">
        <f t="shared" si="379"/>
        <v>4.500000000000004E-2</v>
      </c>
      <c r="AG1186" s="11"/>
    </row>
    <row r="1187" spans="1:33" ht="15" thickBot="1" x14ac:dyDescent="0.25">
      <c r="A1187">
        <v>2010</v>
      </c>
      <c r="B1187" t="s">
        <v>148</v>
      </c>
      <c r="C1187" s="6">
        <v>26.8</v>
      </c>
      <c r="D1187" s="7">
        <v>5</v>
      </c>
      <c r="E1187" s="7"/>
      <c r="F1187" s="7">
        <v>1200</v>
      </c>
      <c r="G1187" s="7">
        <v>191</v>
      </c>
      <c r="H1187" s="7">
        <v>389</v>
      </c>
      <c r="I1187" s="7">
        <v>52</v>
      </c>
      <c r="J1187" s="7">
        <v>129</v>
      </c>
      <c r="K1187" s="7">
        <v>97</v>
      </c>
      <c r="L1187" s="7">
        <v>134</v>
      </c>
      <c r="M1187" s="7">
        <v>45</v>
      </c>
      <c r="N1187" s="7">
        <v>162</v>
      </c>
      <c r="O1187" s="7">
        <v>207</v>
      </c>
      <c r="P1187" s="7">
        <v>116</v>
      </c>
      <c r="Q1187" s="7">
        <v>26</v>
      </c>
      <c r="R1187" s="7">
        <v>41</v>
      </c>
      <c r="S1187" s="7">
        <v>66</v>
      </c>
      <c r="T1187" s="7">
        <v>105</v>
      </c>
      <c r="U1187" s="7">
        <v>531</v>
      </c>
      <c r="V1187" s="7">
        <v>0.49099999999999999</v>
      </c>
      <c r="W1187" s="7">
        <v>0.40300000000000002</v>
      </c>
      <c r="X1187" s="7">
        <v>0.72399999999999998</v>
      </c>
      <c r="Y1187" s="7">
        <v>240</v>
      </c>
      <c r="Z1187" s="7">
        <v>106.2</v>
      </c>
      <c r="AA1187" s="7">
        <v>41.4</v>
      </c>
      <c r="AB1187" s="7">
        <v>23.2</v>
      </c>
      <c r="AC1187" s="7">
        <v>5.2</v>
      </c>
      <c r="AD1187" s="14">
        <v>8.1999999999999993</v>
      </c>
      <c r="AE1187" s="6">
        <v>0.59299999999999997</v>
      </c>
      <c r="AF1187" s="14">
        <v>0.55800000000000005</v>
      </c>
    </row>
    <row r="1188" spans="1:33" ht="15" thickBot="1" x14ac:dyDescent="0.25">
      <c r="A1188">
        <v>2010</v>
      </c>
      <c r="B1188" t="s">
        <v>236</v>
      </c>
      <c r="C1188" s="6">
        <v>26.8</v>
      </c>
      <c r="D1188" s="7">
        <v>5</v>
      </c>
      <c r="E1188" s="7"/>
      <c r="F1188" s="7">
        <v>1200</v>
      </c>
      <c r="G1188" s="7">
        <v>189</v>
      </c>
      <c r="H1188" s="7">
        <v>431</v>
      </c>
      <c r="I1188" s="7">
        <v>16</v>
      </c>
      <c r="J1188" s="7">
        <v>54</v>
      </c>
      <c r="K1188" s="7">
        <v>91</v>
      </c>
      <c r="L1188" s="7">
        <v>114</v>
      </c>
      <c r="M1188" s="7">
        <v>54</v>
      </c>
      <c r="N1188" s="7">
        <v>151</v>
      </c>
      <c r="O1188" s="7">
        <v>205</v>
      </c>
      <c r="P1188" s="7">
        <v>95</v>
      </c>
      <c r="Q1188" s="7">
        <v>29</v>
      </c>
      <c r="R1188" s="7">
        <v>15</v>
      </c>
      <c r="S1188" s="7">
        <v>47</v>
      </c>
      <c r="T1188" s="7">
        <v>107</v>
      </c>
      <c r="U1188" s="7">
        <v>485</v>
      </c>
      <c r="V1188" s="7">
        <v>0.439</v>
      </c>
      <c r="W1188" s="7">
        <v>0.29599999999999999</v>
      </c>
      <c r="X1188" s="7">
        <v>0.79800000000000004</v>
      </c>
      <c r="Y1188" s="7">
        <v>240</v>
      </c>
      <c r="Z1188" s="7">
        <v>97</v>
      </c>
      <c r="AA1188" s="7">
        <v>41</v>
      </c>
      <c r="AB1188" s="7">
        <v>19</v>
      </c>
      <c r="AC1188" s="7">
        <v>5.8</v>
      </c>
      <c r="AD1188" s="14">
        <v>3</v>
      </c>
      <c r="AE1188" s="6">
        <v>0.504</v>
      </c>
      <c r="AF1188" s="14">
        <v>0.45700000000000002</v>
      </c>
    </row>
    <row r="1189" spans="1:33" ht="15" thickBot="1" x14ac:dyDescent="0.25">
      <c r="A1189">
        <v>2010</v>
      </c>
      <c r="B1189" s="11" t="s">
        <v>53</v>
      </c>
      <c r="C1189" s="11"/>
      <c r="D1189" s="11"/>
      <c r="E1189" s="11"/>
      <c r="F1189" s="11"/>
      <c r="G1189" s="11">
        <f>G1187-G1188</f>
        <v>2</v>
      </c>
      <c r="H1189" s="11">
        <f t="shared" ref="H1189:AF1189" si="380">H1187-H1188</f>
        <v>-42</v>
      </c>
      <c r="I1189" s="11">
        <f t="shared" si="380"/>
        <v>36</v>
      </c>
      <c r="J1189" s="11">
        <f t="shared" si="380"/>
        <v>75</v>
      </c>
      <c r="K1189" s="11">
        <f t="shared" si="380"/>
        <v>6</v>
      </c>
      <c r="L1189" s="11">
        <f t="shared" si="380"/>
        <v>20</v>
      </c>
      <c r="M1189" s="11">
        <f t="shared" si="380"/>
        <v>-9</v>
      </c>
      <c r="N1189" s="11">
        <f t="shared" si="380"/>
        <v>11</v>
      </c>
      <c r="O1189" s="11">
        <f t="shared" si="380"/>
        <v>2</v>
      </c>
      <c r="P1189" s="11">
        <f t="shared" si="380"/>
        <v>21</v>
      </c>
      <c r="Q1189" s="11">
        <f t="shared" si="380"/>
        <v>-3</v>
      </c>
      <c r="R1189" s="11">
        <f t="shared" si="380"/>
        <v>26</v>
      </c>
      <c r="S1189" s="11">
        <f t="shared" si="380"/>
        <v>19</v>
      </c>
      <c r="T1189" s="11">
        <f t="shared" si="380"/>
        <v>-2</v>
      </c>
      <c r="U1189" s="11">
        <f t="shared" si="380"/>
        <v>46</v>
      </c>
      <c r="V1189" s="11">
        <f t="shared" si="380"/>
        <v>5.1999999999999991E-2</v>
      </c>
      <c r="W1189" s="11">
        <f t="shared" si="380"/>
        <v>0.10700000000000004</v>
      </c>
      <c r="X1189" s="11">
        <f t="shared" si="380"/>
        <v>-7.4000000000000066E-2</v>
      </c>
      <c r="Y1189" s="11">
        <f t="shared" si="380"/>
        <v>0</v>
      </c>
      <c r="Z1189" s="11">
        <f t="shared" si="380"/>
        <v>9.2000000000000028</v>
      </c>
      <c r="AA1189" s="11">
        <f t="shared" si="380"/>
        <v>0.39999999999999858</v>
      </c>
      <c r="AB1189" s="11">
        <f t="shared" si="380"/>
        <v>4.1999999999999993</v>
      </c>
      <c r="AC1189" s="11">
        <f t="shared" si="380"/>
        <v>-0.59999999999999964</v>
      </c>
      <c r="AD1189" s="11">
        <f t="shared" si="380"/>
        <v>5.1999999999999993</v>
      </c>
      <c r="AE1189" s="11">
        <f t="shared" si="380"/>
        <v>8.8999999999999968E-2</v>
      </c>
      <c r="AF1189" s="11">
        <f t="shared" si="380"/>
        <v>0.10100000000000003</v>
      </c>
      <c r="AG1189" s="11"/>
    </row>
    <row r="1190" spans="1:33" ht="15" thickBot="1" x14ac:dyDescent="0.25">
      <c r="A1190">
        <v>2010</v>
      </c>
      <c r="B1190" t="s">
        <v>49</v>
      </c>
      <c r="C1190" s="6">
        <v>26.8</v>
      </c>
      <c r="D1190" s="7">
        <v>5</v>
      </c>
      <c r="E1190" s="7"/>
      <c r="F1190" s="7">
        <v>1200</v>
      </c>
      <c r="G1190" s="7">
        <v>173</v>
      </c>
      <c r="H1190" s="7">
        <v>365</v>
      </c>
      <c r="I1190" s="7">
        <v>36</v>
      </c>
      <c r="J1190" s="7">
        <v>82</v>
      </c>
      <c r="K1190" s="7">
        <v>97</v>
      </c>
      <c r="L1190" s="7">
        <v>127</v>
      </c>
      <c r="M1190" s="7">
        <v>37</v>
      </c>
      <c r="N1190" s="7">
        <v>161</v>
      </c>
      <c r="O1190" s="7">
        <v>198</v>
      </c>
      <c r="P1190" s="7">
        <v>110</v>
      </c>
      <c r="Q1190" s="7">
        <v>48</v>
      </c>
      <c r="R1190" s="7">
        <v>22</v>
      </c>
      <c r="S1190" s="7">
        <v>73</v>
      </c>
      <c r="T1190" s="7">
        <v>94</v>
      </c>
      <c r="U1190" s="7">
        <v>479</v>
      </c>
      <c r="V1190" s="7">
        <v>0.47399999999999998</v>
      </c>
      <c r="W1190" s="7">
        <v>0.439</v>
      </c>
      <c r="X1190" s="7">
        <v>0.76400000000000001</v>
      </c>
      <c r="Y1190" s="7">
        <v>240</v>
      </c>
      <c r="Z1190" s="7">
        <v>95.8</v>
      </c>
      <c r="AA1190" s="7">
        <v>39.6</v>
      </c>
      <c r="AB1190" s="7">
        <v>22</v>
      </c>
      <c r="AC1190" s="7">
        <v>9.6</v>
      </c>
      <c r="AD1190" s="14">
        <v>4.4000000000000004</v>
      </c>
      <c r="AE1190" s="6">
        <v>0.56899999999999995</v>
      </c>
      <c r="AF1190" s="14">
        <v>0.52300000000000002</v>
      </c>
    </row>
    <row r="1191" spans="1:33" ht="15" thickBot="1" x14ac:dyDescent="0.25">
      <c r="A1191">
        <v>2010</v>
      </c>
      <c r="B1191" t="s">
        <v>182</v>
      </c>
      <c r="C1191" s="6">
        <v>26.8</v>
      </c>
      <c r="D1191" s="7">
        <v>5</v>
      </c>
      <c r="E1191" s="7"/>
      <c r="F1191" s="7">
        <v>1200</v>
      </c>
      <c r="G1191" s="7">
        <v>168</v>
      </c>
      <c r="H1191" s="7">
        <v>386</v>
      </c>
      <c r="I1191" s="7">
        <v>34</v>
      </c>
      <c r="J1191" s="7">
        <v>91</v>
      </c>
      <c r="K1191" s="7">
        <v>68</v>
      </c>
      <c r="L1191" s="7">
        <v>93</v>
      </c>
      <c r="M1191" s="7">
        <v>47</v>
      </c>
      <c r="N1191" s="7">
        <v>141</v>
      </c>
      <c r="O1191" s="7">
        <v>188</v>
      </c>
      <c r="P1191" s="7">
        <v>88</v>
      </c>
      <c r="Q1191" s="7">
        <v>35</v>
      </c>
      <c r="R1191" s="7">
        <v>25</v>
      </c>
      <c r="S1191" s="7">
        <v>80</v>
      </c>
      <c r="T1191" s="7">
        <v>114</v>
      </c>
      <c r="U1191" s="7">
        <v>438</v>
      </c>
      <c r="V1191" s="7">
        <v>0.435</v>
      </c>
      <c r="W1191" s="7">
        <v>0.374</v>
      </c>
      <c r="X1191" s="7">
        <v>0.73099999999999998</v>
      </c>
      <c r="Y1191" s="7">
        <v>240</v>
      </c>
      <c r="Z1191" s="7">
        <v>87.6</v>
      </c>
      <c r="AA1191" s="7">
        <v>37.6</v>
      </c>
      <c r="AB1191" s="7">
        <v>17.600000000000001</v>
      </c>
      <c r="AC1191" s="7">
        <v>7</v>
      </c>
      <c r="AD1191" s="14">
        <v>5</v>
      </c>
      <c r="AE1191" s="6">
        <v>0.51300000000000001</v>
      </c>
      <c r="AF1191" s="14">
        <v>0.47899999999999998</v>
      </c>
    </row>
    <row r="1192" spans="1:33" ht="15" thickBot="1" x14ac:dyDescent="0.25">
      <c r="A1192">
        <v>2010</v>
      </c>
      <c r="B1192" s="11" t="s">
        <v>53</v>
      </c>
      <c r="C1192" s="11"/>
      <c r="D1192" s="11"/>
      <c r="E1192" s="11"/>
      <c r="F1192" s="11"/>
      <c r="G1192" s="11">
        <f>G1190-G1191</f>
        <v>5</v>
      </c>
      <c r="H1192" s="11">
        <f t="shared" ref="H1192:AF1192" si="381">H1190-H1191</f>
        <v>-21</v>
      </c>
      <c r="I1192" s="11">
        <f t="shared" si="381"/>
        <v>2</v>
      </c>
      <c r="J1192" s="11">
        <f t="shared" si="381"/>
        <v>-9</v>
      </c>
      <c r="K1192" s="11">
        <f t="shared" si="381"/>
        <v>29</v>
      </c>
      <c r="L1192" s="11">
        <f t="shared" si="381"/>
        <v>34</v>
      </c>
      <c r="M1192" s="11">
        <f t="shared" si="381"/>
        <v>-10</v>
      </c>
      <c r="N1192" s="11">
        <f t="shared" si="381"/>
        <v>20</v>
      </c>
      <c r="O1192" s="11">
        <f t="shared" si="381"/>
        <v>10</v>
      </c>
      <c r="P1192" s="11">
        <f t="shared" si="381"/>
        <v>22</v>
      </c>
      <c r="Q1192" s="11">
        <f t="shared" si="381"/>
        <v>13</v>
      </c>
      <c r="R1192" s="11">
        <f t="shared" si="381"/>
        <v>-3</v>
      </c>
      <c r="S1192" s="11">
        <f t="shared" si="381"/>
        <v>-7</v>
      </c>
      <c r="T1192" s="11">
        <f t="shared" si="381"/>
        <v>-20</v>
      </c>
      <c r="U1192" s="11">
        <f t="shared" si="381"/>
        <v>41</v>
      </c>
      <c r="V1192" s="11">
        <f t="shared" si="381"/>
        <v>3.8999999999999979E-2</v>
      </c>
      <c r="W1192" s="11">
        <f t="shared" si="381"/>
        <v>6.5000000000000002E-2</v>
      </c>
      <c r="X1192" s="11">
        <f t="shared" si="381"/>
        <v>3.3000000000000029E-2</v>
      </c>
      <c r="Y1192" s="11">
        <f t="shared" si="381"/>
        <v>0</v>
      </c>
      <c r="Z1192" s="11">
        <f t="shared" si="381"/>
        <v>8.2000000000000028</v>
      </c>
      <c r="AA1192" s="11">
        <f t="shared" si="381"/>
        <v>2</v>
      </c>
      <c r="AB1192" s="11">
        <f t="shared" si="381"/>
        <v>4.3999999999999986</v>
      </c>
      <c r="AC1192" s="11">
        <f t="shared" si="381"/>
        <v>2.5999999999999996</v>
      </c>
      <c r="AD1192" s="11">
        <f t="shared" si="381"/>
        <v>-0.59999999999999964</v>
      </c>
      <c r="AE1192" s="11">
        <f t="shared" si="381"/>
        <v>5.5999999999999939E-2</v>
      </c>
      <c r="AF1192" s="11">
        <f t="shared" si="381"/>
        <v>4.4000000000000039E-2</v>
      </c>
      <c r="AG1192" s="11"/>
    </row>
    <row r="1193" spans="1:33" ht="15" thickBot="1" x14ac:dyDescent="0.25">
      <c r="A1193">
        <v>2010</v>
      </c>
      <c r="B1193" t="s">
        <v>233</v>
      </c>
      <c r="C1193" s="6">
        <v>26.8</v>
      </c>
      <c r="D1193" s="7">
        <v>7</v>
      </c>
      <c r="E1193" s="7"/>
      <c r="F1193" s="7">
        <v>1680</v>
      </c>
      <c r="G1193" s="7">
        <v>254</v>
      </c>
      <c r="H1193" s="7">
        <v>563</v>
      </c>
      <c r="I1193" s="7">
        <v>35</v>
      </c>
      <c r="J1193" s="7">
        <v>99</v>
      </c>
      <c r="K1193" s="7">
        <v>113</v>
      </c>
      <c r="L1193" s="7">
        <v>145</v>
      </c>
      <c r="M1193" s="7">
        <v>97</v>
      </c>
      <c r="N1193" s="7">
        <v>202</v>
      </c>
      <c r="O1193" s="7">
        <v>299</v>
      </c>
      <c r="P1193" s="7">
        <v>126</v>
      </c>
      <c r="Q1193" s="7">
        <v>45</v>
      </c>
      <c r="R1193" s="7">
        <v>48</v>
      </c>
      <c r="S1193" s="7">
        <v>77</v>
      </c>
      <c r="T1193" s="7">
        <v>134</v>
      </c>
      <c r="U1193" s="7">
        <v>656</v>
      </c>
      <c r="V1193" s="7">
        <v>0.45100000000000001</v>
      </c>
      <c r="W1193" s="7">
        <v>0.35399999999999998</v>
      </c>
      <c r="X1193" s="7">
        <v>0.77900000000000003</v>
      </c>
      <c r="Y1193" s="7">
        <v>240</v>
      </c>
      <c r="Z1193" s="7">
        <v>93.7</v>
      </c>
      <c r="AA1193" s="7">
        <v>42.7</v>
      </c>
      <c r="AB1193" s="7">
        <v>18</v>
      </c>
      <c r="AC1193" s="7">
        <v>6.4</v>
      </c>
      <c r="AD1193" s="14">
        <v>6.9</v>
      </c>
      <c r="AE1193" s="6">
        <v>0.52300000000000002</v>
      </c>
      <c r="AF1193" s="14">
        <v>0.48199999999999998</v>
      </c>
    </row>
    <row r="1194" spans="1:33" ht="15" thickBot="1" x14ac:dyDescent="0.25">
      <c r="A1194">
        <v>2010</v>
      </c>
      <c r="B1194" t="s">
        <v>39</v>
      </c>
      <c r="C1194" s="6">
        <v>26.8</v>
      </c>
      <c r="D1194" s="7">
        <v>7</v>
      </c>
      <c r="E1194" s="7"/>
      <c r="F1194" s="7">
        <v>1680</v>
      </c>
      <c r="G1194" s="7">
        <v>236</v>
      </c>
      <c r="H1194" s="7">
        <v>557</v>
      </c>
      <c r="I1194" s="7">
        <v>46</v>
      </c>
      <c r="J1194" s="7">
        <v>149</v>
      </c>
      <c r="K1194" s="7">
        <v>112</v>
      </c>
      <c r="L1194" s="7">
        <v>139</v>
      </c>
      <c r="M1194" s="7">
        <v>78</v>
      </c>
      <c r="N1194" s="7">
        <v>196</v>
      </c>
      <c r="O1194" s="7">
        <v>274</v>
      </c>
      <c r="P1194" s="7">
        <v>114</v>
      </c>
      <c r="Q1194" s="7">
        <v>44</v>
      </c>
      <c r="R1194" s="7">
        <v>23</v>
      </c>
      <c r="S1194" s="7">
        <v>79</v>
      </c>
      <c r="T1194" s="7">
        <v>147</v>
      </c>
      <c r="U1194" s="7">
        <v>630</v>
      </c>
      <c r="V1194" s="7">
        <v>0.42399999999999999</v>
      </c>
      <c r="W1194" s="7">
        <v>0.309</v>
      </c>
      <c r="X1194" s="7">
        <v>0.80600000000000005</v>
      </c>
      <c r="Y1194" s="7">
        <v>240</v>
      </c>
      <c r="Z1194" s="7">
        <v>90</v>
      </c>
      <c r="AA1194" s="7">
        <v>39.1</v>
      </c>
      <c r="AB1194" s="7">
        <v>16.3</v>
      </c>
      <c r="AC1194" s="7">
        <v>6.3</v>
      </c>
      <c r="AD1194" s="14">
        <v>3.3</v>
      </c>
      <c r="AE1194" s="6">
        <v>0.51</v>
      </c>
      <c r="AF1194" s="14">
        <v>0.46500000000000002</v>
      </c>
    </row>
    <row r="1195" spans="1:33" ht="15" thickBot="1" x14ac:dyDescent="0.25">
      <c r="A1195">
        <v>2010</v>
      </c>
      <c r="B1195" s="11" t="s">
        <v>237</v>
      </c>
      <c r="C1195" s="11"/>
      <c r="D1195" s="11"/>
      <c r="E1195" s="11"/>
      <c r="F1195" s="11"/>
      <c r="G1195" s="11">
        <f>G1193-G1194</f>
        <v>18</v>
      </c>
      <c r="H1195" s="11">
        <f t="shared" ref="H1195:AF1195" si="382">H1193-H1194</f>
        <v>6</v>
      </c>
      <c r="I1195" s="11">
        <f t="shared" si="382"/>
        <v>-11</v>
      </c>
      <c r="J1195" s="11">
        <f t="shared" si="382"/>
        <v>-50</v>
      </c>
      <c r="K1195" s="11">
        <f t="shared" si="382"/>
        <v>1</v>
      </c>
      <c r="L1195" s="11">
        <f t="shared" si="382"/>
        <v>6</v>
      </c>
      <c r="M1195" s="11">
        <f t="shared" si="382"/>
        <v>19</v>
      </c>
      <c r="N1195" s="11">
        <f t="shared" si="382"/>
        <v>6</v>
      </c>
      <c r="O1195" s="11">
        <f t="shared" si="382"/>
        <v>25</v>
      </c>
      <c r="P1195" s="11">
        <f t="shared" si="382"/>
        <v>12</v>
      </c>
      <c r="Q1195" s="11">
        <f t="shared" si="382"/>
        <v>1</v>
      </c>
      <c r="R1195" s="11">
        <f t="shared" si="382"/>
        <v>25</v>
      </c>
      <c r="S1195" s="11">
        <f t="shared" si="382"/>
        <v>-2</v>
      </c>
      <c r="T1195" s="11">
        <f t="shared" si="382"/>
        <v>-13</v>
      </c>
      <c r="U1195" s="11">
        <f t="shared" si="382"/>
        <v>26</v>
      </c>
      <c r="V1195" s="11">
        <f t="shared" si="382"/>
        <v>2.7000000000000024E-2</v>
      </c>
      <c r="W1195" s="11">
        <f t="shared" si="382"/>
        <v>4.4999999999999984E-2</v>
      </c>
      <c r="X1195" s="11">
        <f t="shared" si="382"/>
        <v>-2.7000000000000024E-2</v>
      </c>
      <c r="Y1195" s="11">
        <f t="shared" si="382"/>
        <v>0</v>
      </c>
      <c r="Z1195" s="11">
        <f t="shared" si="382"/>
        <v>3.7000000000000028</v>
      </c>
      <c r="AA1195" s="11">
        <f t="shared" si="382"/>
        <v>3.6000000000000014</v>
      </c>
      <c r="AB1195" s="11">
        <f t="shared" si="382"/>
        <v>1.6999999999999993</v>
      </c>
      <c r="AC1195" s="11">
        <f t="shared" si="382"/>
        <v>0.10000000000000053</v>
      </c>
      <c r="AD1195" s="11">
        <f t="shared" si="382"/>
        <v>3.6000000000000005</v>
      </c>
      <c r="AE1195" s="11">
        <f t="shared" si="382"/>
        <v>1.3000000000000012E-2</v>
      </c>
      <c r="AF1195" s="11">
        <f t="shared" si="382"/>
        <v>1.699999999999996E-2</v>
      </c>
      <c r="AG1195" s="11"/>
    </row>
    <row r="1196" spans="1:33" ht="15" thickBot="1" x14ac:dyDescent="0.25">
      <c r="A1196">
        <v>2010</v>
      </c>
      <c r="B1196" t="s">
        <v>238</v>
      </c>
      <c r="C1196" s="6">
        <v>26.8</v>
      </c>
      <c r="D1196" s="7">
        <v>4</v>
      </c>
      <c r="E1196" s="7"/>
      <c r="F1196" s="7">
        <v>960</v>
      </c>
      <c r="G1196" s="7">
        <v>156</v>
      </c>
      <c r="H1196" s="7">
        <v>324</v>
      </c>
      <c r="I1196" s="7">
        <v>41</v>
      </c>
      <c r="J1196" s="7">
        <v>89</v>
      </c>
      <c r="K1196" s="7">
        <v>85</v>
      </c>
      <c r="L1196" s="7">
        <v>111</v>
      </c>
      <c r="M1196" s="7">
        <v>39</v>
      </c>
      <c r="N1196" s="7">
        <v>128</v>
      </c>
      <c r="O1196" s="7">
        <v>167</v>
      </c>
      <c r="P1196" s="7">
        <v>73</v>
      </c>
      <c r="Q1196" s="7">
        <v>26</v>
      </c>
      <c r="R1196" s="7">
        <v>15</v>
      </c>
      <c r="S1196" s="7">
        <v>53</v>
      </c>
      <c r="T1196" s="7">
        <v>91</v>
      </c>
      <c r="U1196" s="7">
        <v>438</v>
      </c>
      <c r="V1196" s="7">
        <v>0.48099999999999998</v>
      </c>
      <c r="W1196" s="7">
        <v>0.46100000000000002</v>
      </c>
      <c r="X1196" s="7">
        <v>0.76600000000000001</v>
      </c>
      <c r="Y1196" s="7">
        <v>240</v>
      </c>
      <c r="Z1196" s="7">
        <v>109.5</v>
      </c>
      <c r="AA1196" s="7">
        <v>41.8</v>
      </c>
      <c r="AB1196" s="7">
        <v>18.3</v>
      </c>
      <c r="AC1196" s="7">
        <v>6.5</v>
      </c>
      <c r="AD1196" s="14">
        <v>3.8</v>
      </c>
      <c r="AE1196" s="6">
        <v>0.58699999999999997</v>
      </c>
      <c r="AF1196" s="14">
        <v>0.54500000000000004</v>
      </c>
    </row>
    <row r="1197" spans="1:33" ht="15" thickBot="1" x14ac:dyDescent="0.25">
      <c r="A1197">
        <v>2010</v>
      </c>
      <c r="B1197" t="s">
        <v>73</v>
      </c>
      <c r="C1197" s="6">
        <v>26.8</v>
      </c>
      <c r="D1197" s="7">
        <v>4</v>
      </c>
      <c r="E1197" s="7"/>
      <c r="F1197" s="7">
        <v>960</v>
      </c>
      <c r="G1197" s="7">
        <v>149</v>
      </c>
      <c r="H1197" s="7">
        <v>317</v>
      </c>
      <c r="I1197" s="7">
        <v>23</v>
      </c>
      <c r="J1197" s="7">
        <v>64</v>
      </c>
      <c r="K1197" s="7">
        <v>80</v>
      </c>
      <c r="L1197" s="7">
        <v>117</v>
      </c>
      <c r="M1197" s="7">
        <v>34</v>
      </c>
      <c r="N1197" s="7">
        <v>126</v>
      </c>
      <c r="O1197" s="7">
        <v>160</v>
      </c>
      <c r="P1197" s="7">
        <v>83</v>
      </c>
      <c r="Q1197" s="7">
        <v>31</v>
      </c>
      <c r="R1197" s="7">
        <v>24</v>
      </c>
      <c r="S1197" s="7">
        <v>51</v>
      </c>
      <c r="T1197" s="7">
        <v>91</v>
      </c>
      <c r="U1197" s="7">
        <v>401</v>
      </c>
      <c r="V1197" s="7">
        <v>0.47</v>
      </c>
      <c r="W1197" s="7">
        <v>0.35899999999999999</v>
      </c>
      <c r="X1197" s="7">
        <v>0.68400000000000005</v>
      </c>
      <c r="Y1197" s="7">
        <v>240</v>
      </c>
      <c r="Z1197" s="7">
        <v>100.3</v>
      </c>
      <c r="AA1197" s="7">
        <v>40</v>
      </c>
      <c r="AB1197" s="7">
        <v>20.8</v>
      </c>
      <c r="AC1197" s="7">
        <v>7.8</v>
      </c>
      <c r="AD1197" s="14">
        <v>6</v>
      </c>
      <c r="AE1197" s="6">
        <v>0.54400000000000004</v>
      </c>
      <c r="AF1197" s="14">
        <v>0.50600000000000001</v>
      </c>
    </row>
    <row r="1198" spans="1:33" ht="15" thickBot="1" x14ac:dyDescent="0.25">
      <c r="A1198">
        <v>2010</v>
      </c>
      <c r="B1198" s="11" t="s">
        <v>53</v>
      </c>
      <c r="C1198" s="11"/>
      <c r="D1198" s="11"/>
      <c r="E1198" s="11"/>
      <c r="F1198" s="11"/>
      <c r="G1198" s="11">
        <f>G1196-G1197</f>
        <v>7</v>
      </c>
      <c r="H1198" s="11">
        <f t="shared" ref="H1198:AF1198" si="383">H1196-H1197</f>
        <v>7</v>
      </c>
      <c r="I1198" s="11">
        <f t="shared" si="383"/>
        <v>18</v>
      </c>
      <c r="J1198" s="11">
        <f t="shared" si="383"/>
        <v>25</v>
      </c>
      <c r="K1198" s="11">
        <f t="shared" si="383"/>
        <v>5</v>
      </c>
      <c r="L1198" s="11">
        <f t="shared" si="383"/>
        <v>-6</v>
      </c>
      <c r="M1198" s="11">
        <f t="shared" si="383"/>
        <v>5</v>
      </c>
      <c r="N1198" s="11">
        <f t="shared" si="383"/>
        <v>2</v>
      </c>
      <c r="O1198" s="11">
        <f t="shared" si="383"/>
        <v>7</v>
      </c>
      <c r="P1198" s="11">
        <f t="shared" si="383"/>
        <v>-10</v>
      </c>
      <c r="Q1198" s="11">
        <f t="shared" si="383"/>
        <v>-5</v>
      </c>
      <c r="R1198" s="11">
        <f t="shared" si="383"/>
        <v>-9</v>
      </c>
      <c r="S1198" s="11">
        <f t="shared" si="383"/>
        <v>2</v>
      </c>
      <c r="T1198" s="11">
        <f t="shared" si="383"/>
        <v>0</v>
      </c>
      <c r="U1198" s="11">
        <f t="shared" si="383"/>
        <v>37</v>
      </c>
      <c r="V1198" s="11">
        <f t="shared" si="383"/>
        <v>1.100000000000001E-2</v>
      </c>
      <c r="W1198" s="11">
        <f t="shared" si="383"/>
        <v>0.10200000000000004</v>
      </c>
      <c r="X1198" s="11">
        <f t="shared" si="383"/>
        <v>8.1999999999999962E-2</v>
      </c>
      <c r="Y1198" s="11">
        <f t="shared" si="383"/>
        <v>0</v>
      </c>
      <c r="Z1198" s="11">
        <f t="shared" si="383"/>
        <v>9.2000000000000028</v>
      </c>
      <c r="AA1198" s="11">
        <f t="shared" si="383"/>
        <v>1.7999999999999972</v>
      </c>
      <c r="AB1198" s="11">
        <f t="shared" si="383"/>
        <v>-2.5</v>
      </c>
      <c r="AC1198" s="11">
        <f t="shared" si="383"/>
        <v>-1.2999999999999998</v>
      </c>
      <c r="AD1198" s="11">
        <f t="shared" si="383"/>
        <v>-2.2000000000000002</v>
      </c>
      <c r="AE1198" s="11">
        <f t="shared" si="383"/>
        <v>4.2999999999999927E-2</v>
      </c>
      <c r="AF1198" s="11">
        <f t="shared" si="383"/>
        <v>3.9000000000000035E-2</v>
      </c>
      <c r="AG1198" s="11"/>
    </row>
    <row r="1199" spans="1:33" ht="15" thickBot="1" x14ac:dyDescent="0.25">
      <c r="A1199">
        <v>2010</v>
      </c>
      <c r="B1199" t="s">
        <v>45</v>
      </c>
      <c r="C1199" s="6">
        <v>26.8</v>
      </c>
      <c r="D1199" s="7">
        <v>4</v>
      </c>
      <c r="E1199" s="7"/>
      <c r="F1199" s="7">
        <v>960</v>
      </c>
      <c r="G1199" s="7">
        <v>160</v>
      </c>
      <c r="H1199" s="7">
        <v>326</v>
      </c>
      <c r="I1199" s="7">
        <v>25</v>
      </c>
      <c r="J1199" s="7">
        <v>75</v>
      </c>
      <c r="K1199" s="7">
        <v>92</v>
      </c>
      <c r="L1199" s="7">
        <v>118</v>
      </c>
      <c r="M1199" s="7">
        <v>55</v>
      </c>
      <c r="N1199" s="7">
        <v>127</v>
      </c>
      <c r="O1199" s="7">
        <v>182</v>
      </c>
      <c r="P1199" s="7">
        <v>76</v>
      </c>
      <c r="Q1199" s="7">
        <v>26</v>
      </c>
      <c r="R1199" s="7">
        <v>30</v>
      </c>
      <c r="S1199" s="7">
        <v>47</v>
      </c>
      <c r="T1199" s="7">
        <v>87</v>
      </c>
      <c r="U1199" s="7">
        <v>437</v>
      </c>
      <c r="V1199" s="7">
        <v>0.49099999999999999</v>
      </c>
      <c r="W1199" s="7">
        <v>0.33300000000000002</v>
      </c>
      <c r="X1199" s="7">
        <v>0.78</v>
      </c>
      <c r="Y1199" s="7">
        <v>240</v>
      </c>
      <c r="Z1199" s="7">
        <v>109.3</v>
      </c>
      <c r="AA1199" s="7">
        <v>45.5</v>
      </c>
      <c r="AB1199" s="7">
        <v>19</v>
      </c>
      <c r="AC1199" s="7">
        <v>6.5</v>
      </c>
      <c r="AD1199" s="14">
        <v>7.5</v>
      </c>
      <c r="AE1199" s="6">
        <v>0.57799999999999996</v>
      </c>
      <c r="AF1199" s="14">
        <v>0.52900000000000003</v>
      </c>
    </row>
    <row r="1200" spans="1:33" ht="15" thickBot="1" x14ac:dyDescent="0.25">
      <c r="A1200">
        <v>2010</v>
      </c>
      <c r="B1200" t="s">
        <v>115</v>
      </c>
      <c r="C1200" s="6">
        <v>26.8</v>
      </c>
      <c r="D1200" s="7">
        <v>4</v>
      </c>
      <c r="E1200" s="7"/>
      <c r="F1200" s="7">
        <v>960</v>
      </c>
      <c r="G1200" s="7">
        <v>150</v>
      </c>
      <c r="H1200" s="7">
        <v>339</v>
      </c>
      <c r="I1200" s="7">
        <v>27</v>
      </c>
      <c r="J1200" s="7">
        <v>75</v>
      </c>
      <c r="K1200" s="7">
        <v>81</v>
      </c>
      <c r="L1200" s="7">
        <v>107</v>
      </c>
      <c r="M1200" s="7">
        <v>56</v>
      </c>
      <c r="N1200" s="7">
        <v>109</v>
      </c>
      <c r="O1200" s="7">
        <v>165</v>
      </c>
      <c r="P1200" s="7">
        <v>90</v>
      </c>
      <c r="Q1200" s="7">
        <v>26</v>
      </c>
      <c r="R1200" s="7">
        <v>18</v>
      </c>
      <c r="S1200" s="7">
        <v>45</v>
      </c>
      <c r="T1200" s="7">
        <v>103</v>
      </c>
      <c r="U1200" s="7">
        <v>408</v>
      </c>
      <c r="V1200" s="7">
        <v>0.442</v>
      </c>
      <c r="W1200" s="7">
        <v>0.36</v>
      </c>
      <c r="X1200" s="7">
        <v>0.75700000000000001</v>
      </c>
      <c r="Y1200" s="7">
        <v>240</v>
      </c>
      <c r="Z1200" s="7">
        <v>102</v>
      </c>
      <c r="AA1200" s="7">
        <v>41.3</v>
      </c>
      <c r="AB1200" s="7">
        <v>22.5</v>
      </c>
      <c r="AC1200" s="7">
        <v>6.5</v>
      </c>
      <c r="AD1200" s="14">
        <v>4.5</v>
      </c>
      <c r="AE1200" s="6">
        <v>0.52800000000000002</v>
      </c>
      <c r="AF1200" s="14">
        <v>0.48199999999999998</v>
      </c>
    </row>
    <row r="1201" spans="1:33" ht="15" thickBot="1" x14ac:dyDescent="0.25">
      <c r="A1201">
        <v>2010</v>
      </c>
      <c r="B1201" s="11" t="s">
        <v>53</v>
      </c>
      <c r="C1201" s="11"/>
      <c r="D1201" s="11"/>
      <c r="E1201" s="11"/>
      <c r="F1201" s="11"/>
      <c r="G1201" s="11">
        <f>G1199-G1200</f>
        <v>10</v>
      </c>
      <c r="H1201" s="11">
        <f t="shared" ref="H1201:AF1201" si="384">H1199-H1200</f>
        <v>-13</v>
      </c>
      <c r="I1201" s="11">
        <f t="shared" si="384"/>
        <v>-2</v>
      </c>
      <c r="J1201" s="11">
        <f t="shared" si="384"/>
        <v>0</v>
      </c>
      <c r="K1201" s="11">
        <f t="shared" si="384"/>
        <v>11</v>
      </c>
      <c r="L1201" s="11">
        <f t="shared" si="384"/>
        <v>11</v>
      </c>
      <c r="M1201" s="11">
        <f t="shared" si="384"/>
        <v>-1</v>
      </c>
      <c r="N1201" s="11">
        <f t="shared" si="384"/>
        <v>18</v>
      </c>
      <c r="O1201" s="11">
        <f t="shared" si="384"/>
        <v>17</v>
      </c>
      <c r="P1201" s="11">
        <f t="shared" si="384"/>
        <v>-14</v>
      </c>
      <c r="Q1201" s="11">
        <f t="shared" si="384"/>
        <v>0</v>
      </c>
      <c r="R1201" s="11">
        <f t="shared" si="384"/>
        <v>12</v>
      </c>
      <c r="S1201" s="11">
        <f t="shared" si="384"/>
        <v>2</v>
      </c>
      <c r="T1201" s="11">
        <f t="shared" si="384"/>
        <v>-16</v>
      </c>
      <c r="U1201" s="11">
        <f t="shared" si="384"/>
        <v>29</v>
      </c>
      <c r="V1201" s="11">
        <f t="shared" si="384"/>
        <v>4.8999999999999988E-2</v>
      </c>
      <c r="W1201" s="11">
        <f t="shared" si="384"/>
        <v>-2.6999999999999968E-2</v>
      </c>
      <c r="X1201" s="11">
        <f t="shared" si="384"/>
        <v>2.300000000000002E-2</v>
      </c>
      <c r="Y1201" s="11">
        <f t="shared" si="384"/>
        <v>0</v>
      </c>
      <c r="Z1201" s="11">
        <f t="shared" si="384"/>
        <v>7.2999999999999972</v>
      </c>
      <c r="AA1201" s="11">
        <f t="shared" si="384"/>
        <v>4.2000000000000028</v>
      </c>
      <c r="AB1201" s="11">
        <f t="shared" si="384"/>
        <v>-3.5</v>
      </c>
      <c r="AC1201" s="11">
        <f t="shared" si="384"/>
        <v>0</v>
      </c>
      <c r="AD1201" s="11">
        <f t="shared" si="384"/>
        <v>3</v>
      </c>
      <c r="AE1201" s="11">
        <f t="shared" si="384"/>
        <v>4.9999999999999933E-2</v>
      </c>
      <c r="AF1201" s="11">
        <f t="shared" si="384"/>
        <v>4.7000000000000042E-2</v>
      </c>
      <c r="AG1201" s="11"/>
    </row>
    <row r="1202" spans="1:33" ht="15" thickBot="1" x14ac:dyDescent="0.25">
      <c r="A1202">
        <v>2010</v>
      </c>
      <c r="B1202" t="s">
        <v>170</v>
      </c>
      <c r="C1202" s="6">
        <v>26.8</v>
      </c>
      <c r="D1202" s="7">
        <v>4</v>
      </c>
      <c r="E1202" s="7"/>
      <c r="F1202" s="7">
        <v>960</v>
      </c>
      <c r="G1202" s="7">
        <v>154</v>
      </c>
      <c r="H1202" s="7">
        <v>288</v>
      </c>
      <c r="I1202" s="7">
        <v>44</v>
      </c>
      <c r="J1202" s="7">
        <v>112</v>
      </c>
      <c r="K1202" s="7">
        <v>77</v>
      </c>
      <c r="L1202" s="7">
        <v>116</v>
      </c>
      <c r="M1202" s="7">
        <v>35</v>
      </c>
      <c r="N1202" s="7">
        <v>141</v>
      </c>
      <c r="O1202" s="7">
        <v>176</v>
      </c>
      <c r="P1202" s="7">
        <v>87</v>
      </c>
      <c r="Q1202" s="7">
        <v>20</v>
      </c>
      <c r="R1202" s="7">
        <v>21</v>
      </c>
      <c r="S1202" s="7">
        <v>43</v>
      </c>
      <c r="T1202" s="7">
        <v>80</v>
      </c>
      <c r="U1202" s="7">
        <v>429</v>
      </c>
      <c r="V1202" s="7">
        <v>0.53500000000000003</v>
      </c>
      <c r="W1202" s="7">
        <v>0.39300000000000002</v>
      </c>
      <c r="X1202" s="7">
        <v>0.66400000000000003</v>
      </c>
      <c r="Y1202" s="7">
        <v>240</v>
      </c>
      <c r="Z1202" s="7">
        <v>107.3</v>
      </c>
      <c r="AA1202" s="7">
        <v>44</v>
      </c>
      <c r="AB1202" s="7">
        <v>21.8</v>
      </c>
      <c r="AC1202" s="7">
        <v>5</v>
      </c>
      <c r="AD1202" s="14">
        <v>5.3</v>
      </c>
      <c r="AE1202" s="6">
        <v>0.63300000000000001</v>
      </c>
      <c r="AF1202" s="14">
        <v>0.61099999999999999</v>
      </c>
    </row>
    <row r="1203" spans="1:33" ht="15" thickBot="1" x14ac:dyDescent="0.25">
      <c r="A1203">
        <v>2010</v>
      </c>
      <c r="B1203" t="s">
        <v>151</v>
      </c>
      <c r="C1203" s="6">
        <v>26.8</v>
      </c>
      <c r="D1203" s="7">
        <v>4</v>
      </c>
      <c r="E1203" s="7"/>
      <c r="F1203" s="7">
        <v>960</v>
      </c>
      <c r="G1203" s="7">
        <v>118</v>
      </c>
      <c r="H1203" s="7">
        <v>313</v>
      </c>
      <c r="I1203" s="7">
        <v>15</v>
      </c>
      <c r="J1203" s="7">
        <v>51</v>
      </c>
      <c r="K1203" s="7">
        <v>77</v>
      </c>
      <c r="L1203" s="7">
        <v>97</v>
      </c>
      <c r="M1203" s="7">
        <v>46</v>
      </c>
      <c r="N1203" s="7">
        <v>94</v>
      </c>
      <c r="O1203" s="7">
        <v>140</v>
      </c>
      <c r="P1203" s="7">
        <v>54</v>
      </c>
      <c r="Q1203" s="7">
        <v>25</v>
      </c>
      <c r="R1203" s="7">
        <v>8</v>
      </c>
      <c r="S1203" s="7">
        <v>37</v>
      </c>
      <c r="T1203" s="7">
        <v>99</v>
      </c>
      <c r="U1203" s="7">
        <v>328</v>
      </c>
      <c r="V1203" s="7">
        <v>0.377</v>
      </c>
      <c r="W1203" s="7">
        <v>0.29399999999999998</v>
      </c>
      <c r="X1203" s="7">
        <v>0.79400000000000004</v>
      </c>
      <c r="Y1203" s="7">
        <v>240</v>
      </c>
      <c r="Z1203" s="7">
        <v>82</v>
      </c>
      <c r="AA1203" s="7">
        <v>35</v>
      </c>
      <c r="AB1203" s="7">
        <v>13.5</v>
      </c>
      <c r="AC1203" s="7">
        <v>6.3</v>
      </c>
      <c r="AD1203" s="14">
        <v>2</v>
      </c>
      <c r="AE1203" s="6">
        <v>0.46100000000000002</v>
      </c>
      <c r="AF1203" s="14">
        <v>0.40100000000000002</v>
      </c>
    </row>
    <row r="1204" spans="1:33" ht="15" thickBot="1" x14ac:dyDescent="0.25">
      <c r="A1204">
        <v>2010</v>
      </c>
      <c r="B1204" s="11" t="s">
        <v>53</v>
      </c>
      <c r="C1204" s="11"/>
      <c r="D1204" s="11"/>
      <c r="E1204" s="11"/>
      <c r="F1204" s="11"/>
      <c r="G1204" s="11">
        <f>G1202-G1203</f>
        <v>36</v>
      </c>
      <c r="H1204" s="11">
        <f t="shared" ref="H1204:AF1204" si="385">H1202-H1203</f>
        <v>-25</v>
      </c>
      <c r="I1204" s="11">
        <f t="shared" si="385"/>
        <v>29</v>
      </c>
      <c r="J1204" s="11">
        <f t="shared" si="385"/>
        <v>61</v>
      </c>
      <c r="K1204" s="11">
        <f t="shared" si="385"/>
        <v>0</v>
      </c>
      <c r="L1204" s="11">
        <f t="shared" si="385"/>
        <v>19</v>
      </c>
      <c r="M1204" s="11">
        <f t="shared" si="385"/>
        <v>-11</v>
      </c>
      <c r="N1204" s="11">
        <f t="shared" si="385"/>
        <v>47</v>
      </c>
      <c r="O1204" s="11">
        <f t="shared" si="385"/>
        <v>36</v>
      </c>
      <c r="P1204" s="11">
        <f t="shared" si="385"/>
        <v>33</v>
      </c>
      <c r="Q1204" s="11">
        <f t="shared" si="385"/>
        <v>-5</v>
      </c>
      <c r="R1204" s="11">
        <f t="shared" si="385"/>
        <v>13</v>
      </c>
      <c r="S1204" s="11">
        <f t="shared" si="385"/>
        <v>6</v>
      </c>
      <c r="T1204" s="11">
        <f t="shared" si="385"/>
        <v>-19</v>
      </c>
      <c r="U1204" s="11">
        <f t="shared" si="385"/>
        <v>101</v>
      </c>
      <c r="V1204" s="11">
        <f t="shared" si="385"/>
        <v>0.15800000000000003</v>
      </c>
      <c r="W1204" s="11">
        <f t="shared" si="385"/>
        <v>9.9000000000000032E-2</v>
      </c>
      <c r="X1204" s="11">
        <f t="shared" si="385"/>
        <v>-0.13</v>
      </c>
      <c r="Y1204" s="11">
        <f t="shared" si="385"/>
        <v>0</v>
      </c>
      <c r="Z1204" s="11">
        <f t="shared" si="385"/>
        <v>25.299999999999997</v>
      </c>
      <c r="AA1204" s="11">
        <f t="shared" si="385"/>
        <v>9</v>
      </c>
      <c r="AB1204" s="11">
        <f t="shared" si="385"/>
        <v>8.3000000000000007</v>
      </c>
      <c r="AC1204" s="11">
        <f t="shared" si="385"/>
        <v>-1.2999999999999998</v>
      </c>
      <c r="AD1204" s="11">
        <f t="shared" si="385"/>
        <v>3.3</v>
      </c>
      <c r="AE1204" s="11">
        <f t="shared" si="385"/>
        <v>0.17199999999999999</v>
      </c>
      <c r="AF1204" s="11">
        <f t="shared" si="385"/>
        <v>0.20999999999999996</v>
      </c>
      <c r="AG1204" s="11"/>
    </row>
    <row r="1205" spans="1:33" ht="15" thickBot="1" x14ac:dyDescent="0.25">
      <c r="A1205">
        <v>2010</v>
      </c>
      <c r="B1205" t="s">
        <v>49</v>
      </c>
      <c r="C1205" s="6">
        <v>26.8</v>
      </c>
      <c r="D1205" s="7">
        <v>6</v>
      </c>
      <c r="E1205" s="7"/>
      <c r="F1205" s="7">
        <v>1440</v>
      </c>
      <c r="G1205" s="7">
        <v>223</v>
      </c>
      <c r="H1205" s="7">
        <v>474</v>
      </c>
      <c r="I1205" s="7">
        <v>31</v>
      </c>
      <c r="J1205" s="7">
        <v>98</v>
      </c>
      <c r="K1205" s="7">
        <v>126</v>
      </c>
      <c r="L1205" s="7">
        <v>175</v>
      </c>
      <c r="M1205" s="7">
        <v>56</v>
      </c>
      <c r="N1205" s="7">
        <v>183</v>
      </c>
      <c r="O1205" s="7">
        <v>239</v>
      </c>
      <c r="P1205" s="7">
        <v>138</v>
      </c>
      <c r="Q1205" s="7">
        <v>46</v>
      </c>
      <c r="R1205" s="7">
        <v>31</v>
      </c>
      <c r="S1205" s="7">
        <v>76</v>
      </c>
      <c r="T1205" s="7">
        <v>163</v>
      </c>
      <c r="U1205" s="7">
        <v>603</v>
      </c>
      <c r="V1205" s="7">
        <v>0.47</v>
      </c>
      <c r="W1205" s="7">
        <v>0.316</v>
      </c>
      <c r="X1205" s="7">
        <v>0.72</v>
      </c>
      <c r="Y1205" s="7">
        <v>240</v>
      </c>
      <c r="Z1205" s="7">
        <v>100.5</v>
      </c>
      <c r="AA1205" s="7">
        <v>39.799999999999997</v>
      </c>
      <c r="AB1205" s="7">
        <v>23</v>
      </c>
      <c r="AC1205" s="7">
        <v>7.7</v>
      </c>
      <c r="AD1205" s="14">
        <v>5.2</v>
      </c>
      <c r="AE1205" s="6">
        <v>0.54700000000000004</v>
      </c>
      <c r="AF1205" s="14">
        <v>0.503</v>
      </c>
    </row>
    <row r="1206" spans="1:33" ht="15" thickBot="1" x14ac:dyDescent="0.25">
      <c r="A1206">
        <v>2010</v>
      </c>
      <c r="B1206" t="s">
        <v>106</v>
      </c>
      <c r="C1206" s="6">
        <v>26.8</v>
      </c>
      <c r="D1206" s="7">
        <v>6</v>
      </c>
      <c r="E1206" s="7"/>
      <c r="F1206" s="7">
        <v>1440</v>
      </c>
      <c r="G1206" s="7">
        <v>193</v>
      </c>
      <c r="H1206" s="7">
        <v>430</v>
      </c>
      <c r="I1206" s="7">
        <v>27</v>
      </c>
      <c r="J1206" s="7">
        <v>98</v>
      </c>
      <c r="K1206" s="7">
        <v>158</v>
      </c>
      <c r="L1206" s="7">
        <v>210</v>
      </c>
      <c r="M1206" s="7">
        <v>50</v>
      </c>
      <c r="N1206" s="7">
        <v>180</v>
      </c>
      <c r="O1206" s="7">
        <v>230</v>
      </c>
      <c r="P1206" s="7">
        <v>116</v>
      </c>
      <c r="Q1206" s="7">
        <v>41</v>
      </c>
      <c r="R1206" s="7">
        <v>32</v>
      </c>
      <c r="S1206" s="7">
        <v>93</v>
      </c>
      <c r="T1206" s="7">
        <v>136</v>
      </c>
      <c r="U1206" s="7">
        <v>571</v>
      </c>
      <c r="V1206" s="7">
        <v>0.44900000000000001</v>
      </c>
      <c r="W1206" s="7">
        <v>0.27600000000000002</v>
      </c>
      <c r="X1206" s="7">
        <v>0.752</v>
      </c>
      <c r="Y1206" s="7">
        <v>240</v>
      </c>
      <c r="Z1206" s="7">
        <v>95.2</v>
      </c>
      <c r="AA1206" s="7">
        <v>38.299999999999997</v>
      </c>
      <c r="AB1206" s="7">
        <v>19.3</v>
      </c>
      <c r="AC1206" s="7">
        <v>6.8</v>
      </c>
      <c r="AD1206" s="14">
        <v>5.3</v>
      </c>
      <c r="AE1206" s="6">
        <v>0.54700000000000004</v>
      </c>
      <c r="AF1206" s="14">
        <v>0.48</v>
      </c>
    </row>
    <row r="1207" spans="1:33" ht="15" thickBot="1" x14ac:dyDescent="0.25">
      <c r="A1207">
        <v>2010</v>
      </c>
      <c r="B1207" s="11" t="s">
        <v>53</v>
      </c>
      <c r="C1207" s="11"/>
      <c r="D1207" s="11"/>
      <c r="E1207" s="11"/>
      <c r="F1207" s="11"/>
      <c r="G1207" s="11">
        <f>G1205-G1206</f>
        <v>30</v>
      </c>
      <c r="H1207" s="11">
        <f t="shared" ref="H1207:AF1207" si="386">H1205-H1206</f>
        <v>44</v>
      </c>
      <c r="I1207" s="11">
        <f t="shared" si="386"/>
        <v>4</v>
      </c>
      <c r="J1207" s="11">
        <f t="shared" si="386"/>
        <v>0</v>
      </c>
      <c r="K1207" s="11">
        <f t="shared" si="386"/>
        <v>-32</v>
      </c>
      <c r="L1207" s="11">
        <f t="shared" si="386"/>
        <v>-35</v>
      </c>
      <c r="M1207" s="11">
        <f t="shared" si="386"/>
        <v>6</v>
      </c>
      <c r="N1207" s="11">
        <f t="shared" si="386"/>
        <v>3</v>
      </c>
      <c r="O1207" s="11">
        <f t="shared" si="386"/>
        <v>9</v>
      </c>
      <c r="P1207" s="11">
        <f t="shared" si="386"/>
        <v>22</v>
      </c>
      <c r="Q1207" s="11">
        <f t="shared" si="386"/>
        <v>5</v>
      </c>
      <c r="R1207" s="11">
        <f t="shared" si="386"/>
        <v>-1</v>
      </c>
      <c r="S1207" s="11">
        <f t="shared" si="386"/>
        <v>-17</v>
      </c>
      <c r="T1207" s="11">
        <f t="shared" si="386"/>
        <v>27</v>
      </c>
      <c r="U1207" s="11">
        <f t="shared" si="386"/>
        <v>32</v>
      </c>
      <c r="V1207" s="11">
        <f t="shared" si="386"/>
        <v>2.0999999999999963E-2</v>
      </c>
      <c r="W1207" s="11">
        <f t="shared" si="386"/>
        <v>3.999999999999998E-2</v>
      </c>
      <c r="X1207" s="11">
        <f t="shared" si="386"/>
        <v>-3.2000000000000028E-2</v>
      </c>
      <c r="Y1207" s="11">
        <f t="shared" si="386"/>
        <v>0</v>
      </c>
      <c r="Z1207" s="11">
        <f t="shared" si="386"/>
        <v>5.2999999999999972</v>
      </c>
      <c r="AA1207" s="11">
        <f t="shared" si="386"/>
        <v>1.5</v>
      </c>
      <c r="AB1207" s="11">
        <f t="shared" si="386"/>
        <v>3.6999999999999993</v>
      </c>
      <c r="AC1207" s="11">
        <f t="shared" si="386"/>
        <v>0.90000000000000036</v>
      </c>
      <c r="AD1207" s="11">
        <f t="shared" si="386"/>
        <v>-9.9999999999999645E-2</v>
      </c>
      <c r="AE1207" s="11">
        <f t="shared" si="386"/>
        <v>0</v>
      </c>
      <c r="AF1207" s="11">
        <f t="shared" si="386"/>
        <v>2.300000000000002E-2</v>
      </c>
      <c r="AG1207" s="11"/>
    </row>
    <row r="1208" spans="1:33" ht="15" thickBot="1" x14ac:dyDescent="0.25">
      <c r="A1208">
        <v>2010</v>
      </c>
      <c r="B1208" t="s">
        <v>45</v>
      </c>
      <c r="C1208" s="6">
        <v>26.8</v>
      </c>
      <c r="D1208" s="7">
        <v>6</v>
      </c>
      <c r="E1208" s="7"/>
      <c r="F1208" s="7">
        <v>1440</v>
      </c>
      <c r="G1208" s="7">
        <v>260</v>
      </c>
      <c r="H1208" s="7">
        <v>518</v>
      </c>
      <c r="I1208" s="7">
        <v>52</v>
      </c>
      <c r="J1208" s="7">
        <v>141</v>
      </c>
      <c r="K1208" s="7">
        <v>109</v>
      </c>
      <c r="L1208" s="7">
        <v>140</v>
      </c>
      <c r="M1208" s="7">
        <v>79</v>
      </c>
      <c r="N1208" s="7">
        <v>169</v>
      </c>
      <c r="O1208" s="7">
        <v>248</v>
      </c>
      <c r="P1208" s="7">
        <v>149</v>
      </c>
      <c r="Q1208" s="7">
        <v>40</v>
      </c>
      <c r="R1208" s="7">
        <v>33</v>
      </c>
      <c r="S1208" s="7">
        <v>65</v>
      </c>
      <c r="T1208" s="7">
        <v>142</v>
      </c>
      <c r="U1208" s="7">
        <v>681</v>
      </c>
      <c r="V1208" s="7">
        <v>0.502</v>
      </c>
      <c r="W1208" s="7">
        <v>0.36899999999999999</v>
      </c>
      <c r="X1208" s="7">
        <v>0.77900000000000003</v>
      </c>
      <c r="Y1208" s="7">
        <v>240</v>
      </c>
      <c r="Z1208" s="7">
        <v>113.5</v>
      </c>
      <c r="AA1208" s="7">
        <v>41.3</v>
      </c>
      <c r="AB1208" s="7">
        <v>24.8</v>
      </c>
      <c r="AC1208" s="7">
        <v>6.7</v>
      </c>
      <c r="AD1208" s="14">
        <v>5.5</v>
      </c>
      <c r="AE1208" s="6">
        <v>0.58699999999999997</v>
      </c>
      <c r="AF1208" s="14">
        <v>0.55200000000000005</v>
      </c>
    </row>
    <row r="1209" spans="1:33" ht="15" thickBot="1" x14ac:dyDescent="0.25">
      <c r="A1209">
        <v>2010</v>
      </c>
      <c r="B1209" t="s">
        <v>51</v>
      </c>
      <c r="C1209" s="6">
        <v>26.8</v>
      </c>
      <c r="D1209" s="7">
        <v>6</v>
      </c>
      <c r="E1209" s="7"/>
      <c r="F1209" s="7">
        <v>1440</v>
      </c>
      <c r="G1209" s="7">
        <v>230</v>
      </c>
      <c r="H1209" s="7">
        <v>480</v>
      </c>
      <c r="I1209" s="7">
        <v>49</v>
      </c>
      <c r="J1209" s="7">
        <v>149</v>
      </c>
      <c r="K1209" s="7">
        <v>147</v>
      </c>
      <c r="L1209" s="7">
        <v>190</v>
      </c>
      <c r="M1209" s="7">
        <v>67</v>
      </c>
      <c r="N1209" s="7">
        <v>163</v>
      </c>
      <c r="O1209" s="7">
        <v>230</v>
      </c>
      <c r="P1209" s="7">
        <v>134</v>
      </c>
      <c r="Q1209" s="7">
        <v>37</v>
      </c>
      <c r="R1209" s="7">
        <v>26</v>
      </c>
      <c r="S1209" s="7">
        <v>68</v>
      </c>
      <c r="T1209" s="7">
        <v>122</v>
      </c>
      <c r="U1209" s="7">
        <v>656</v>
      </c>
      <c r="V1209" s="7">
        <v>0.47899999999999998</v>
      </c>
      <c r="W1209" s="7">
        <v>0.32900000000000001</v>
      </c>
      <c r="X1209" s="7">
        <v>0.77400000000000002</v>
      </c>
      <c r="Y1209" s="7">
        <v>240</v>
      </c>
      <c r="Z1209" s="7">
        <v>109.3</v>
      </c>
      <c r="AA1209" s="7">
        <v>38.299999999999997</v>
      </c>
      <c r="AB1209" s="7">
        <v>22.3</v>
      </c>
      <c r="AC1209" s="7">
        <v>6.2</v>
      </c>
      <c r="AD1209" s="14">
        <v>4.3</v>
      </c>
      <c r="AE1209" s="6">
        <v>0.58199999999999996</v>
      </c>
      <c r="AF1209" s="14">
        <v>0.53</v>
      </c>
    </row>
    <row r="1210" spans="1:33" ht="15" thickBot="1" x14ac:dyDescent="0.25">
      <c r="A1210">
        <v>2010</v>
      </c>
      <c r="B1210" s="11" t="s">
        <v>53</v>
      </c>
      <c r="C1210" s="11"/>
      <c r="D1210" s="11"/>
      <c r="E1210" s="11"/>
      <c r="F1210" s="11"/>
      <c r="G1210" s="11">
        <f>G1208-G1209</f>
        <v>30</v>
      </c>
      <c r="H1210" s="11">
        <f t="shared" ref="H1210:AF1210" si="387">H1208-H1209</f>
        <v>38</v>
      </c>
      <c r="I1210" s="11">
        <f t="shared" si="387"/>
        <v>3</v>
      </c>
      <c r="J1210" s="11">
        <f t="shared" si="387"/>
        <v>-8</v>
      </c>
      <c r="K1210" s="11">
        <f t="shared" si="387"/>
        <v>-38</v>
      </c>
      <c r="L1210" s="11">
        <f t="shared" si="387"/>
        <v>-50</v>
      </c>
      <c r="M1210" s="11">
        <f t="shared" si="387"/>
        <v>12</v>
      </c>
      <c r="N1210" s="11">
        <f t="shared" si="387"/>
        <v>6</v>
      </c>
      <c r="O1210" s="11">
        <f t="shared" si="387"/>
        <v>18</v>
      </c>
      <c r="P1210" s="11">
        <f t="shared" si="387"/>
        <v>15</v>
      </c>
      <c r="Q1210" s="11">
        <f t="shared" si="387"/>
        <v>3</v>
      </c>
      <c r="R1210" s="11">
        <f t="shared" si="387"/>
        <v>7</v>
      </c>
      <c r="S1210" s="11">
        <f t="shared" si="387"/>
        <v>-3</v>
      </c>
      <c r="T1210" s="11">
        <f t="shared" si="387"/>
        <v>20</v>
      </c>
      <c r="U1210" s="11">
        <f t="shared" si="387"/>
        <v>25</v>
      </c>
      <c r="V1210" s="11">
        <f t="shared" si="387"/>
        <v>2.300000000000002E-2</v>
      </c>
      <c r="W1210" s="11">
        <f t="shared" si="387"/>
        <v>3.999999999999998E-2</v>
      </c>
      <c r="X1210" s="11">
        <f t="shared" si="387"/>
        <v>5.0000000000000044E-3</v>
      </c>
      <c r="Y1210" s="11">
        <f t="shared" si="387"/>
        <v>0</v>
      </c>
      <c r="Z1210" s="11">
        <f t="shared" si="387"/>
        <v>4.2000000000000028</v>
      </c>
      <c r="AA1210" s="11">
        <f t="shared" si="387"/>
        <v>3</v>
      </c>
      <c r="AB1210" s="11">
        <f t="shared" si="387"/>
        <v>2.5</v>
      </c>
      <c r="AC1210" s="11">
        <f t="shared" si="387"/>
        <v>0.5</v>
      </c>
      <c r="AD1210" s="11">
        <f t="shared" si="387"/>
        <v>1.2000000000000002</v>
      </c>
      <c r="AE1210" s="11">
        <f t="shared" si="387"/>
        <v>5.0000000000000044E-3</v>
      </c>
      <c r="AF1210" s="11">
        <f t="shared" si="387"/>
        <v>2.200000000000002E-2</v>
      </c>
      <c r="AG1210" s="11"/>
    </row>
    <row r="1211" spans="1:33" ht="15" thickBot="1" x14ac:dyDescent="0.25">
      <c r="A1211">
        <v>2010</v>
      </c>
      <c r="B1211" t="s">
        <v>49</v>
      </c>
      <c r="C1211" s="6">
        <v>26.8</v>
      </c>
      <c r="D1211" s="7">
        <v>6</v>
      </c>
      <c r="E1211" s="7"/>
      <c r="F1211" s="7">
        <v>1465</v>
      </c>
      <c r="G1211" s="7">
        <v>196</v>
      </c>
      <c r="H1211" s="7">
        <v>444</v>
      </c>
      <c r="I1211" s="7">
        <v>39</v>
      </c>
      <c r="J1211" s="7">
        <v>96</v>
      </c>
      <c r="K1211" s="7">
        <v>130</v>
      </c>
      <c r="L1211" s="7">
        <v>169</v>
      </c>
      <c r="M1211" s="7">
        <v>48</v>
      </c>
      <c r="N1211" s="7">
        <v>189</v>
      </c>
      <c r="O1211" s="7">
        <v>237</v>
      </c>
      <c r="P1211" s="7">
        <v>121</v>
      </c>
      <c r="Q1211" s="7">
        <v>49</v>
      </c>
      <c r="R1211" s="7">
        <v>27</v>
      </c>
      <c r="S1211" s="7">
        <v>75</v>
      </c>
      <c r="T1211" s="7">
        <v>159</v>
      </c>
      <c r="U1211" s="7">
        <v>561</v>
      </c>
      <c r="V1211" s="7">
        <v>0.441</v>
      </c>
      <c r="W1211" s="7">
        <v>0.40600000000000003</v>
      </c>
      <c r="X1211" s="7">
        <v>0.76900000000000002</v>
      </c>
      <c r="Y1211" s="7">
        <v>244.2</v>
      </c>
      <c r="Z1211" s="7">
        <v>93.5</v>
      </c>
      <c r="AA1211" s="7">
        <v>39.5</v>
      </c>
      <c r="AB1211" s="7">
        <v>20.2</v>
      </c>
      <c r="AC1211" s="7">
        <v>8.1999999999999993</v>
      </c>
      <c r="AD1211" s="14">
        <v>4.5</v>
      </c>
      <c r="AE1211" s="6">
        <v>0.54100000000000004</v>
      </c>
      <c r="AF1211" s="14">
        <v>0.48499999999999999</v>
      </c>
    </row>
    <row r="1212" spans="1:33" ht="15" thickBot="1" x14ac:dyDescent="0.25">
      <c r="A1212">
        <v>2010</v>
      </c>
      <c r="B1212" t="s">
        <v>180</v>
      </c>
      <c r="C1212" s="6">
        <v>26.8</v>
      </c>
      <c r="D1212" s="7">
        <v>6</v>
      </c>
      <c r="E1212" s="7"/>
      <c r="F1212" s="7">
        <v>1465</v>
      </c>
      <c r="G1212" s="7">
        <v>184</v>
      </c>
      <c r="H1212" s="7">
        <v>428</v>
      </c>
      <c r="I1212" s="7">
        <v>49</v>
      </c>
      <c r="J1212" s="7">
        <v>145</v>
      </c>
      <c r="K1212" s="7">
        <v>127</v>
      </c>
      <c r="L1212" s="7">
        <v>177</v>
      </c>
      <c r="M1212" s="7">
        <v>58</v>
      </c>
      <c r="N1212" s="7">
        <v>180</v>
      </c>
      <c r="O1212" s="7">
        <v>238</v>
      </c>
      <c r="P1212" s="7">
        <v>87</v>
      </c>
      <c r="Q1212" s="7">
        <v>39</v>
      </c>
      <c r="R1212" s="7">
        <v>30</v>
      </c>
      <c r="S1212" s="7">
        <v>93</v>
      </c>
      <c r="T1212" s="7">
        <v>139</v>
      </c>
      <c r="U1212" s="7">
        <v>544</v>
      </c>
      <c r="V1212" s="7">
        <v>0.43</v>
      </c>
      <c r="W1212" s="7">
        <v>0.33800000000000002</v>
      </c>
      <c r="X1212" s="7">
        <v>0.71799999999999997</v>
      </c>
      <c r="Y1212" s="7">
        <v>244.2</v>
      </c>
      <c r="Z1212" s="7">
        <v>90.7</v>
      </c>
      <c r="AA1212" s="7">
        <v>39.700000000000003</v>
      </c>
      <c r="AB1212" s="7">
        <v>14.5</v>
      </c>
      <c r="AC1212" s="7">
        <v>6.5</v>
      </c>
      <c r="AD1212" s="14">
        <v>5</v>
      </c>
      <c r="AE1212" s="6">
        <v>0.53800000000000003</v>
      </c>
      <c r="AF1212" s="14">
        <v>0.48699999999999999</v>
      </c>
    </row>
    <row r="1213" spans="1:33" ht="15" thickBot="1" x14ac:dyDescent="0.25">
      <c r="A1213">
        <v>2010</v>
      </c>
      <c r="B1213" s="11" t="s">
        <v>53</v>
      </c>
      <c r="C1213" s="11"/>
      <c r="D1213" s="11"/>
      <c r="E1213" s="11"/>
      <c r="F1213" s="11"/>
      <c r="G1213" s="11">
        <f>G1211-G1212</f>
        <v>12</v>
      </c>
      <c r="H1213" s="11">
        <f>H1211-H1212</f>
        <v>16</v>
      </c>
      <c r="I1213" s="11">
        <f t="shared" ref="I1213:AF1213" si="388">I1211-I1212</f>
        <v>-10</v>
      </c>
      <c r="J1213" s="11">
        <f t="shared" si="388"/>
        <v>-49</v>
      </c>
      <c r="K1213" s="11">
        <f t="shared" si="388"/>
        <v>3</v>
      </c>
      <c r="L1213" s="11">
        <f t="shared" si="388"/>
        <v>-8</v>
      </c>
      <c r="M1213" s="11">
        <f t="shared" si="388"/>
        <v>-10</v>
      </c>
      <c r="N1213" s="11">
        <f t="shared" si="388"/>
        <v>9</v>
      </c>
      <c r="O1213" s="11">
        <f t="shared" si="388"/>
        <v>-1</v>
      </c>
      <c r="P1213" s="11">
        <f t="shared" si="388"/>
        <v>34</v>
      </c>
      <c r="Q1213" s="11">
        <f t="shared" si="388"/>
        <v>10</v>
      </c>
      <c r="R1213" s="11">
        <f t="shared" si="388"/>
        <v>-3</v>
      </c>
      <c r="S1213" s="11">
        <f t="shared" si="388"/>
        <v>-18</v>
      </c>
      <c r="T1213" s="11">
        <f t="shared" si="388"/>
        <v>20</v>
      </c>
      <c r="U1213" s="11">
        <f t="shared" si="388"/>
        <v>17</v>
      </c>
      <c r="V1213" s="11">
        <f t="shared" si="388"/>
        <v>1.100000000000001E-2</v>
      </c>
      <c r="W1213" s="11">
        <f t="shared" si="388"/>
        <v>6.8000000000000005E-2</v>
      </c>
      <c r="X1213" s="11">
        <f t="shared" si="388"/>
        <v>5.1000000000000045E-2</v>
      </c>
      <c r="Y1213" s="11">
        <f t="shared" si="388"/>
        <v>0</v>
      </c>
      <c r="Z1213" s="11">
        <f t="shared" si="388"/>
        <v>2.7999999999999972</v>
      </c>
      <c r="AA1213" s="11">
        <f t="shared" si="388"/>
        <v>-0.20000000000000284</v>
      </c>
      <c r="AB1213" s="11">
        <f t="shared" si="388"/>
        <v>5.6999999999999993</v>
      </c>
      <c r="AC1213" s="11">
        <f t="shared" si="388"/>
        <v>1.6999999999999993</v>
      </c>
      <c r="AD1213" s="11">
        <f t="shared" si="388"/>
        <v>-0.5</v>
      </c>
      <c r="AE1213" s="11">
        <f t="shared" si="388"/>
        <v>3.0000000000000027E-3</v>
      </c>
      <c r="AF1213" s="11">
        <f t="shared" si="388"/>
        <v>-2.0000000000000018E-3</v>
      </c>
      <c r="AG1213" s="11"/>
    </row>
    <row r="1214" spans="1:33" ht="15" thickBot="1" x14ac:dyDescent="0.25">
      <c r="A1214">
        <v>2010</v>
      </c>
      <c r="B1214" t="s">
        <v>45</v>
      </c>
      <c r="C1214" s="6">
        <v>26.8</v>
      </c>
      <c r="D1214" s="7">
        <v>7</v>
      </c>
      <c r="E1214" s="7"/>
      <c r="F1214" s="7">
        <v>1680</v>
      </c>
      <c r="G1214" s="7">
        <v>223</v>
      </c>
      <c r="H1214" s="7">
        <v>534</v>
      </c>
      <c r="I1214" s="7">
        <v>35</v>
      </c>
      <c r="J1214" s="7">
        <v>125</v>
      </c>
      <c r="K1214" s="7">
        <v>153</v>
      </c>
      <c r="L1214" s="7">
        <v>200</v>
      </c>
      <c r="M1214" s="7">
        <v>92</v>
      </c>
      <c r="N1214" s="7">
        <v>205</v>
      </c>
      <c r="O1214" s="7">
        <v>297</v>
      </c>
      <c r="P1214" s="7">
        <v>102</v>
      </c>
      <c r="Q1214" s="7">
        <v>51</v>
      </c>
      <c r="R1214" s="7">
        <v>43</v>
      </c>
      <c r="S1214" s="7">
        <v>87</v>
      </c>
      <c r="T1214" s="7">
        <v>156</v>
      </c>
      <c r="U1214" s="7">
        <v>634</v>
      </c>
      <c r="V1214" s="7">
        <v>0.41799999999999998</v>
      </c>
      <c r="W1214" s="7">
        <v>0.28000000000000003</v>
      </c>
      <c r="X1214" s="7">
        <v>0.76500000000000001</v>
      </c>
      <c r="Y1214" s="7">
        <v>240</v>
      </c>
      <c r="Z1214" s="7">
        <v>90.6</v>
      </c>
      <c r="AA1214" s="7">
        <v>42.4</v>
      </c>
      <c r="AB1214" s="7">
        <v>14.6</v>
      </c>
      <c r="AC1214" s="7">
        <v>7.3</v>
      </c>
      <c r="AD1214" s="14">
        <v>6.1</v>
      </c>
      <c r="AE1214" s="6">
        <v>0.51</v>
      </c>
      <c r="AF1214" s="14">
        <v>0.45</v>
      </c>
    </row>
    <row r="1215" spans="1:33" ht="15" thickBot="1" x14ac:dyDescent="0.25">
      <c r="A1215">
        <v>2010</v>
      </c>
      <c r="B1215" t="s">
        <v>41</v>
      </c>
      <c r="C1215" s="6">
        <v>26.8</v>
      </c>
      <c r="D1215" s="7">
        <v>7</v>
      </c>
      <c r="E1215" s="7"/>
      <c r="F1215" s="7">
        <v>1680</v>
      </c>
      <c r="G1215" s="7">
        <v>231</v>
      </c>
      <c r="H1215" s="7">
        <v>533</v>
      </c>
      <c r="I1215" s="7">
        <v>33</v>
      </c>
      <c r="J1215" s="7">
        <v>107</v>
      </c>
      <c r="K1215" s="7">
        <v>115</v>
      </c>
      <c r="L1215" s="7">
        <v>149</v>
      </c>
      <c r="M1215" s="7">
        <v>71</v>
      </c>
      <c r="N1215" s="7">
        <v>194</v>
      </c>
      <c r="O1215" s="7">
        <v>265</v>
      </c>
      <c r="P1215" s="7">
        <v>138</v>
      </c>
      <c r="Q1215" s="7">
        <v>49</v>
      </c>
      <c r="R1215" s="7">
        <v>30</v>
      </c>
      <c r="S1215" s="7">
        <v>92</v>
      </c>
      <c r="T1215" s="7">
        <v>174</v>
      </c>
      <c r="U1215" s="7">
        <v>610</v>
      </c>
      <c r="V1215" s="7">
        <v>0.433</v>
      </c>
      <c r="W1215" s="7">
        <v>0.308</v>
      </c>
      <c r="X1215" s="7">
        <v>0.77200000000000002</v>
      </c>
      <c r="Y1215" s="7">
        <v>240</v>
      </c>
      <c r="Z1215" s="7">
        <v>87.1</v>
      </c>
      <c r="AA1215" s="7">
        <v>37.9</v>
      </c>
      <c r="AB1215" s="7">
        <v>19.7</v>
      </c>
      <c r="AC1215" s="7">
        <v>7</v>
      </c>
      <c r="AD1215" s="14">
        <v>4.3</v>
      </c>
      <c r="AE1215" s="6">
        <v>0.51</v>
      </c>
      <c r="AF1215" s="14">
        <v>0.46400000000000002</v>
      </c>
    </row>
    <row r="1216" spans="1:33" ht="15" thickBot="1" x14ac:dyDescent="0.25">
      <c r="A1216">
        <v>2010</v>
      </c>
      <c r="B1216" s="11" t="s">
        <v>53</v>
      </c>
      <c r="C1216" s="11"/>
      <c r="D1216" s="11"/>
      <c r="E1216" s="11"/>
      <c r="F1216" s="11"/>
      <c r="G1216" s="11"/>
      <c r="H1216" s="11">
        <f>H1214-H1215</f>
        <v>1</v>
      </c>
      <c r="I1216" s="11">
        <f t="shared" ref="I1216:AF1216" si="389">I1214-I1215</f>
        <v>2</v>
      </c>
      <c r="J1216" s="11">
        <f t="shared" si="389"/>
        <v>18</v>
      </c>
      <c r="K1216" s="11">
        <f t="shared" si="389"/>
        <v>38</v>
      </c>
      <c r="L1216" s="11">
        <f t="shared" si="389"/>
        <v>51</v>
      </c>
      <c r="M1216" s="11">
        <f t="shared" si="389"/>
        <v>21</v>
      </c>
      <c r="N1216" s="11">
        <f t="shared" si="389"/>
        <v>11</v>
      </c>
      <c r="O1216" s="11">
        <f t="shared" si="389"/>
        <v>32</v>
      </c>
      <c r="P1216" s="11">
        <f t="shared" si="389"/>
        <v>-36</v>
      </c>
      <c r="Q1216" s="11">
        <f t="shared" si="389"/>
        <v>2</v>
      </c>
      <c r="R1216" s="11">
        <f t="shared" si="389"/>
        <v>13</v>
      </c>
      <c r="S1216" s="11">
        <f t="shared" si="389"/>
        <v>-5</v>
      </c>
      <c r="T1216" s="11">
        <f t="shared" si="389"/>
        <v>-18</v>
      </c>
      <c r="U1216" s="11">
        <f t="shared" si="389"/>
        <v>24</v>
      </c>
      <c r="V1216" s="11">
        <f t="shared" si="389"/>
        <v>-1.5000000000000013E-2</v>
      </c>
      <c r="W1216" s="11">
        <f t="shared" si="389"/>
        <v>-2.7999999999999969E-2</v>
      </c>
      <c r="X1216" s="11">
        <f t="shared" si="389"/>
        <v>-7.0000000000000062E-3</v>
      </c>
      <c r="Y1216" s="11">
        <f t="shared" si="389"/>
        <v>0</v>
      </c>
      <c r="Z1216" s="11">
        <f t="shared" si="389"/>
        <v>3.5</v>
      </c>
      <c r="AA1216" s="11">
        <f t="shared" si="389"/>
        <v>4.5</v>
      </c>
      <c r="AB1216" s="11">
        <f t="shared" si="389"/>
        <v>-5.0999999999999996</v>
      </c>
      <c r="AC1216" s="11">
        <f t="shared" si="389"/>
        <v>0.29999999999999982</v>
      </c>
      <c r="AD1216" s="11">
        <f t="shared" si="389"/>
        <v>1.7999999999999998</v>
      </c>
      <c r="AE1216" s="11">
        <f t="shared" si="389"/>
        <v>0</v>
      </c>
      <c r="AF1216" s="11">
        <f t="shared" si="389"/>
        <v>-1.4000000000000012E-2</v>
      </c>
      <c r="AG1216" s="11"/>
    </row>
    <row r="1217" spans="1:33" ht="15" thickBot="1" x14ac:dyDescent="0.25">
      <c r="A1217">
        <v>2011</v>
      </c>
      <c r="B1217" s="22" t="s">
        <v>239</v>
      </c>
      <c r="C1217" s="6">
        <v>26.7</v>
      </c>
      <c r="D1217" s="7">
        <v>5</v>
      </c>
      <c r="E1217" s="7"/>
      <c r="F1217" s="7">
        <v>1200</v>
      </c>
      <c r="G1217" s="7">
        <v>168</v>
      </c>
      <c r="H1217" s="7">
        <v>400</v>
      </c>
      <c r="I1217" s="7">
        <v>38</v>
      </c>
      <c r="J1217" s="7">
        <v>113</v>
      </c>
      <c r="K1217" s="7">
        <v>137</v>
      </c>
      <c r="L1217" s="7">
        <v>172</v>
      </c>
      <c r="M1217" s="7">
        <v>63</v>
      </c>
      <c r="N1217" s="7">
        <v>178</v>
      </c>
      <c r="O1217" s="7">
        <v>241</v>
      </c>
      <c r="P1217" s="7">
        <v>84</v>
      </c>
      <c r="Q1217" s="7">
        <v>30</v>
      </c>
      <c r="R1217" s="7">
        <v>43</v>
      </c>
      <c r="S1217" s="7">
        <v>64</v>
      </c>
      <c r="T1217" s="7">
        <v>125</v>
      </c>
      <c r="U1217" s="7">
        <v>511</v>
      </c>
      <c r="V1217" s="7">
        <v>0.42</v>
      </c>
      <c r="W1217" s="7">
        <v>0.33600000000000002</v>
      </c>
      <c r="X1217" s="7">
        <v>0.79700000000000004</v>
      </c>
      <c r="Y1217" s="7">
        <v>240</v>
      </c>
      <c r="Z1217" s="7">
        <v>102.2</v>
      </c>
      <c r="AA1217" s="7">
        <v>48.2</v>
      </c>
      <c r="AB1217" s="7">
        <v>16.8</v>
      </c>
      <c r="AC1217" s="7">
        <v>6</v>
      </c>
      <c r="AD1217" s="14">
        <v>8.6</v>
      </c>
      <c r="AE1217" s="6">
        <v>0.53700000000000003</v>
      </c>
      <c r="AF1217" s="14">
        <v>0.46800000000000003</v>
      </c>
    </row>
    <row r="1218" spans="1:33" ht="15" thickBot="1" x14ac:dyDescent="0.25">
      <c r="A1218">
        <v>2011</v>
      </c>
      <c r="B1218" s="22" t="s">
        <v>70</v>
      </c>
      <c r="C1218" s="6">
        <v>26.7</v>
      </c>
      <c r="D1218" s="7">
        <v>5</v>
      </c>
      <c r="E1218" s="7"/>
      <c r="F1218" s="7">
        <v>1200</v>
      </c>
      <c r="G1218" s="7">
        <v>163</v>
      </c>
      <c r="H1218" s="7">
        <v>385</v>
      </c>
      <c r="I1218" s="7">
        <v>34</v>
      </c>
      <c r="J1218" s="7">
        <v>92</v>
      </c>
      <c r="K1218" s="7">
        <v>127</v>
      </c>
      <c r="L1218" s="7">
        <v>180</v>
      </c>
      <c r="M1218" s="7">
        <v>37</v>
      </c>
      <c r="N1218" s="7">
        <v>153</v>
      </c>
      <c r="O1218" s="7">
        <v>190</v>
      </c>
      <c r="P1218" s="7">
        <v>88</v>
      </c>
      <c r="Q1218" s="7">
        <v>33</v>
      </c>
      <c r="R1218" s="7">
        <v>18</v>
      </c>
      <c r="S1218" s="7">
        <v>60</v>
      </c>
      <c r="T1218" s="7">
        <v>119</v>
      </c>
      <c r="U1218" s="7">
        <v>487</v>
      </c>
      <c r="V1218" s="7">
        <v>0.42299999999999999</v>
      </c>
      <c r="W1218" s="7">
        <v>0.37</v>
      </c>
      <c r="X1218" s="7">
        <v>0.70599999999999996</v>
      </c>
      <c r="Y1218" s="7">
        <v>240</v>
      </c>
      <c r="Z1218" s="7">
        <v>97.4</v>
      </c>
      <c r="AA1218" s="7">
        <v>38</v>
      </c>
      <c r="AB1218" s="7">
        <v>17.600000000000001</v>
      </c>
      <c r="AC1218" s="7">
        <v>6.6</v>
      </c>
      <c r="AD1218" s="14">
        <v>3.6</v>
      </c>
      <c r="AE1218" s="6">
        <v>0.52500000000000002</v>
      </c>
      <c r="AF1218" s="14">
        <v>0.46800000000000003</v>
      </c>
    </row>
    <row r="1219" spans="1:33" ht="15" thickBot="1" x14ac:dyDescent="0.25">
      <c r="A1219">
        <v>2011</v>
      </c>
      <c r="B1219" s="11" t="s">
        <v>53</v>
      </c>
      <c r="C1219" s="11"/>
      <c r="D1219" s="11"/>
      <c r="E1219" s="11"/>
      <c r="F1219" s="11"/>
      <c r="G1219" s="11">
        <f>G1217-G1218</f>
        <v>5</v>
      </c>
      <c r="H1219" s="11">
        <f t="shared" ref="H1219:AF1219" si="390">H1217-H1218</f>
        <v>15</v>
      </c>
      <c r="I1219" s="11">
        <f t="shared" si="390"/>
        <v>4</v>
      </c>
      <c r="J1219" s="11">
        <f t="shared" si="390"/>
        <v>21</v>
      </c>
      <c r="K1219" s="11">
        <f t="shared" si="390"/>
        <v>10</v>
      </c>
      <c r="L1219" s="11">
        <f t="shared" si="390"/>
        <v>-8</v>
      </c>
      <c r="M1219" s="11">
        <f t="shared" si="390"/>
        <v>26</v>
      </c>
      <c r="N1219" s="11">
        <f t="shared" si="390"/>
        <v>25</v>
      </c>
      <c r="O1219" s="11">
        <f t="shared" si="390"/>
        <v>51</v>
      </c>
      <c r="P1219" s="11">
        <f t="shared" si="390"/>
        <v>-4</v>
      </c>
      <c r="Q1219" s="11">
        <f t="shared" si="390"/>
        <v>-3</v>
      </c>
      <c r="R1219" s="11">
        <f t="shared" si="390"/>
        <v>25</v>
      </c>
      <c r="S1219" s="11">
        <f t="shared" si="390"/>
        <v>4</v>
      </c>
      <c r="T1219" s="11">
        <f t="shared" si="390"/>
        <v>6</v>
      </c>
      <c r="U1219" s="11">
        <f t="shared" si="390"/>
        <v>24</v>
      </c>
      <c r="V1219" s="11">
        <f t="shared" si="390"/>
        <v>-3.0000000000000027E-3</v>
      </c>
      <c r="W1219" s="11">
        <f t="shared" si="390"/>
        <v>-3.3999999999999975E-2</v>
      </c>
      <c r="X1219" s="11">
        <f t="shared" si="390"/>
        <v>9.1000000000000081E-2</v>
      </c>
      <c r="Y1219" s="11">
        <f t="shared" si="390"/>
        <v>0</v>
      </c>
      <c r="Z1219" s="11">
        <f t="shared" si="390"/>
        <v>4.7999999999999972</v>
      </c>
      <c r="AA1219" s="11">
        <f t="shared" si="390"/>
        <v>10.200000000000003</v>
      </c>
      <c r="AB1219" s="11">
        <f t="shared" si="390"/>
        <v>-0.80000000000000071</v>
      </c>
      <c r="AC1219" s="11">
        <f t="shared" si="390"/>
        <v>-0.59999999999999964</v>
      </c>
      <c r="AD1219" s="11">
        <f t="shared" si="390"/>
        <v>5</v>
      </c>
      <c r="AE1219" s="11">
        <f t="shared" si="390"/>
        <v>1.2000000000000011E-2</v>
      </c>
      <c r="AF1219" s="11">
        <f t="shared" si="390"/>
        <v>0</v>
      </c>
      <c r="AG1219" s="11"/>
    </row>
    <row r="1220" spans="1:33" ht="15" thickBot="1" x14ac:dyDescent="0.25">
      <c r="A1220">
        <v>2011</v>
      </c>
      <c r="B1220" s="22" t="s">
        <v>240</v>
      </c>
      <c r="C1220" s="6">
        <v>26.7</v>
      </c>
      <c r="D1220" s="7">
        <v>6</v>
      </c>
      <c r="E1220" s="7"/>
      <c r="F1220" s="7">
        <v>1465</v>
      </c>
      <c r="G1220" s="7">
        <v>225</v>
      </c>
      <c r="H1220" s="7">
        <v>474</v>
      </c>
      <c r="I1220" s="7">
        <v>22</v>
      </c>
      <c r="J1220" s="7">
        <v>66</v>
      </c>
      <c r="K1220" s="7">
        <v>113</v>
      </c>
      <c r="L1220" s="7">
        <v>156</v>
      </c>
      <c r="M1220" s="7">
        <v>57</v>
      </c>
      <c r="N1220" s="7">
        <v>197</v>
      </c>
      <c r="O1220" s="7">
        <v>254</v>
      </c>
      <c r="P1220" s="7">
        <v>116</v>
      </c>
      <c r="Q1220" s="7">
        <v>44</v>
      </c>
      <c r="R1220" s="7">
        <v>29</v>
      </c>
      <c r="S1220" s="7">
        <v>77</v>
      </c>
      <c r="T1220" s="7">
        <v>147</v>
      </c>
      <c r="U1220" s="7">
        <v>585</v>
      </c>
      <c r="V1220" s="7">
        <v>0.47499999999999998</v>
      </c>
      <c r="W1220" s="7">
        <v>0.33300000000000002</v>
      </c>
      <c r="X1220" s="7">
        <v>0.72399999999999998</v>
      </c>
      <c r="Y1220" s="7">
        <v>244.2</v>
      </c>
      <c r="Z1220" s="7">
        <v>97.5</v>
      </c>
      <c r="AA1220" s="7">
        <v>42.3</v>
      </c>
      <c r="AB1220" s="7">
        <v>19.3</v>
      </c>
      <c r="AC1220" s="7">
        <v>7.3</v>
      </c>
      <c r="AD1220" s="14">
        <v>4.8</v>
      </c>
      <c r="AE1220" s="6">
        <v>0.53900000000000003</v>
      </c>
      <c r="AF1220" s="14">
        <v>0.498</v>
      </c>
    </row>
    <row r="1221" spans="1:33" ht="15" thickBot="1" x14ac:dyDescent="0.25">
      <c r="A1221">
        <v>2011</v>
      </c>
      <c r="B1221" s="22" t="s">
        <v>153</v>
      </c>
      <c r="C1221" s="6">
        <v>26.7</v>
      </c>
      <c r="D1221" s="7">
        <v>6</v>
      </c>
      <c r="E1221" s="7"/>
      <c r="F1221" s="7">
        <v>1465</v>
      </c>
      <c r="G1221" s="7">
        <v>202</v>
      </c>
      <c r="H1221" s="7">
        <v>463</v>
      </c>
      <c r="I1221" s="7">
        <v>32</v>
      </c>
      <c r="J1221" s="7">
        <v>109</v>
      </c>
      <c r="K1221" s="7">
        <v>130</v>
      </c>
      <c r="L1221" s="7">
        <v>171</v>
      </c>
      <c r="M1221" s="7">
        <v>61</v>
      </c>
      <c r="N1221" s="7">
        <v>189</v>
      </c>
      <c r="O1221" s="7">
        <v>250</v>
      </c>
      <c r="P1221" s="7">
        <v>107</v>
      </c>
      <c r="Q1221" s="7">
        <v>44</v>
      </c>
      <c r="R1221" s="7">
        <v>35</v>
      </c>
      <c r="S1221" s="7">
        <v>84</v>
      </c>
      <c r="T1221" s="7">
        <v>129</v>
      </c>
      <c r="U1221" s="7">
        <v>566</v>
      </c>
      <c r="V1221" s="7">
        <v>0.436</v>
      </c>
      <c r="W1221" s="7">
        <v>0.29399999999999998</v>
      </c>
      <c r="X1221" s="7">
        <v>0.76</v>
      </c>
      <c r="Y1221" s="7">
        <v>244.2</v>
      </c>
      <c r="Z1221" s="7">
        <v>94.3</v>
      </c>
      <c r="AA1221" s="7">
        <v>41.7</v>
      </c>
      <c r="AB1221" s="7">
        <v>17.8</v>
      </c>
      <c r="AC1221" s="7">
        <v>7.3</v>
      </c>
      <c r="AD1221" s="14">
        <v>5.8</v>
      </c>
      <c r="AE1221" s="6">
        <v>0.52600000000000002</v>
      </c>
      <c r="AF1221" s="14">
        <v>0.47099999999999997</v>
      </c>
    </row>
    <row r="1222" spans="1:33" ht="15" thickBot="1" x14ac:dyDescent="0.25">
      <c r="A1222">
        <v>2011</v>
      </c>
      <c r="B1222" s="11" t="s">
        <v>53</v>
      </c>
      <c r="C1222" s="11"/>
      <c r="D1222" s="11"/>
      <c r="E1222" s="11"/>
      <c r="F1222" s="11"/>
      <c r="G1222" s="11">
        <f>G1220-G1221</f>
        <v>23</v>
      </c>
      <c r="H1222" s="11">
        <f t="shared" ref="H1222:AF1222" si="391">H1220-H1221</f>
        <v>11</v>
      </c>
      <c r="I1222" s="11">
        <f t="shared" si="391"/>
        <v>-10</v>
      </c>
      <c r="J1222" s="11">
        <f t="shared" si="391"/>
        <v>-43</v>
      </c>
      <c r="K1222" s="11">
        <f t="shared" si="391"/>
        <v>-17</v>
      </c>
      <c r="L1222" s="11">
        <f t="shared" si="391"/>
        <v>-15</v>
      </c>
      <c r="M1222" s="11">
        <f t="shared" si="391"/>
        <v>-4</v>
      </c>
      <c r="N1222" s="11">
        <f t="shared" si="391"/>
        <v>8</v>
      </c>
      <c r="O1222" s="11">
        <f t="shared" si="391"/>
        <v>4</v>
      </c>
      <c r="P1222" s="11">
        <f t="shared" si="391"/>
        <v>9</v>
      </c>
      <c r="Q1222" s="11">
        <f t="shared" si="391"/>
        <v>0</v>
      </c>
      <c r="R1222" s="11">
        <f t="shared" si="391"/>
        <v>-6</v>
      </c>
      <c r="S1222" s="11">
        <f t="shared" si="391"/>
        <v>-7</v>
      </c>
      <c r="T1222" s="11">
        <f t="shared" si="391"/>
        <v>18</v>
      </c>
      <c r="U1222" s="11">
        <f t="shared" si="391"/>
        <v>19</v>
      </c>
      <c r="V1222" s="11">
        <f t="shared" si="391"/>
        <v>3.8999999999999979E-2</v>
      </c>
      <c r="W1222" s="11">
        <f t="shared" si="391"/>
        <v>3.9000000000000035E-2</v>
      </c>
      <c r="X1222" s="11">
        <f t="shared" si="391"/>
        <v>-3.6000000000000032E-2</v>
      </c>
      <c r="Y1222" s="11">
        <f t="shared" si="391"/>
        <v>0</v>
      </c>
      <c r="Z1222" s="11">
        <f t="shared" si="391"/>
        <v>3.2000000000000028</v>
      </c>
      <c r="AA1222" s="11">
        <f t="shared" si="391"/>
        <v>0.59999999999999432</v>
      </c>
      <c r="AB1222" s="11">
        <f t="shared" si="391"/>
        <v>1.5</v>
      </c>
      <c r="AC1222" s="11">
        <f t="shared" si="391"/>
        <v>0</v>
      </c>
      <c r="AD1222" s="11">
        <f t="shared" si="391"/>
        <v>-1</v>
      </c>
      <c r="AE1222" s="11">
        <f t="shared" si="391"/>
        <v>1.3000000000000012E-2</v>
      </c>
      <c r="AF1222" s="11">
        <f t="shared" si="391"/>
        <v>2.7000000000000024E-2</v>
      </c>
      <c r="AG1222" s="11"/>
    </row>
    <row r="1223" spans="1:33" ht="15" thickBot="1" x14ac:dyDescent="0.25">
      <c r="A1223">
        <v>2011</v>
      </c>
      <c r="B1223" s="22" t="s">
        <v>45</v>
      </c>
      <c r="C1223" s="6">
        <v>26.7</v>
      </c>
      <c r="D1223" s="7">
        <v>6</v>
      </c>
      <c r="E1223" s="7"/>
      <c r="F1223" s="7">
        <v>1440</v>
      </c>
      <c r="G1223" s="7">
        <v>207</v>
      </c>
      <c r="H1223" s="7">
        <v>447</v>
      </c>
      <c r="I1223" s="7">
        <v>33</v>
      </c>
      <c r="J1223" s="7">
        <v>90</v>
      </c>
      <c r="K1223" s="7">
        <v>132</v>
      </c>
      <c r="L1223" s="7">
        <v>165</v>
      </c>
      <c r="M1223" s="7">
        <v>74</v>
      </c>
      <c r="N1223" s="7">
        <v>171</v>
      </c>
      <c r="O1223" s="7">
        <v>245</v>
      </c>
      <c r="P1223" s="7">
        <v>115</v>
      </c>
      <c r="Q1223" s="7">
        <v>35</v>
      </c>
      <c r="R1223" s="7">
        <v>35</v>
      </c>
      <c r="S1223" s="7">
        <v>75</v>
      </c>
      <c r="T1223" s="7">
        <v>127</v>
      </c>
      <c r="U1223" s="7">
        <v>579</v>
      </c>
      <c r="V1223" s="7">
        <v>0.46300000000000002</v>
      </c>
      <c r="W1223" s="7">
        <v>0.36699999999999999</v>
      </c>
      <c r="X1223" s="7">
        <v>0.8</v>
      </c>
      <c r="Y1223" s="7">
        <v>240</v>
      </c>
      <c r="Z1223" s="7">
        <v>96.5</v>
      </c>
      <c r="AA1223" s="7">
        <v>40.799999999999997</v>
      </c>
      <c r="AB1223" s="7">
        <v>19.2</v>
      </c>
      <c r="AC1223" s="7">
        <v>5.8</v>
      </c>
      <c r="AD1223" s="14">
        <v>5.8</v>
      </c>
      <c r="AE1223" s="6">
        <v>0.55700000000000005</v>
      </c>
      <c r="AF1223" s="14">
        <v>0.5</v>
      </c>
    </row>
    <row r="1224" spans="1:33" ht="15" thickBot="1" x14ac:dyDescent="0.25">
      <c r="A1224">
        <v>2011</v>
      </c>
      <c r="B1224" s="22" t="s">
        <v>206</v>
      </c>
      <c r="C1224" s="6">
        <v>26.7</v>
      </c>
      <c r="D1224" s="7">
        <v>6</v>
      </c>
      <c r="E1224" s="7"/>
      <c r="F1224" s="7">
        <v>1440</v>
      </c>
      <c r="G1224" s="7">
        <v>197</v>
      </c>
      <c r="H1224" s="7">
        <v>431</v>
      </c>
      <c r="I1224" s="7">
        <v>27</v>
      </c>
      <c r="J1224" s="7">
        <v>84</v>
      </c>
      <c r="K1224" s="7">
        <v>115</v>
      </c>
      <c r="L1224" s="7">
        <v>155</v>
      </c>
      <c r="M1224" s="7">
        <v>46</v>
      </c>
      <c r="N1224" s="7">
        <v>155</v>
      </c>
      <c r="O1224" s="7">
        <v>201</v>
      </c>
      <c r="P1224" s="7">
        <v>121</v>
      </c>
      <c r="Q1224" s="7">
        <v>43</v>
      </c>
      <c r="R1224" s="7">
        <v>18</v>
      </c>
      <c r="S1224" s="7">
        <v>74</v>
      </c>
      <c r="T1224" s="7">
        <v>142</v>
      </c>
      <c r="U1224" s="7">
        <v>536</v>
      </c>
      <c r="V1224" s="7">
        <v>0.45700000000000002</v>
      </c>
      <c r="W1224" s="7">
        <v>0.32100000000000001</v>
      </c>
      <c r="X1224" s="7">
        <v>0.74199999999999999</v>
      </c>
      <c r="Y1224" s="7">
        <v>240</v>
      </c>
      <c r="Z1224" s="7">
        <v>89.3</v>
      </c>
      <c r="AA1224" s="7">
        <v>33.5</v>
      </c>
      <c r="AB1224" s="7">
        <v>20.2</v>
      </c>
      <c r="AC1224" s="7">
        <v>7.2</v>
      </c>
      <c r="AD1224" s="14">
        <v>3</v>
      </c>
      <c r="AE1224" s="6">
        <v>0.53700000000000003</v>
      </c>
      <c r="AF1224" s="14">
        <v>0.48799999999999999</v>
      </c>
    </row>
    <row r="1225" spans="1:33" ht="15" thickBot="1" x14ac:dyDescent="0.25">
      <c r="A1225">
        <v>2011</v>
      </c>
      <c r="B1225" s="11" t="s">
        <v>53</v>
      </c>
      <c r="C1225" s="11"/>
      <c r="D1225" s="11"/>
      <c r="E1225" s="11"/>
      <c r="F1225" s="11"/>
      <c r="G1225" s="11">
        <f>G1223-G1224</f>
        <v>10</v>
      </c>
      <c r="H1225" s="11">
        <f t="shared" ref="H1225:AF1225" si="392">H1223-H1224</f>
        <v>16</v>
      </c>
      <c r="I1225" s="11">
        <f t="shared" si="392"/>
        <v>6</v>
      </c>
      <c r="J1225" s="11">
        <f t="shared" si="392"/>
        <v>6</v>
      </c>
      <c r="K1225" s="11">
        <f t="shared" si="392"/>
        <v>17</v>
      </c>
      <c r="L1225" s="11">
        <f t="shared" si="392"/>
        <v>10</v>
      </c>
      <c r="M1225" s="11">
        <f t="shared" si="392"/>
        <v>28</v>
      </c>
      <c r="N1225" s="11">
        <f t="shared" si="392"/>
        <v>16</v>
      </c>
      <c r="O1225" s="11">
        <f t="shared" si="392"/>
        <v>44</v>
      </c>
      <c r="P1225" s="11">
        <f t="shared" si="392"/>
        <v>-6</v>
      </c>
      <c r="Q1225" s="11">
        <f t="shared" si="392"/>
        <v>-8</v>
      </c>
      <c r="R1225" s="11">
        <f t="shared" si="392"/>
        <v>17</v>
      </c>
      <c r="S1225" s="11">
        <f t="shared" si="392"/>
        <v>1</v>
      </c>
      <c r="T1225" s="11">
        <f t="shared" si="392"/>
        <v>-15</v>
      </c>
      <c r="U1225" s="11">
        <f t="shared" si="392"/>
        <v>43</v>
      </c>
      <c r="V1225" s="11">
        <f t="shared" si="392"/>
        <v>6.0000000000000053E-3</v>
      </c>
      <c r="W1225" s="11">
        <f t="shared" si="392"/>
        <v>4.5999999999999985E-2</v>
      </c>
      <c r="X1225" s="11">
        <f t="shared" si="392"/>
        <v>5.8000000000000052E-2</v>
      </c>
      <c r="Y1225" s="11">
        <f t="shared" si="392"/>
        <v>0</v>
      </c>
      <c r="Z1225" s="11">
        <f t="shared" si="392"/>
        <v>7.2000000000000028</v>
      </c>
      <c r="AA1225" s="11">
        <f t="shared" si="392"/>
        <v>7.2999999999999972</v>
      </c>
      <c r="AB1225" s="11">
        <f t="shared" si="392"/>
        <v>-1</v>
      </c>
      <c r="AC1225" s="11">
        <f t="shared" si="392"/>
        <v>-1.4000000000000004</v>
      </c>
      <c r="AD1225" s="11">
        <f t="shared" si="392"/>
        <v>2.8</v>
      </c>
      <c r="AE1225" s="11">
        <f t="shared" si="392"/>
        <v>2.0000000000000018E-2</v>
      </c>
      <c r="AF1225" s="11">
        <f t="shared" si="392"/>
        <v>1.2000000000000011E-2</v>
      </c>
      <c r="AG1225" s="11"/>
    </row>
    <row r="1226" spans="1:33" ht="15" thickBot="1" x14ac:dyDescent="0.25">
      <c r="A1226">
        <v>2011</v>
      </c>
      <c r="B1226" s="22" t="s">
        <v>109</v>
      </c>
      <c r="C1226" s="6">
        <v>26.7</v>
      </c>
      <c r="D1226" s="7">
        <v>6</v>
      </c>
      <c r="E1226" s="7"/>
      <c r="F1226" s="7">
        <v>1440</v>
      </c>
      <c r="G1226" s="7">
        <v>201</v>
      </c>
      <c r="H1226" s="7">
        <v>442</v>
      </c>
      <c r="I1226" s="7">
        <v>46</v>
      </c>
      <c r="J1226" s="7">
        <v>121</v>
      </c>
      <c r="K1226" s="7">
        <v>112</v>
      </c>
      <c r="L1226" s="7">
        <v>145</v>
      </c>
      <c r="M1226" s="7">
        <v>68</v>
      </c>
      <c r="N1226" s="7">
        <v>170</v>
      </c>
      <c r="O1226" s="7">
        <v>238</v>
      </c>
      <c r="P1226" s="7">
        <v>114</v>
      </c>
      <c r="Q1226" s="7">
        <v>31</v>
      </c>
      <c r="R1226" s="7">
        <v>22</v>
      </c>
      <c r="S1226" s="7">
        <v>70</v>
      </c>
      <c r="T1226" s="7">
        <v>117</v>
      </c>
      <c r="U1226" s="7">
        <v>560</v>
      </c>
      <c r="V1226" s="7">
        <v>0.45500000000000002</v>
      </c>
      <c r="W1226" s="7">
        <v>0.38</v>
      </c>
      <c r="X1226" s="7">
        <v>0.77200000000000002</v>
      </c>
      <c r="Y1226" s="7">
        <v>240</v>
      </c>
      <c r="Z1226" s="7">
        <v>93.3</v>
      </c>
      <c r="AA1226" s="7">
        <v>39.700000000000003</v>
      </c>
      <c r="AB1226" s="7">
        <v>19</v>
      </c>
      <c r="AC1226" s="7">
        <v>5.2</v>
      </c>
      <c r="AD1226" s="14">
        <v>3.7</v>
      </c>
      <c r="AE1226" s="6">
        <v>0.55400000000000005</v>
      </c>
      <c r="AF1226" s="14">
        <v>0.50700000000000001</v>
      </c>
    </row>
    <row r="1227" spans="1:33" ht="15" thickBot="1" x14ac:dyDescent="0.25">
      <c r="A1227">
        <v>2011</v>
      </c>
      <c r="B1227" s="22" t="s">
        <v>138</v>
      </c>
      <c r="C1227" s="6">
        <v>26.7</v>
      </c>
      <c r="D1227" s="7">
        <v>6</v>
      </c>
      <c r="E1227" s="7"/>
      <c r="F1227" s="7">
        <v>1440</v>
      </c>
      <c r="G1227" s="7">
        <v>199</v>
      </c>
      <c r="H1227" s="7">
        <v>439</v>
      </c>
      <c r="I1227" s="7">
        <v>30</v>
      </c>
      <c r="J1227" s="7">
        <v>100</v>
      </c>
      <c r="K1227" s="7">
        <v>101</v>
      </c>
      <c r="L1227" s="7">
        <v>129</v>
      </c>
      <c r="M1227" s="7">
        <v>55</v>
      </c>
      <c r="N1227" s="7">
        <v>171</v>
      </c>
      <c r="O1227" s="7">
        <v>226</v>
      </c>
      <c r="P1227" s="7">
        <v>102</v>
      </c>
      <c r="Q1227" s="7">
        <v>34</v>
      </c>
      <c r="R1227" s="7">
        <v>31</v>
      </c>
      <c r="S1227" s="7">
        <v>63</v>
      </c>
      <c r="T1227" s="7">
        <v>125</v>
      </c>
      <c r="U1227" s="7">
        <v>529</v>
      </c>
      <c r="V1227" s="7">
        <v>0.45300000000000001</v>
      </c>
      <c r="W1227" s="7">
        <v>0.3</v>
      </c>
      <c r="X1227" s="7">
        <v>0.78300000000000003</v>
      </c>
      <c r="Y1227" s="7">
        <v>240</v>
      </c>
      <c r="Z1227" s="7">
        <v>88.2</v>
      </c>
      <c r="AA1227" s="7">
        <v>37.700000000000003</v>
      </c>
      <c r="AB1227" s="7">
        <v>17</v>
      </c>
      <c r="AC1227" s="7">
        <v>5.7</v>
      </c>
      <c r="AD1227" s="14">
        <v>5.2</v>
      </c>
      <c r="AE1227" s="6">
        <v>0.53400000000000003</v>
      </c>
      <c r="AF1227" s="14">
        <v>0.48699999999999999</v>
      </c>
    </row>
    <row r="1228" spans="1:33" ht="15" thickBot="1" x14ac:dyDescent="0.25">
      <c r="A1228">
        <v>2011</v>
      </c>
      <c r="B1228" s="11" t="s">
        <v>53</v>
      </c>
      <c r="C1228" s="11"/>
      <c r="D1228" s="11"/>
      <c r="E1228" s="11"/>
      <c r="F1228" s="11"/>
      <c r="G1228" s="11">
        <f>G1226-G1227</f>
        <v>2</v>
      </c>
      <c r="H1228" s="11">
        <f t="shared" ref="H1228:AF1228" si="393">H1226-H1227</f>
        <v>3</v>
      </c>
      <c r="I1228" s="11">
        <f t="shared" si="393"/>
        <v>16</v>
      </c>
      <c r="J1228" s="11">
        <f t="shared" si="393"/>
        <v>21</v>
      </c>
      <c r="K1228" s="11">
        <f t="shared" si="393"/>
        <v>11</v>
      </c>
      <c r="L1228" s="11">
        <f t="shared" si="393"/>
        <v>16</v>
      </c>
      <c r="M1228" s="11">
        <f t="shared" si="393"/>
        <v>13</v>
      </c>
      <c r="N1228" s="11">
        <f t="shared" si="393"/>
        <v>-1</v>
      </c>
      <c r="O1228" s="11">
        <f t="shared" si="393"/>
        <v>12</v>
      </c>
      <c r="P1228" s="11">
        <f t="shared" si="393"/>
        <v>12</v>
      </c>
      <c r="Q1228" s="11">
        <f t="shared" si="393"/>
        <v>-3</v>
      </c>
      <c r="R1228" s="11">
        <f t="shared" si="393"/>
        <v>-9</v>
      </c>
      <c r="S1228" s="11">
        <f t="shared" si="393"/>
        <v>7</v>
      </c>
      <c r="T1228" s="11">
        <f t="shared" si="393"/>
        <v>-8</v>
      </c>
      <c r="U1228" s="11">
        <f t="shared" si="393"/>
        <v>31</v>
      </c>
      <c r="V1228" s="11">
        <f t="shared" si="393"/>
        <v>2.0000000000000018E-3</v>
      </c>
      <c r="W1228" s="11">
        <f t="shared" si="393"/>
        <v>8.0000000000000016E-2</v>
      </c>
      <c r="X1228" s="11">
        <f t="shared" si="393"/>
        <v>-1.100000000000001E-2</v>
      </c>
      <c r="Y1228" s="11">
        <f t="shared" si="393"/>
        <v>0</v>
      </c>
      <c r="Z1228" s="11">
        <f t="shared" si="393"/>
        <v>5.0999999999999943</v>
      </c>
      <c r="AA1228" s="11">
        <f t="shared" si="393"/>
        <v>2</v>
      </c>
      <c r="AB1228" s="11">
        <f t="shared" si="393"/>
        <v>2</v>
      </c>
      <c r="AC1228" s="11">
        <f t="shared" si="393"/>
        <v>-0.5</v>
      </c>
      <c r="AD1228" s="11">
        <f t="shared" si="393"/>
        <v>-1.5</v>
      </c>
      <c r="AE1228" s="11">
        <f t="shared" si="393"/>
        <v>2.0000000000000018E-2</v>
      </c>
      <c r="AF1228" s="11">
        <f t="shared" si="393"/>
        <v>2.0000000000000018E-2</v>
      </c>
      <c r="AG1228" s="11"/>
    </row>
    <row r="1229" spans="1:33" ht="15" thickBot="1" x14ac:dyDescent="0.25">
      <c r="A1229">
        <v>2011</v>
      </c>
      <c r="B1229" s="22" t="s">
        <v>181</v>
      </c>
      <c r="C1229" s="6">
        <v>26.7</v>
      </c>
      <c r="D1229" s="7">
        <v>5</v>
      </c>
      <c r="E1229" s="7"/>
      <c r="F1229" s="7">
        <v>1200</v>
      </c>
      <c r="G1229" s="7">
        <v>163</v>
      </c>
      <c r="H1229" s="7">
        <v>383</v>
      </c>
      <c r="I1229" s="7">
        <v>28</v>
      </c>
      <c r="J1229" s="7">
        <v>97</v>
      </c>
      <c r="K1229" s="7">
        <v>116</v>
      </c>
      <c r="L1229" s="7">
        <v>144</v>
      </c>
      <c r="M1229" s="7">
        <v>67</v>
      </c>
      <c r="N1229" s="7">
        <v>169</v>
      </c>
      <c r="O1229" s="7">
        <v>236</v>
      </c>
      <c r="P1229" s="7">
        <v>81</v>
      </c>
      <c r="Q1229" s="7">
        <v>27</v>
      </c>
      <c r="R1229" s="7">
        <v>31</v>
      </c>
      <c r="S1229" s="7">
        <v>53</v>
      </c>
      <c r="T1229" s="7">
        <v>74</v>
      </c>
      <c r="U1229" s="7">
        <v>470</v>
      </c>
      <c r="V1229" s="7">
        <v>0.42599999999999999</v>
      </c>
      <c r="W1229" s="7">
        <v>0.28899999999999998</v>
      </c>
      <c r="X1229" s="7">
        <v>0.80600000000000005</v>
      </c>
      <c r="Y1229" s="7">
        <v>240</v>
      </c>
      <c r="Z1229" s="7">
        <v>94</v>
      </c>
      <c r="AA1229" s="7">
        <v>47.2</v>
      </c>
      <c r="AB1229" s="7">
        <v>16.2</v>
      </c>
      <c r="AC1229" s="7">
        <v>5.4</v>
      </c>
      <c r="AD1229" s="14">
        <v>6.2</v>
      </c>
      <c r="AE1229" s="6">
        <v>0.52600000000000002</v>
      </c>
      <c r="AF1229" s="14">
        <v>0.46200000000000002</v>
      </c>
    </row>
    <row r="1230" spans="1:33" ht="15" thickBot="1" x14ac:dyDescent="0.25">
      <c r="A1230">
        <v>2011</v>
      </c>
      <c r="B1230" s="22" t="s">
        <v>131</v>
      </c>
      <c r="C1230" s="6">
        <v>26.7</v>
      </c>
      <c r="D1230" s="7">
        <v>5</v>
      </c>
      <c r="E1230" s="7"/>
      <c r="F1230" s="7">
        <v>1200</v>
      </c>
      <c r="G1230" s="7">
        <v>169</v>
      </c>
      <c r="H1230" s="7">
        <v>408</v>
      </c>
      <c r="I1230" s="7">
        <v>32</v>
      </c>
      <c r="J1230" s="7">
        <v>82</v>
      </c>
      <c r="K1230" s="7">
        <v>63</v>
      </c>
      <c r="L1230" s="7">
        <v>87</v>
      </c>
      <c r="M1230" s="7">
        <v>53</v>
      </c>
      <c r="N1230" s="7">
        <v>150</v>
      </c>
      <c r="O1230" s="7">
        <v>203</v>
      </c>
      <c r="P1230" s="7">
        <v>102</v>
      </c>
      <c r="Q1230" s="7">
        <v>32</v>
      </c>
      <c r="R1230" s="7">
        <v>18</v>
      </c>
      <c r="S1230" s="7">
        <v>46</v>
      </c>
      <c r="T1230" s="7">
        <v>102</v>
      </c>
      <c r="U1230" s="7">
        <v>433</v>
      </c>
      <c r="V1230" s="7">
        <v>0.41399999999999998</v>
      </c>
      <c r="W1230" s="7">
        <v>0.39</v>
      </c>
      <c r="X1230" s="7">
        <v>0.72399999999999998</v>
      </c>
      <c r="Y1230" s="7">
        <v>240</v>
      </c>
      <c r="Z1230" s="7">
        <v>86.6</v>
      </c>
      <c r="AA1230" s="7">
        <v>40.6</v>
      </c>
      <c r="AB1230" s="7">
        <v>20.399999999999999</v>
      </c>
      <c r="AC1230" s="7">
        <v>6.4</v>
      </c>
      <c r="AD1230" s="14">
        <v>3.6</v>
      </c>
      <c r="AE1230" s="6">
        <v>0.48499999999999999</v>
      </c>
      <c r="AF1230" s="14">
        <v>0.45300000000000001</v>
      </c>
    </row>
    <row r="1231" spans="1:33" ht="15" thickBot="1" x14ac:dyDescent="0.25">
      <c r="A1231">
        <v>2011</v>
      </c>
      <c r="B1231" s="11" t="s">
        <v>53</v>
      </c>
      <c r="C1231" s="11"/>
      <c r="D1231" s="11"/>
      <c r="E1231" s="11"/>
      <c r="F1231" s="11"/>
      <c r="G1231" s="11">
        <f>G1229-G1230</f>
        <v>-6</v>
      </c>
      <c r="H1231" s="11">
        <f t="shared" ref="H1231:AF1231" si="394">H1229-H1230</f>
        <v>-25</v>
      </c>
      <c r="I1231" s="11">
        <f t="shared" si="394"/>
        <v>-4</v>
      </c>
      <c r="J1231" s="11">
        <f t="shared" si="394"/>
        <v>15</v>
      </c>
      <c r="K1231" s="11">
        <f t="shared" si="394"/>
        <v>53</v>
      </c>
      <c r="L1231" s="11">
        <f t="shared" si="394"/>
        <v>57</v>
      </c>
      <c r="M1231" s="11">
        <f t="shared" si="394"/>
        <v>14</v>
      </c>
      <c r="N1231" s="11">
        <f t="shared" si="394"/>
        <v>19</v>
      </c>
      <c r="O1231" s="11">
        <f t="shared" si="394"/>
        <v>33</v>
      </c>
      <c r="P1231" s="11">
        <f t="shared" si="394"/>
        <v>-21</v>
      </c>
      <c r="Q1231" s="11">
        <f t="shared" si="394"/>
        <v>-5</v>
      </c>
      <c r="R1231" s="11">
        <f t="shared" si="394"/>
        <v>13</v>
      </c>
      <c r="S1231" s="11">
        <f t="shared" si="394"/>
        <v>7</v>
      </c>
      <c r="T1231" s="11">
        <f t="shared" si="394"/>
        <v>-28</v>
      </c>
      <c r="U1231" s="11">
        <f t="shared" si="394"/>
        <v>37</v>
      </c>
      <c r="V1231" s="11">
        <f t="shared" si="394"/>
        <v>1.2000000000000011E-2</v>
      </c>
      <c r="W1231" s="11">
        <f t="shared" si="394"/>
        <v>-0.10100000000000003</v>
      </c>
      <c r="X1231" s="11">
        <f t="shared" si="394"/>
        <v>8.2000000000000073E-2</v>
      </c>
      <c r="Y1231" s="11">
        <f t="shared" si="394"/>
        <v>0</v>
      </c>
      <c r="Z1231" s="11">
        <f t="shared" si="394"/>
        <v>7.4000000000000057</v>
      </c>
      <c r="AA1231" s="11">
        <f t="shared" si="394"/>
        <v>6.6000000000000014</v>
      </c>
      <c r="AB1231" s="11">
        <f t="shared" si="394"/>
        <v>-4.1999999999999993</v>
      </c>
      <c r="AC1231" s="11">
        <f t="shared" si="394"/>
        <v>-1</v>
      </c>
      <c r="AD1231" s="11">
        <f t="shared" si="394"/>
        <v>2.6</v>
      </c>
      <c r="AE1231" s="11">
        <f t="shared" si="394"/>
        <v>4.1000000000000036E-2</v>
      </c>
      <c r="AF1231" s="11">
        <f t="shared" si="394"/>
        <v>9.000000000000008E-3</v>
      </c>
      <c r="AG1231" s="11"/>
    </row>
    <row r="1232" spans="1:33" ht="15" thickBot="1" x14ac:dyDescent="0.25">
      <c r="A1232">
        <v>2011</v>
      </c>
      <c r="B1232" s="22" t="s">
        <v>121</v>
      </c>
      <c r="C1232" s="6">
        <v>26.7</v>
      </c>
      <c r="D1232" s="7">
        <v>5</v>
      </c>
      <c r="E1232" s="7"/>
      <c r="F1232" s="7">
        <v>1200</v>
      </c>
      <c r="G1232" s="7">
        <v>167</v>
      </c>
      <c r="H1232" s="7">
        <v>402</v>
      </c>
      <c r="I1232" s="7">
        <v>37</v>
      </c>
      <c r="J1232" s="7">
        <v>105</v>
      </c>
      <c r="K1232" s="7">
        <v>117</v>
      </c>
      <c r="L1232" s="7">
        <v>144</v>
      </c>
      <c r="M1232" s="7">
        <v>74</v>
      </c>
      <c r="N1232" s="7">
        <v>158</v>
      </c>
      <c r="O1232" s="7">
        <v>232</v>
      </c>
      <c r="P1232" s="7">
        <v>99</v>
      </c>
      <c r="Q1232" s="7">
        <v>41</v>
      </c>
      <c r="R1232" s="7">
        <v>38</v>
      </c>
      <c r="S1232" s="7">
        <v>77</v>
      </c>
      <c r="T1232" s="7">
        <v>111</v>
      </c>
      <c r="U1232" s="7">
        <v>488</v>
      </c>
      <c r="V1232" s="7">
        <v>0.41499999999999998</v>
      </c>
      <c r="W1232" s="7">
        <v>0.35199999999999998</v>
      </c>
      <c r="X1232" s="7">
        <v>0.81299999999999994</v>
      </c>
      <c r="Y1232" s="7">
        <v>240</v>
      </c>
      <c r="Z1232" s="7">
        <v>97.6</v>
      </c>
      <c r="AA1232" s="7">
        <v>46.4</v>
      </c>
      <c r="AB1232" s="7">
        <v>19.8</v>
      </c>
      <c r="AC1232" s="7">
        <v>8.1999999999999993</v>
      </c>
      <c r="AD1232" s="14">
        <v>7.6</v>
      </c>
      <c r="AE1232" s="6">
        <v>0.52400000000000002</v>
      </c>
      <c r="AF1232" s="14">
        <v>0.46100000000000002</v>
      </c>
    </row>
    <row r="1233" spans="1:33" ht="15" thickBot="1" x14ac:dyDescent="0.25">
      <c r="A1233">
        <v>2011</v>
      </c>
      <c r="B1233" s="22" t="s">
        <v>95</v>
      </c>
      <c r="C1233" s="6">
        <v>26.7</v>
      </c>
      <c r="D1233" s="7">
        <v>5</v>
      </c>
      <c r="E1233" s="7"/>
      <c r="F1233" s="7">
        <v>1200</v>
      </c>
      <c r="G1233" s="7">
        <v>164</v>
      </c>
      <c r="H1233" s="7">
        <v>401</v>
      </c>
      <c r="I1233" s="7">
        <v>29</v>
      </c>
      <c r="J1233" s="7">
        <v>77</v>
      </c>
      <c r="K1233" s="7">
        <v>94</v>
      </c>
      <c r="L1233" s="7">
        <v>122</v>
      </c>
      <c r="M1233" s="7">
        <v>65</v>
      </c>
      <c r="N1233" s="7">
        <v>127</v>
      </c>
      <c r="O1233" s="7">
        <v>192</v>
      </c>
      <c r="P1233" s="7">
        <v>80</v>
      </c>
      <c r="Q1233" s="7">
        <v>41</v>
      </c>
      <c r="R1233" s="7">
        <v>28</v>
      </c>
      <c r="S1233" s="7">
        <v>69</v>
      </c>
      <c r="T1233" s="7">
        <v>115</v>
      </c>
      <c r="U1233" s="7">
        <v>451</v>
      </c>
      <c r="V1233" s="7">
        <v>0.40899999999999997</v>
      </c>
      <c r="W1233" s="7">
        <v>0.377</v>
      </c>
      <c r="X1233" s="7">
        <v>0.77</v>
      </c>
      <c r="Y1233" s="7">
        <v>240</v>
      </c>
      <c r="Z1233" s="7">
        <v>90.2</v>
      </c>
      <c r="AA1233" s="7">
        <v>38.4</v>
      </c>
      <c r="AB1233" s="7">
        <v>16</v>
      </c>
      <c r="AC1233" s="7">
        <v>8.1999999999999993</v>
      </c>
      <c r="AD1233" s="14">
        <v>5.6</v>
      </c>
      <c r="AE1233" s="6">
        <v>0.496</v>
      </c>
      <c r="AF1233" s="14">
        <v>0.44500000000000001</v>
      </c>
    </row>
    <row r="1234" spans="1:33" ht="15" thickBot="1" x14ac:dyDescent="0.25">
      <c r="A1234">
        <v>2011</v>
      </c>
      <c r="B1234" s="11" t="s">
        <v>53</v>
      </c>
      <c r="C1234" s="11"/>
      <c r="D1234" s="11"/>
      <c r="E1234" s="11"/>
      <c r="F1234" s="11"/>
      <c r="G1234" s="11">
        <f>G1232-G1233</f>
        <v>3</v>
      </c>
      <c r="H1234" s="11">
        <f t="shared" ref="H1234:AF1234" si="395">H1232-H1233</f>
        <v>1</v>
      </c>
      <c r="I1234" s="11">
        <f t="shared" si="395"/>
        <v>8</v>
      </c>
      <c r="J1234" s="11">
        <f t="shared" si="395"/>
        <v>28</v>
      </c>
      <c r="K1234" s="11">
        <f t="shared" si="395"/>
        <v>23</v>
      </c>
      <c r="L1234" s="11">
        <f t="shared" si="395"/>
        <v>22</v>
      </c>
      <c r="M1234" s="11">
        <f t="shared" si="395"/>
        <v>9</v>
      </c>
      <c r="N1234" s="11">
        <f t="shared" si="395"/>
        <v>31</v>
      </c>
      <c r="O1234" s="11">
        <f t="shared" si="395"/>
        <v>40</v>
      </c>
      <c r="P1234" s="11">
        <f t="shared" si="395"/>
        <v>19</v>
      </c>
      <c r="Q1234" s="11">
        <f t="shared" si="395"/>
        <v>0</v>
      </c>
      <c r="R1234" s="11">
        <f t="shared" si="395"/>
        <v>10</v>
      </c>
      <c r="S1234" s="11">
        <f t="shared" si="395"/>
        <v>8</v>
      </c>
      <c r="T1234" s="11">
        <f t="shared" si="395"/>
        <v>-4</v>
      </c>
      <c r="U1234" s="11">
        <f t="shared" si="395"/>
        <v>37</v>
      </c>
      <c r="V1234" s="11">
        <f t="shared" si="395"/>
        <v>6.0000000000000053E-3</v>
      </c>
      <c r="W1234" s="11">
        <f t="shared" si="395"/>
        <v>-2.5000000000000022E-2</v>
      </c>
      <c r="X1234" s="11">
        <f t="shared" si="395"/>
        <v>4.2999999999999927E-2</v>
      </c>
      <c r="Y1234" s="11">
        <f t="shared" si="395"/>
        <v>0</v>
      </c>
      <c r="Z1234" s="11">
        <f t="shared" si="395"/>
        <v>7.3999999999999915</v>
      </c>
      <c r="AA1234" s="11">
        <f t="shared" si="395"/>
        <v>8</v>
      </c>
      <c r="AB1234" s="11">
        <f t="shared" si="395"/>
        <v>3.8000000000000007</v>
      </c>
      <c r="AC1234" s="11">
        <f t="shared" si="395"/>
        <v>0</v>
      </c>
      <c r="AD1234" s="11">
        <f t="shared" si="395"/>
        <v>2</v>
      </c>
      <c r="AE1234" s="11">
        <f t="shared" si="395"/>
        <v>2.8000000000000025E-2</v>
      </c>
      <c r="AF1234" s="11">
        <f t="shared" si="395"/>
        <v>1.6000000000000014E-2</v>
      </c>
      <c r="AG1234" s="11"/>
    </row>
    <row r="1235" spans="1:33" ht="15" thickBot="1" x14ac:dyDescent="0.25">
      <c r="A1235">
        <v>2011</v>
      </c>
      <c r="B1235" s="22" t="s">
        <v>49</v>
      </c>
      <c r="C1235" s="6">
        <v>26.7</v>
      </c>
      <c r="D1235" s="7">
        <v>4</v>
      </c>
      <c r="E1235" s="7"/>
      <c r="F1235" s="7">
        <v>960</v>
      </c>
      <c r="G1235" s="7">
        <v>156</v>
      </c>
      <c r="H1235" s="7">
        <v>327</v>
      </c>
      <c r="I1235" s="7">
        <v>28</v>
      </c>
      <c r="J1235" s="7">
        <v>60</v>
      </c>
      <c r="K1235" s="7">
        <v>57</v>
      </c>
      <c r="L1235" s="7">
        <v>75</v>
      </c>
      <c r="M1235" s="7">
        <v>46</v>
      </c>
      <c r="N1235" s="7">
        <v>131</v>
      </c>
      <c r="O1235" s="7">
        <v>177</v>
      </c>
      <c r="P1235" s="7">
        <v>96</v>
      </c>
      <c r="Q1235" s="7">
        <v>31</v>
      </c>
      <c r="R1235" s="7">
        <v>20</v>
      </c>
      <c r="S1235" s="7">
        <v>61</v>
      </c>
      <c r="T1235" s="7">
        <v>84</v>
      </c>
      <c r="U1235" s="7">
        <v>397</v>
      </c>
      <c r="V1235" s="7">
        <v>0.47699999999999998</v>
      </c>
      <c r="W1235" s="7">
        <v>0.46700000000000003</v>
      </c>
      <c r="X1235" s="7">
        <v>0.76</v>
      </c>
      <c r="Y1235" s="7">
        <v>240</v>
      </c>
      <c r="Z1235" s="7">
        <v>99.3</v>
      </c>
      <c r="AA1235" s="7">
        <v>44.3</v>
      </c>
      <c r="AB1235" s="7">
        <v>24</v>
      </c>
      <c r="AC1235" s="7">
        <v>7.8</v>
      </c>
      <c r="AD1235" s="14">
        <v>5</v>
      </c>
      <c r="AE1235" s="6">
        <v>0.55100000000000005</v>
      </c>
      <c r="AF1235" s="14">
        <v>0.52</v>
      </c>
    </row>
    <row r="1236" spans="1:33" ht="15" thickBot="1" x14ac:dyDescent="0.25">
      <c r="A1236">
        <v>2011</v>
      </c>
      <c r="B1236" s="22" t="s">
        <v>136</v>
      </c>
      <c r="C1236" s="6">
        <v>26.7</v>
      </c>
      <c r="D1236" s="7">
        <v>4</v>
      </c>
      <c r="E1236" s="7"/>
      <c r="F1236" s="7">
        <v>960</v>
      </c>
      <c r="G1236" s="7">
        <v>128</v>
      </c>
      <c r="H1236" s="7">
        <v>332</v>
      </c>
      <c r="I1236" s="7">
        <v>33</v>
      </c>
      <c r="J1236" s="7">
        <v>95</v>
      </c>
      <c r="K1236" s="7">
        <v>74</v>
      </c>
      <c r="L1236" s="7">
        <v>99</v>
      </c>
      <c r="M1236" s="7">
        <v>58</v>
      </c>
      <c r="N1236" s="7">
        <v>104</v>
      </c>
      <c r="O1236" s="7">
        <v>162</v>
      </c>
      <c r="P1236" s="7">
        <v>67</v>
      </c>
      <c r="Q1236" s="7">
        <v>26</v>
      </c>
      <c r="R1236" s="7">
        <v>27</v>
      </c>
      <c r="S1236" s="7">
        <v>58</v>
      </c>
      <c r="T1236" s="7">
        <v>75</v>
      </c>
      <c r="U1236" s="7">
        <v>363</v>
      </c>
      <c r="V1236" s="7">
        <v>0.38600000000000001</v>
      </c>
      <c r="W1236" s="7">
        <v>0.34699999999999998</v>
      </c>
      <c r="X1236" s="7">
        <v>0.747</v>
      </c>
      <c r="Y1236" s="7">
        <v>240</v>
      </c>
      <c r="Z1236" s="7">
        <v>90.8</v>
      </c>
      <c r="AA1236" s="7">
        <v>40.5</v>
      </c>
      <c r="AB1236" s="7">
        <v>16.8</v>
      </c>
      <c r="AC1236" s="7">
        <v>6.5</v>
      </c>
      <c r="AD1236" s="14">
        <v>6.8</v>
      </c>
      <c r="AE1236" s="6">
        <v>0.48299999999999998</v>
      </c>
      <c r="AF1236" s="14">
        <v>0.435</v>
      </c>
    </row>
    <row r="1237" spans="1:33" ht="15" thickBot="1" x14ac:dyDescent="0.25">
      <c r="A1237">
        <v>2011</v>
      </c>
      <c r="B1237" s="11" t="s">
        <v>53</v>
      </c>
      <c r="C1237" s="11"/>
      <c r="D1237" s="11"/>
      <c r="E1237" s="11"/>
      <c r="F1237" s="11"/>
      <c r="G1237" s="11">
        <f>G1235-G1236</f>
        <v>28</v>
      </c>
      <c r="H1237" s="11">
        <f t="shared" ref="H1237:AF1237" si="396">H1235-H1236</f>
        <v>-5</v>
      </c>
      <c r="I1237" s="11">
        <f t="shared" si="396"/>
        <v>-5</v>
      </c>
      <c r="J1237" s="11">
        <f t="shared" si="396"/>
        <v>-35</v>
      </c>
      <c r="K1237" s="11">
        <f t="shared" si="396"/>
        <v>-17</v>
      </c>
      <c r="L1237" s="11">
        <f t="shared" si="396"/>
        <v>-24</v>
      </c>
      <c r="M1237" s="11">
        <f t="shared" si="396"/>
        <v>-12</v>
      </c>
      <c r="N1237" s="11">
        <f t="shared" si="396"/>
        <v>27</v>
      </c>
      <c r="O1237" s="11">
        <f t="shared" si="396"/>
        <v>15</v>
      </c>
      <c r="P1237" s="11">
        <f t="shared" si="396"/>
        <v>29</v>
      </c>
      <c r="Q1237" s="11">
        <f t="shared" si="396"/>
        <v>5</v>
      </c>
      <c r="R1237" s="11">
        <f t="shared" si="396"/>
        <v>-7</v>
      </c>
      <c r="S1237" s="11">
        <f t="shared" si="396"/>
        <v>3</v>
      </c>
      <c r="T1237" s="11">
        <f t="shared" si="396"/>
        <v>9</v>
      </c>
      <c r="U1237" s="11">
        <f t="shared" si="396"/>
        <v>34</v>
      </c>
      <c r="V1237" s="11">
        <f t="shared" si="396"/>
        <v>9.099999999999997E-2</v>
      </c>
      <c r="W1237" s="11">
        <f t="shared" si="396"/>
        <v>0.12000000000000005</v>
      </c>
      <c r="X1237" s="11">
        <f t="shared" si="396"/>
        <v>1.3000000000000012E-2</v>
      </c>
      <c r="Y1237" s="11">
        <f t="shared" si="396"/>
        <v>0</v>
      </c>
      <c r="Z1237" s="11">
        <f t="shared" si="396"/>
        <v>8.5</v>
      </c>
      <c r="AA1237" s="11">
        <f t="shared" si="396"/>
        <v>3.7999999999999972</v>
      </c>
      <c r="AB1237" s="11">
        <f t="shared" si="396"/>
        <v>7.1999999999999993</v>
      </c>
      <c r="AC1237" s="11">
        <f t="shared" si="396"/>
        <v>1.2999999999999998</v>
      </c>
      <c r="AD1237" s="11">
        <f t="shared" si="396"/>
        <v>-1.7999999999999998</v>
      </c>
      <c r="AE1237" s="11">
        <f t="shared" si="396"/>
        <v>6.800000000000006E-2</v>
      </c>
      <c r="AF1237" s="11">
        <f t="shared" si="396"/>
        <v>8.500000000000002E-2</v>
      </c>
      <c r="AG1237" s="11"/>
    </row>
    <row r="1238" spans="1:33" ht="15" thickBot="1" x14ac:dyDescent="0.25">
      <c r="A1238">
        <v>2011</v>
      </c>
      <c r="B1238" s="22" t="s">
        <v>233</v>
      </c>
      <c r="C1238" s="6">
        <v>26.7</v>
      </c>
      <c r="D1238" s="7">
        <v>6</v>
      </c>
      <c r="E1238" s="7"/>
      <c r="F1238" s="7">
        <v>1440</v>
      </c>
      <c r="G1238" s="7">
        <v>195</v>
      </c>
      <c r="H1238" s="7">
        <v>459</v>
      </c>
      <c r="I1238" s="7">
        <v>37</v>
      </c>
      <c r="J1238" s="7">
        <v>101</v>
      </c>
      <c r="K1238" s="7">
        <v>94</v>
      </c>
      <c r="L1238" s="7">
        <v>132</v>
      </c>
      <c r="M1238" s="7">
        <v>56</v>
      </c>
      <c r="N1238" s="7">
        <v>175</v>
      </c>
      <c r="O1238" s="7">
        <v>231</v>
      </c>
      <c r="P1238" s="7">
        <v>108</v>
      </c>
      <c r="Q1238" s="7">
        <v>37</v>
      </c>
      <c r="R1238" s="7">
        <v>23</v>
      </c>
      <c r="S1238" s="7">
        <v>69</v>
      </c>
      <c r="T1238" s="7">
        <v>145</v>
      </c>
      <c r="U1238" s="7">
        <v>521</v>
      </c>
      <c r="V1238" s="7">
        <v>0.42499999999999999</v>
      </c>
      <c r="W1238" s="7">
        <v>0.36599999999999999</v>
      </c>
      <c r="X1238" s="7">
        <v>0.71199999999999997</v>
      </c>
      <c r="Y1238" s="7">
        <v>240</v>
      </c>
      <c r="Z1238" s="7">
        <v>86.8</v>
      </c>
      <c r="AA1238" s="7">
        <v>38.5</v>
      </c>
      <c r="AB1238" s="7">
        <v>18</v>
      </c>
      <c r="AC1238" s="7">
        <v>6.2</v>
      </c>
      <c r="AD1238" s="14">
        <v>3.8</v>
      </c>
      <c r="AE1238" s="6">
        <v>0.504</v>
      </c>
      <c r="AF1238" s="14">
        <v>0.46500000000000002</v>
      </c>
    </row>
    <row r="1239" spans="1:33" ht="15" thickBot="1" x14ac:dyDescent="0.25">
      <c r="A1239">
        <v>2011</v>
      </c>
      <c r="B1239" s="22" t="s">
        <v>180</v>
      </c>
      <c r="C1239" s="6">
        <v>26.7</v>
      </c>
      <c r="D1239" s="7">
        <v>6</v>
      </c>
      <c r="E1239" s="7"/>
      <c r="F1239" s="7">
        <v>1440</v>
      </c>
      <c r="G1239" s="7">
        <v>186</v>
      </c>
      <c r="H1239" s="7">
        <v>455</v>
      </c>
      <c r="I1239" s="7">
        <v>37</v>
      </c>
      <c r="J1239" s="7">
        <v>141</v>
      </c>
      <c r="K1239" s="7">
        <v>123</v>
      </c>
      <c r="L1239" s="7">
        <v>167</v>
      </c>
      <c r="M1239" s="7">
        <v>71</v>
      </c>
      <c r="N1239" s="7">
        <v>183</v>
      </c>
      <c r="O1239" s="7">
        <v>254</v>
      </c>
      <c r="P1239" s="7">
        <v>87</v>
      </c>
      <c r="Q1239" s="7">
        <v>39</v>
      </c>
      <c r="R1239" s="7">
        <v>24</v>
      </c>
      <c r="S1239" s="7">
        <v>74</v>
      </c>
      <c r="T1239" s="7">
        <v>129</v>
      </c>
      <c r="U1239" s="7">
        <v>532</v>
      </c>
      <c r="V1239" s="7">
        <v>0.40899999999999997</v>
      </c>
      <c r="W1239" s="7">
        <v>0.26200000000000001</v>
      </c>
      <c r="X1239" s="7">
        <v>0.73699999999999999</v>
      </c>
      <c r="Y1239" s="7">
        <v>240</v>
      </c>
      <c r="Z1239" s="7">
        <v>88.7</v>
      </c>
      <c r="AA1239" s="7">
        <v>42.3</v>
      </c>
      <c r="AB1239" s="7">
        <v>14.5</v>
      </c>
      <c r="AC1239" s="7">
        <v>6.5</v>
      </c>
      <c r="AD1239" s="14">
        <v>4</v>
      </c>
      <c r="AE1239" s="6">
        <v>0.503</v>
      </c>
      <c r="AF1239" s="14">
        <v>0.44900000000000001</v>
      </c>
    </row>
    <row r="1240" spans="1:33" ht="15" thickBot="1" x14ac:dyDescent="0.25">
      <c r="A1240">
        <v>2011</v>
      </c>
      <c r="B1240" s="11" t="s">
        <v>53</v>
      </c>
      <c r="C1240" s="11"/>
      <c r="D1240" s="11"/>
      <c r="E1240" s="11"/>
      <c r="F1240" s="11"/>
      <c r="G1240" s="11">
        <f>G1238-G1239</f>
        <v>9</v>
      </c>
      <c r="H1240" s="11">
        <f t="shared" ref="H1240:AF1240" si="397">H1238-H1239</f>
        <v>4</v>
      </c>
      <c r="I1240" s="11">
        <f t="shared" si="397"/>
        <v>0</v>
      </c>
      <c r="J1240" s="11">
        <f t="shared" si="397"/>
        <v>-40</v>
      </c>
      <c r="K1240" s="11">
        <f t="shared" si="397"/>
        <v>-29</v>
      </c>
      <c r="L1240" s="11">
        <f t="shared" si="397"/>
        <v>-35</v>
      </c>
      <c r="M1240" s="11">
        <f t="shared" si="397"/>
        <v>-15</v>
      </c>
      <c r="N1240" s="11">
        <f t="shared" si="397"/>
        <v>-8</v>
      </c>
      <c r="O1240" s="11">
        <f t="shared" si="397"/>
        <v>-23</v>
      </c>
      <c r="P1240" s="11">
        <f t="shared" si="397"/>
        <v>21</v>
      </c>
      <c r="Q1240" s="11">
        <f t="shared" si="397"/>
        <v>-2</v>
      </c>
      <c r="R1240" s="11">
        <f t="shared" si="397"/>
        <v>-1</v>
      </c>
      <c r="S1240" s="11">
        <f t="shared" si="397"/>
        <v>-5</v>
      </c>
      <c r="T1240" s="11">
        <f t="shared" si="397"/>
        <v>16</v>
      </c>
      <c r="U1240" s="11">
        <f t="shared" si="397"/>
        <v>-11</v>
      </c>
      <c r="V1240" s="11">
        <f t="shared" si="397"/>
        <v>1.6000000000000014E-2</v>
      </c>
      <c r="W1240" s="11">
        <f t="shared" si="397"/>
        <v>0.10399999999999998</v>
      </c>
      <c r="X1240" s="11">
        <f t="shared" si="397"/>
        <v>-2.5000000000000022E-2</v>
      </c>
      <c r="Y1240" s="11">
        <f t="shared" si="397"/>
        <v>0</v>
      </c>
      <c r="Z1240" s="11">
        <f t="shared" si="397"/>
        <v>-1.9000000000000057</v>
      </c>
      <c r="AA1240" s="11">
        <f t="shared" si="397"/>
        <v>-3.7999999999999972</v>
      </c>
      <c r="AB1240" s="11">
        <f t="shared" si="397"/>
        <v>3.5</v>
      </c>
      <c r="AC1240" s="11">
        <f t="shared" si="397"/>
        <v>-0.29999999999999982</v>
      </c>
      <c r="AD1240" s="11">
        <f t="shared" si="397"/>
        <v>-0.20000000000000018</v>
      </c>
      <c r="AE1240" s="11">
        <f t="shared" si="397"/>
        <v>1.0000000000000009E-3</v>
      </c>
      <c r="AF1240" s="11">
        <f t="shared" si="397"/>
        <v>1.6000000000000014E-2</v>
      </c>
      <c r="AG1240" s="11"/>
    </row>
    <row r="1241" spans="1:33" ht="15" thickBot="1" x14ac:dyDescent="0.25">
      <c r="A1241">
        <v>2011</v>
      </c>
      <c r="B1241" s="22" t="s">
        <v>239</v>
      </c>
      <c r="C1241" s="6">
        <v>26.7</v>
      </c>
      <c r="D1241" s="7">
        <v>7</v>
      </c>
      <c r="E1241" s="7"/>
      <c r="F1241" s="7">
        <v>1780</v>
      </c>
      <c r="G1241" s="7">
        <v>255</v>
      </c>
      <c r="H1241" s="7">
        <v>567</v>
      </c>
      <c r="I1241" s="7">
        <v>47</v>
      </c>
      <c r="J1241" s="7">
        <v>146</v>
      </c>
      <c r="K1241" s="7">
        <v>168</v>
      </c>
      <c r="L1241" s="7">
        <v>206</v>
      </c>
      <c r="M1241" s="7">
        <v>92</v>
      </c>
      <c r="N1241" s="7">
        <v>226</v>
      </c>
      <c r="O1241" s="7">
        <v>318</v>
      </c>
      <c r="P1241" s="7">
        <v>130</v>
      </c>
      <c r="Q1241" s="7">
        <v>50</v>
      </c>
      <c r="R1241" s="7">
        <v>53</v>
      </c>
      <c r="S1241" s="7">
        <v>110</v>
      </c>
      <c r="T1241" s="7">
        <v>179</v>
      </c>
      <c r="U1241" s="7">
        <v>725</v>
      </c>
      <c r="V1241" s="7">
        <v>0.45</v>
      </c>
      <c r="W1241" s="7">
        <v>0.32200000000000001</v>
      </c>
      <c r="X1241" s="7">
        <v>0.81599999999999995</v>
      </c>
      <c r="Y1241" s="7">
        <v>254.3</v>
      </c>
      <c r="Z1241" s="7">
        <v>103.6</v>
      </c>
      <c r="AA1241" s="7">
        <v>45.4</v>
      </c>
      <c r="AB1241" s="7">
        <v>18.600000000000001</v>
      </c>
      <c r="AC1241" s="7">
        <v>7.1</v>
      </c>
      <c r="AD1241" s="14">
        <v>7.6</v>
      </c>
      <c r="AE1241" s="6">
        <v>0.55100000000000005</v>
      </c>
      <c r="AF1241" s="14">
        <v>0.49099999999999999</v>
      </c>
    </row>
    <row r="1242" spans="1:33" ht="15" thickBot="1" x14ac:dyDescent="0.25">
      <c r="A1242">
        <v>2011</v>
      </c>
      <c r="B1242" s="22" t="s">
        <v>241</v>
      </c>
      <c r="C1242" s="6">
        <v>26.7</v>
      </c>
      <c r="D1242" s="7">
        <v>7</v>
      </c>
      <c r="E1242" s="7"/>
      <c r="F1242" s="7">
        <v>1780</v>
      </c>
      <c r="G1242" s="7">
        <v>252</v>
      </c>
      <c r="H1242" s="7">
        <v>618</v>
      </c>
      <c r="I1242" s="7">
        <v>28</v>
      </c>
      <c r="J1242" s="7">
        <v>91</v>
      </c>
      <c r="K1242" s="7">
        <v>165</v>
      </c>
      <c r="L1242" s="7">
        <v>210</v>
      </c>
      <c r="M1242" s="7">
        <v>105</v>
      </c>
      <c r="N1242" s="7">
        <v>201</v>
      </c>
      <c r="O1242" s="7">
        <v>306</v>
      </c>
      <c r="P1242" s="7">
        <v>129</v>
      </c>
      <c r="Q1242" s="7">
        <v>60</v>
      </c>
      <c r="R1242" s="7">
        <v>49</v>
      </c>
      <c r="S1242" s="7">
        <v>85</v>
      </c>
      <c r="T1242" s="7">
        <v>160</v>
      </c>
      <c r="U1242" s="7">
        <v>697</v>
      </c>
      <c r="V1242" s="7">
        <v>0.40799999999999997</v>
      </c>
      <c r="W1242" s="7">
        <v>0.308</v>
      </c>
      <c r="X1242" s="7">
        <v>0.78600000000000003</v>
      </c>
      <c r="Y1242" s="7">
        <v>254.3</v>
      </c>
      <c r="Z1242" s="7">
        <v>99.6</v>
      </c>
      <c r="AA1242" s="7">
        <v>43.7</v>
      </c>
      <c r="AB1242" s="7">
        <v>18.399999999999999</v>
      </c>
      <c r="AC1242" s="7">
        <v>8.6</v>
      </c>
      <c r="AD1242" s="14">
        <v>7</v>
      </c>
      <c r="AE1242" s="6">
        <v>0.49099999999999999</v>
      </c>
      <c r="AF1242" s="14">
        <v>0.43</v>
      </c>
    </row>
    <row r="1243" spans="1:33" ht="15" thickBot="1" x14ac:dyDescent="0.25">
      <c r="A1243">
        <v>2011</v>
      </c>
      <c r="B1243" s="11" t="s">
        <v>53</v>
      </c>
      <c r="C1243" s="11"/>
      <c r="D1243" s="11"/>
      <c r="E1243" s="11"/>
      <c r="F1243" s="11"/>
      <c r="G1243" s="11">
        <f>G1241-G1242</f>
        <v>3</v>
      </c>
      <c r="H1243" s="11">
        <f t="shared" ref="H1243:AF1243" si="398">H1241-H1242</f>
        <v>-51</v>
      </c>
      <c r="I1243" s="11">
        <f t="shared" si="398"/>
        <v>19</v>
      </c>
      <c r="J1243" s="11">
        <f t="shared" si="398"/>
        <v>55</v>
      </c>
      <c r="K1243" s="11">
        <f t="shared" si="398"/>
        <v>3</v>
      </c>
      <c r="L1243" s="11">
        <f t="shared" si="398"/>
        <v>-4</v>
      </c>
      <c r="M1243" s="11">
        <f t="shared" si="398"/>
        <v>-13</v>
      </c>
      <c r="N1243" s="11">
        <f t="shared" si="398"/>
        <v>25</v>
      </c>
      <c r="O1243" s="11">
        <f t="shared" si="398"/>
        <v>12</v>
      </c>
      <c r="P1243" s="11">
        <f t="shared" si="398"/>
        <v>1</v>
      </c>
      <c r="Q1243" s="11">
        <f t="shared" si="398"/>
        <v>-10</v>
      </c>
      <c r="R1243" s="11">
        <f t="shared" si="398"/>
        <v>4</v>
      </c>
      <c r="S1243" s="11">
        <f t="shared" si="398"/>
        <v>25</v>
      </c>
      <c r="T1243" s="11">
        <f t="shared" si="398"/>
        <v>19</v>
      </c>
      <c r="U1243" s="11">
        <f t="shared" si="398"/>
        <v>28</v>
      </c>
      <c r="V1243" s="11">
        <f t="shared" si="398"/>
        <v>4.2000000000000037E-2</v>
      </c>
      <c r="W1243" s="11">
        <f t="shared" si="398"/>
        <v>1.4000000000000012E-2</v>
      </c>
      <c r="X1243" s="11">
        <f t="shared" si="398"/>
        <v>2.9999999999999916E-2</v>
      </c>
      <c r="Y1243" s="11">
        <f t="shared" si="398"/>
        <v>0</v>
      </c>
      <c r="Z1243" s="11">
        <f t="shared" si="398"/>
        <v>4</v>
      </c>
      <c r="AA1243" s="11">
        <f t="shared" si="398"/>
        <v>1.6999999999999957</v>
      </c>
      <c r="AB1243" s="11">
        <f t="shared" si="398"/>
        <v>0.20000000000000284</v>
      </c>
      <c r="AC1243" s="11">
        <f t="shared" si="398"/>
        <v>-1.5</v>
      </c>
      <c r="AD1243" s="11">
        <f t="shared" si="398"/>
        <v>0.59999999999999964</v>
      </c>
      <c r="AE1243" s="11">
        <f t="shared" si="398"/>
        <v>6.0000000000000053E-2</v>
      </c>
      <c r="AF1243" s="11">
        <f t="shared" si="398"/>
        <v>6.0999999999999999E-2</v>
      </c>
      <c r="AG1243" s="11"/>
    </row>
    <row r="1244" spans="1:33" ht="15" thickBot="1" x14ac:dyDescent="0.25">
      <c r="A1244">
        <v>2011</v>
      </c>
      <c r="B1244" s="22" t="s">
        <v>109</v>
      </c>
      <c r="C1244" s="6">
        <v>26.7</v>
      </c>
      <c r="D1244" s="7">
        <v>4</v>
      </c>
      <c r="E1244" s="7"/>
      <c r="F1244" s="7">
        <v>960</v>
      </c>
      <c r="G1244" s="7">
        <v>148</v>
      </c>
      <c r="H1244" s="7">
        <v>300</v>
      </c>
      <c r="I1244" s="7">
        <v>49</v>
      </c>
      <c r="J1244" s="7">
        <v>106</v>
      </c>
      <c r="K1244" s="7">
        <v>64</v>
      </c>
      <c r="L1244" s="7">
        <v>80</v>
      </c>
      <c r="M1244" s="7">
        <v>30</v>
      </c>
      <c r="N1244" s="7">
        <v>128</v>
      </c>
      <c r="O1244" s="7">
        <v>158</v>
      </c>
      <c r="P1244" s="7">
        <v>104</v>
      </c>
      <c r="Q1244" s="7">
        <v>27</v>
      </c>
      <c r="R1244" s="7">
        <v>19</v>
      </c>
      <c r="S1244" s="7">
        <v>53</v>
      </c>
      <c r="T1244" s="7">
        <v>74</v>
      </c>
      <c r="U1244" s="7">
        <v>409</v>
      </c>
      <c r="V1244" s="7">
        <v>0.49299999999999999</v>
      </c>
      <c r="W1244" s="7">
        <v>0.46200000000000002</v>
      </c>
      <c r="X1244" s="7">
        <v>0.8</v>
      </c>
      <c r="Y1244" s="7">
        <v>240</v>
      </c>
      <c r="Z1244" s="7">
        <v>102.3</v>
      </c>
      <c r="AA1244" s="7">
        <v>39.5</v>
      </c>
      <c r="AB1244" s="7">
        <v>26</v>
      </c>
      <c r="AC1244" s="7">
        <v>6.8</v>
      </c>
      <c r="AD1244" s="14">
        <v>4.8</v>
      </c>
      <c r="AE1244" s="6">
        <v>0.61</v>
      </c>
      <c r="AF1244" s="14">
        <v>0.57499999999999996</v>
      </c>
    </row>
    <row r="1245" spans="1:33" ht="15" thickBot="1" x14ac:dyDescent="0.25">
      <c r="A1245">
        <v>2011</v>
      </c>
      <c r="B1245" s="22" t="s">
        <v>124</v>
      </c>
      <c r="C1245" s="6">
        <v>26.7</v>
      </c>
      <c r="D1245" s="7">
        <v>4</v>
      </c>
      <c r="E1245" s="7"/>
      <c r="F1245" s="7">
        <v>960</v>
      </c>
      <c r="G1245" s="7">
        <v>140</v>
      </c>
      <c r="H1245" s="7">
        <v>331</v>
      </c>
      <c r="I1245" s="7">
        <v>15</v>
      </c>
      <c r="J1245" s="7">
        <v>76</v>
      </c>
      <c r="K1245" s="7">
        <v>58</v>
      </c>
      <c r="L1245" s="7">
        <v>80</v>
      </c>
      <c r="M1245" s="7">
        <v>52</v>
      </c>
      <c r="N1245" s="7">
        <v>112</v>
      </c>
      <c r="O1245" s="7">
        <v>164</v>
      </c>
      <c r="P1245" s="7">
        <v>74</v>
      </c>
      <c r="Q1245" s="7">
        <v>34</v>
      </c>
      <c r="R1245" s="7">
        <v>16</v>
      </c>
      <c r="S1245" s="7">
        <v>47</v>
      </c>
      <c r="T1245" s="7">
        <v>79</v>
      </c>
      <c r="U1245" s="7">
        <v>353</v>
      </c>
      <c r="V1245" s="7">
        <v>0.42299999999999999</v>
      </c>
      <c r="W1245" s="7">
        <v>0.19700000000000001</v>
      </c>
      <c r="X1245" s="7">
        <v>0.72499999999999998</v>
      </c>
      <c r="Y1245" s="7">
        <v>240</v>
      </c>
      <c r="Z1245" s="7">
        <v>88.3</v>
      </c>
      <c r="AA1245" s="7">
        <v>41</v>
      </c>
      <c r="AB1245" s="7">
        <v>18.5</v>
      </c>
      <c r="AC1245" s="7">
        <v>8.5</v>
      </c>
      <c r="AD1245" s="14">
        <v>4</v>
      </c>
      <c r="AE1245" s="6">
        <v>0.48199999999999998</v>
      </c>
      <c r="AF1245" s="14">
        <v>0.44600000000000001</v>
      </c>
    </row>
    <row r="1246" spans="1:33" ht="15" thickBot="1" x14ac:dyDescent="0.25">
      <c r="A1246">
        <v>2011</v>
      </c>
      <c r="B1246" s="11" t="s">
        <v>53</v>
      </c>
      <c r="C1246" s="11"/>
      <c r="D1246" s="11"/>
      <c r="E1246" s="11"/>
      <c r="F1246" s="11"/>
      <c r="G1246" s="11">
        <f>G1244-G1245</f>
        <v>8</v>
      </c>
      <c r="H1246" s="11">
        <f t="shared" ref="H1246:AF1246" si="399">H1244-H1245</f>
        <v>-31</v>
      </c>
      <c r="I1246" s="11">
        <f t="shared" si="399"/>
        <v>34</v>
      </c>
      <c r="J1246" s="11">
        <f t="shared" si="399"/>
        <v>30</v>
      </c>
      <c r="K1246" s="11">
        <f t="shared" si="399"/>
        <v>6</v>
      </c>
      <c r="L1246" s="11">
        <f t="shared" si="399"/>
        <v>0</v>
      </c>
      <c r="M1246" s="11">
        <f t="shared" si="399"/>
        <v>-22</v>
      </c>
      <c r="N1246" s="11">
        <f t="shared" si="399"/>
        <v>16</v>
      </c>
      <c r="O1246" s="11">
        <f t="shared" si="399"/>
        <v>-6</v>
      </c>
      <c r="P1246" s="11">
        <f t="shared" si="399"/>
        <v>30</v>
      </c>
      <c r="Q1246" s="11">
        <f t="shared" si="399"/>
        <v>-7</v>
      </c>
      <c r="R1246" s="11">
        <f t="shared" si="399"/>
        <v>3</v>
      </c>
      <c r="S1246" s="11">
        <f t="shared" si="399"/>
        <v>6</v>
      </c>
      <c r="T1246" s="11">
        <f t="shared" si="399"/>
        <v>-5</v>
      </c>
      <c r="U1246" s="11">
        <f t="shared" si="399"/>
        <v>56</v>
      </c>
      <c r="V1246" s="11">
        <f t="shared" si="399"/>
        <v>7.0000000000000007E-2</v>
      </c>
      <c r="W1246" s="11">
        <f t="shared" si="399"/>
        <v>0.26500000000000001</v>
      </c>
      <c r="X1246" s="11">
        <f t="shared" si="399"/>
        <v>7.5000000000000067E-2</v>
      </c>
      <c r="Y1246" s="11">
        <f t="shared" si="399"/>
        <v>0</v>
      </c>
      <c r="Z1246" s="11">
        <f t="shared" si="399"/>
        <v>14</v>
      </c>
      <c r="AA1246" s="11">
        <f t="shared" si="399"/>
        <v>-1.5</v>
      </c>
      <c r="AB1246" s="11">
        <f t="shared" si="399"/>
        <v>7.5</v>
      </c>
      <c r="AC1246" s="11">
        <f t="shared" si="399"/>
        <v>-1.7000000000000002</v>
      </c>
      <c r="AD1246" s="11">
        <f t="shared" si="399"/>
        <v>0.79999999999999982</v>
      </c>
      <c r="AE1246" s="11">
        <f t="shared" si="399"/>
        <v>0.128</v>
      </c>
      <c r="AF1246" s="11">
        <f t="shared" si="399"/>
        <v>0.12899999999999995</v>
      </c>
      <c r="AG1246" s="11"/>
    </row>
    <row r="1247" spans="1:33" ht="15" thickBot="1" x14ac:dyDescent="0.25">
      <c r="A1247">
        <v>2011</v>
      </c>
      <c r="B1247" s="22" t="s">
        <v>181</v>
      </c>
      <c r="C1247" s="6">
        <v>26.7</v>
      </c>
      <c r="D1247" s="7">
        <v>5</v>
      </c>
      <c r="E1247" s="7"/>
      <c r="F1247" s="7">
        <v>1225</v>
      </c>
      <c r="G1247" s="7">
        <v>164</v>
      </c>
      <c r="H1247" s="7">
        <v>364</v>
      </c>
      <c r="I1247" s="7">
        <v>31</v>
      </c>
      <c r="J1247" s="7">
        <v>90</v>
      </c>
      <c r="K1247" s="7">
        <v>118</v>
      </c>
      <c r="L1247" s="7">
        <v>153</v>
      </c>
      <c r="M1247" s="7">
        <v>47</v>
      </c>
      <c r="N1247" s="7">
        <v>155</v>
      </c>
      <c r="O1247" s="7">
        <v>202</v>
      </c>
      <c r="P1247" s="7">
        <v>75</v>
      </c>
      <c r="Q1247" s="7">
        <v>39</v>
      </c>
      <c r="R1247" s="7">
        <v>31</v>
      </c>
      <c r="S1247" s="7">
        <v>66</v>
      </c>
      <c r="T1247" s="7">
        <v>102</v>
      </c>
      <c r="U1247" s="7">
        <v>477</v>
      </c>
      <c r="V1247" s="7">
        <v>0.45100000000000001</v>
      </c>
      <c r="W1247" s="7">
        <v>0.34399999999999997</v>
      </c>
      <c r="X1247" s="7">
        <v>0.77100000000000002</v>
      </c>
      <c r="Y1247" s="7">
        <v>245</v>
      </c>
      <c r="Z1247" s="7">
        <v>95.4</v>
      </c>
      <c r="AA1247" s="7">
        <v>40.4</v>
      </c>
      <c r="AB1247" s="7">
        <v>15</v>
      </c>
      <c r="AC1247" s="7">
        <v>7.8</v>
      </c>
      <c r="AD1247" s="14">
        <v>6.2</v>
      </c>
      <c r="AE1247" s="6">
        <v>0.55300000000000005</v>
      </c>
      <c r="AF1247" s="14">
        <v>0.49299999999999999</v>
      </c>
    </row>
    <row r="1248" spans="1:33" ht="15" thickBot="1" x14ac:dyDescent="0.25">
      <c r="A1248">
        <v>2011</v>
      </c>
      <c r="B1248" s="22" t="s">
        <v>71</v>
      </c>
      <c r="C1248" s="6">
        <v>26.7</v>
      </c>
      <c r="D1248" s="7">
        <v>5</v>
      </c>
      <c r="E1248" s="7"/>
      <c r="F1248" s="7">
        <v>1225</v>
      </c>
      <c r="G1248" s="7">
        <v>166</v>
      </c>
      <c r="H1248" s="7">
        <v>365</v>
      </c>
      <c r="I1248" s="7">
        <v>39</v>
      </c>
      <c r="J1248" s="7">
        <v>84</v>
      </c>
      <c r="K1248" s="7">
        <v>84</v>
      </c>
      <c r="L1248" s="7">
        <v>106</v>
      </c>
      <c r="M1248" s="7">
        <v>34</v>
      </c>
      <c r="N1248" s="7">
        <v>140</v>
      </c>
      <c r="O1248" s="7">
        <v>174</v>
      </c>
      <c r="P1248" s="7">
        <v>93</v>
      </c>
      <c r="Q1248" s="7">
        <v>35</v>
      </c>
      <c r="R1248" s="7">
        <v>18</v>
      </c>
      <c r="S1248" s="7">
        <v>69</v>
      </c>
      <c r="T1248" s="7">
        <v>113</v>
      </c>
      <c r="U1248" s="7">
        <v>455</v>
      </c>
      <c r="V1248" s="7">
        <v>0.45500000000000002</v>
      </c>
      <c r="W1248" s="7">
        <v>0.46400000000000002</v>
      </c>
      <c r="X1248" s="7">
        <v>0.79200000000000004</v>
      </c>
      <c r="Y1248" s="7">
        <v>245</v>
      </c>
      <c r="Z1248" s="7">
        <v>91</v>
      </c>
      <c r="AA1248" s="7">
        <v>34.799999999999997</v>
      </c>
      <c r="AB1248" s="7">
        <v>18.600000000000001</v>
      </c>
      <c r="AC1248" s="7">
        <v>7</v>
      </c>
      <c r="AD1248" s="14">
        <v>3.6</v>
      </c>
      <c r="AE1248" s="6">
        <v>0.55300000000000005</v>
      </c>
      <c r="AF1248" s="14">
        <v>0.50800000000000001</v>
      </c>
    </row>
    <row r="1249" spans="1:33" ht="15" thickBot="1" x14ac:dyDescent="0.25">
      <c r="A1249">
        <v>2011</v>
      </c>
      <c r="B1249" s="11" t="s">
        <v>53</v>
      </c>
      <c r="C1249" s="11"/>
      <c r="D1249" s="11"/>
      <c r="E1249" s="11"/>
      <c r="F1249" s="11"/>
      <c r="G1249" s="11">
        <f>G1247-G1248</f>
        <v>-2</v>
      </c>
      <c r="H1249" s="11">
        <f t="shared" ref="H1249:AF1249" si="400">H1247-H1248</f>
        <v>-1</v>
      </c>
      <c r="I1249" s="11">
        <f t="shared" si="400"/>
        <v>-8</v>
      </c>
      <c r="J1249" s="11">
        <f t="shared" si="400"/>
        <v>6</v>
      </c>
      <c r="K1249" s="11">
        <f t="shared" si="400"/>
        <v>34</v>
      </c>
      <c r="L1249" s="11">
        <f t="shared" si="400"/>
        <v>47</v>
      </c>
      <c r="M1249" s="11">
        <f t="shared" si="400"/>
        <v>13</v>
      </c>
      <c r="N1249" s="11">
        <f t="shared" si="400"/>
        <v>15</v>
      </c>
      <c r="O1249" s="11">
        <f t="shared" si="400"/>
        <v>28</v>
      </c>
      <c r="P1249" s="11">
        <f t="shared" si="400"/>
        <v>-18</v>
      </c>
      <c r="Q1249" s="11">
        <f t="shared" si="400"/>
        <v>4</v>
      </c>
      <c r="R1249" s="11">
        <f t="shared" si="400"/>
        <v>13</v>
      </c>
      <c r="S1249" s="11">
        <f t="shared" si="400"/>
        <v>-3</v>
      </c>
      <c r="T1249" s="11">
        <f t="shared" si="400"/>
        <v>-11</v>
      </c>
      <c r="U1249" s="11">
        <f t="shared" si="400"/>
        <v>22</v>
      </c>
      <c r="V1249" s="11">
        <f t="shared" si="400"/>
        <v>-4.0000000000000036E-3</v>
      </c>
      <c r="W1249" s="11">
        <f t="shared" si="400"/>
        <v>-0.12000000000000005</v>
      </c>
      <c r="X1249" s="11">
        <f t="shared" si="400"/>
        <v>-2.1000000000000019E-2</v>
      </c>
      <c r="Y1249" s="11">
        <f t="shared" si="400"/>
        <v>0</v>
      </c>
      <c r="Z1249" s="11">
        <f t="shared" si="400"/>
        <v>4.4000000000000057</v>
      </c>
      <c r="AA1249" s="11">
        <f t="shared" si="400"/>
        <v>5.6000000000000014</v>
      </c>
      <c r="AB1249" s="11">
        <f t="shared" si="400"/>
        <v>-3.6000000000000014</v>
      </c>
      <c r="AC1249" s="11">
        <f t="shared" si="400"/>
        <v>0.79999999999999982</v>
      </c>
      <c r="AD1249" s="11">
        <f t="shared" si="400"/>
        <v>2.6</v>
      </c>
      <c r="AE1249" s="11">
        <f t="shared" si="400"/>
        <v>0</v>
      </c>
      <c r="AF1249" s="11">
        <f t="shared" si="400"/>
        <v>-1.5000000000000013E-2</v>
      </c>
      <c r="AG1249" s="11"/>
    </row>
    <row r="1250" spans="1:33" ht="15" thickBot="1" x14ac:dyDescent="0.25">
      <c r="A1250">
        <v>2011</v>
      </c>
      <c r="B1250" s="22" t="s">
        <v>121</v>
      </c>
      <c r="C1250" s="6">
        <v>26.7</v>
      </c>
      <c r="D1250" s="7">
        <v>6</v>
      </c>
      <c r="E1250" s="7"/>
      <c r="F1250" s="7">
        <v>1440</v>
      </c>
      <c r="G1250" s="7">
        <v>215</v>
      </c>
      <c r="H1250" s="7">
        <v>473</v>
      </c>
      <c r="I1250" s="7">
        <v>33</v>
      </c>
      <c r="J1250" s="7">
        <v>103</v>
      </c>
      <c r="K1250" s="7">
        <v>93</v>
      </c>
      <c r="L1250" s="7">
        <v>117</v>
      </c>
      <c r="M1250" s="7">
        <v>70</v>
      </c>
      <c r="N1250" s="7">
        <v>181</v>
      </c>
      <c r="O1250" s="7">
        <v>251</v>
      </c>
      <c r="P1250" s="7">
        <v>132</v>
      </c>
      <c r="Q1250" s="7">
        <v>38</v>
      </c>
      <c r="R1250" s="7">
        <v>40</v>
      </c>
      <c r="S1250" s="7">
        <v>64</v>
      </c>
      <c r="T1250" s="7">
        <v>111</v>
      </c>
      <c r="U1250" s="7">
        <v>556</v>
      </c>
      <c r="V1250" s="7">
        <v>0.45500000000000002</v>
      </c>
      <c r="W1250" s="7">
        <v>0.32</v>
      </c>
      <c r="X1250" s="7">
        <v>0.79500000000000004</v>
      </c>
      <c r="Y1250" s="7">
        <v>240</v>
      </c>
      <c r="Z1250" s="7">
        <v>92.7</v>
      </c>
      <c r="AA1250" s="7">
        <v>41.8</v>
      </c>
      <c r="AB1250" s="7">
        <v>22</v>
      </c>
      <c r="AC1250" s="7">
        <v>6.3</v>
      </c>
      <c r="AD1250" s="14">
        <v>6.7</v>
      </c>
      <c r="AE1250" s="6">
        <v>0.53</v>
      </c>
      <c r="AF1250" s="14">
        <v>0.48899999999999999</v>
      </c>
    </row>
    <row r="1251" spans="1:33" ht="15" thickBot="1" x14ac:dyDescent="0.25">
      <c r="A1251">
        <v>2011</v>
      </c>
      <c r="B1251" s="22" t="s">
        <v>118</v>
      </c>
      <c r="C1251" s="6">
        <v>26.7</v>
      </c>
      <c r="D1251" s="7">
        <v>6</v>
      </c>
      <c r="E1251" s="7"/>
      <c r="F1251" s="7">
        <v>1440</v>
      </c>
      <c r="G1251" s="7">
        <v>200</v>
      </c>
      <c r="H1251" s="7">
        <v>451</v>
      </c>
      <c r="I1251" s="7">
        <v>17</v>
      </c>
      <c r="J1251" s="7">
        <v>66</v>
      </c>
      <c r="K1251" s="7">
        <v>97</v>
      </c>
      <c r="L1251" s="7">
        <v>131</v>
      </c>
      <c r="M1251" s="7">
        <v>52</v>
      </c>
      <c r="N1251" s="7">
        <v>163</v>
      </c>
      <c r="O1251" s="7">
        <v>215</v>
      </c>
      <c r="P1251" s="7">
        <v>109</v>
      </c>
      <c r="Q1251" s="7">
        <v>38</v>
      </c>
      <c r="R1251" s="7">
        <v>37</v>
      </c>
      <c r="S1251" s="7">
        <v>66</v>
      </c>
      <c r="T1251" s="7">
        <v>99</v>
      </c>
      <c r="U1251" s="7">
        <v>514</v>
      </c>
      <c r="V1251" s="7">
        <v>0.443</v>
      </c>
      <c r="W1251" s="7">
        <v>0.25800000000000001</v>
      </c>
      <c r="X1251" s="7">
        <v>0.74</v>
      </c>
      <c r="Y1251" s="7">
        <v>240</v>
      </c>
      <c r="Z1251" s="7">
        <v>85.7</v>
      </c>
      <c r="AA1251" s="7">
        <v>35.799999999999997</v>
      </c>
      <c r="AB1251" s="7">
        <v>18.2</v>
      </c>
      <c r="AC1251" s="7">
        <v>6.3</v>
      </c>
      <c r="AD1251" s="14">
        <v>6.2</v>
      </c>
      <c r="AE1251" s="6">
        <v>0.505</v>
      </c>
      <c r="AF1251" s="14">
        <v>0.46200000000000002</v>
      </c>
    </row>
    <row r="1252" spans="1:33" ht="15" thickBot="1" x14ac:dyDescent="0.25">
      <c r="A1252">
        <v>2011</v>
      </c>
      <c r="B1252" s="11" t="s">
        <v>53</v>
      </c>
      <c r="C1252" s="11"/>
      <c r="D1252" s="11"/>
      <c r="E1252" s="11"/>
      <c r="F1252" s="11"/>
      <c r="G1252" s="11">
        <f>G1250-G1251</f>
        <v>15</v>
      </c>
      <c r="H1252" s="11">
        <f t="shared" ref="H1252:AF1252" si="401">H1250-H1251</f>
        <v>22</v>
      </c>
      <c r="I1252" s="11">
        <f t="shared" si="401"/>
        <v>16</v>
      </c>
      <c r="J1252" s="11">
        <f t="shared" si="401"/>
        <v>37</v>
      </c>
      <c r="K1252" s="11">
        <f t="shared" si="401"/>
        <v>-4</v>
      </c>
      <c r="L1252" s="11">
        <f t="shared" si="401"/>
        <v>-14</v>
      </c>
      <c r="M1252" s="11">
        <f t="shared" si="401"/>
        <v>18</v>
      </c>
      <c r="N1252" s="11">
        <f t="shared" si="401"/>
        <v>18</v>
      </c>
      <c r="O1252" s="11">
        <f t="shared" si="401"/>
        <v>36</v>
      </c>
      <c r="P1252" s="11">
        <f t="shared" si="401"/>
        <v>23</v>
      </c>
      <c r="Q1252" s="11">
        <f t="shared" si="401"/>
        <v>0</v>
      </c>
      <c r="R1252" s="11">
        <f t="shared" si="401"/>
        <v>3</v>
      </c>
      <c r="S1252" s="11">
        <f t="shared" si="401"/>
        <v>-2</v>
      </c>
      <c r="T1252" s="11">
        <f t="shared" si="401"/>
        <v>12</v>
      </c>
      <c r="U1252" s="11">
        <f t="shared" si="401"/>
        <v>42</v>
      </c>
      <c r="V1252" s="11">
        <f t="shared" si="401"/>
        <v>1.2000000000000011E-2</v>
      </c>
      <c r="W1252" s="11">
        <f t="shared" si="401"/>
        <v>6.2E-2</v>
      </c>
      <c r="X1252" s="11">
        <f t="shared" si="401"/>
        <v>5.5000000000000049E-2</v>
      </c>
      <c r="Y1252" s="11">
        <f t="shared" si="401"/>
        <v>0</v>
      </c>
      <c r="Z1252" s="11">
        <f t="shared" si="401"/>
        <v>7</v>
      </c>
      <c r="AA1252" s="11">
        <f t="shared" si="401"/>
        <v>6</v>
      </c>
      <c r="AB1252" s="11">
        <f t="shared" si="401"/>
        <v>3.8000000000000007</v>
      </c>
      <c r="AC1252" s="11">
        <f t="shared" si="401"/>
        <v>0</v>
      </c>
      <c r="AD1252" s="11">
        <f t="shared" si="401"/>
        <v>0.5</v>
      </c>
      <c r="AE1252" s="11">
        <f t="shared" si="401"/>
        <v>2.5000000000000022E-2</v>
      </c>
      <c r="AF1252" s="11">
        <f t="shared" si="401"/>
        <v>2.6999999999999968E-2</v>
      </c>
      <c r="AG1252" s="11"/>
    </row>
    <row r="1253" spans="1:33" ht="15" thickBot="1" x14ac:dyDescent="0.25">
      <c r="A1253">
        <v>2011</v>
      </c>
      <c r="B1253" s="22" t="s">
        <v>109</v>
      </c>
      <c r="C1253" s="6">
        <v>26.7</v>
      </c>
      <c r="D1253" s="7">
        <v>5</v>
      </c>
      <c r="E1253" s="7"/>
      <c r="F1253" s="7">
        <v>1225</v>
      </c>
      <c r="G1253" s="7">
        <v>177</v>
      </c>
      <c r="H1253" s="7">
        <v>394</v>
      </c>
      <c r="I1253" s="7">
        <v>38</v>
      </c>
      <c r="J1253" s="7">
        <v>116</v>
      </c>
      <c r="K1253" s="7">
        <v>134</v>
      </c>
      <c r="L1253" s="7">
        <v>153</v>
      </c>
      <c r="M1253" s="7">
        <v>50</v>
      </c>
      <c r="N1253" s="7">
        <v>134</v>
      </c>
      <c r="O1253" s="7">
        <v>184</v>
      </c>
      <c r="P1253" s="7">
        <v>96</v>
      </c>
      <c r="Q1253" s="7">
        <v>48</v>
      </c>
      <c r="R1253" s="7">
        <v>21</v>
      </c>
      <c r="S1253" s="7">
        <v>61</v>
      </c>
      <c r="T1253" s="7">
        <v>113</v>
      </c>
      <c r="U1253" s="7">
        <v>526</v>
      </c>
      <c r="V1253" s="7">
        <v>0.44900000000000001</v>
      </c>
      <c r="W1253" s="7">
        <v>0.32800000000000001</v>
      </c>
      <c r="X1253" s="7">
        <v>0.876</v>
      </c>
      <c r="Y1253" s="7">
        <v>245</v>
      </c>
      <c r="Z1253" s="7">
        <v>105.2</v>
      </c>
      <c r="AA1253" s="7">
        <v>36.799999999999997</v>
      </c>
      <c r="AB1253" s="7">
        <v>19.2</v>
      </c>
      <c r="AC1253" s="7">
        <v>9.6</v>
      </c>
      <c r="AD1253" s="14">
        <v>4.2</v>
      </c>
      <c r="AE1253" s="6">
        <v>0.56999999999999995</v>
      </c>
      <c r="AF1253" s="14">
        <v>0.497</v>
      </c>
    </row>
    <row r="1254" spans="1:33" ht="15" thickBot="1" x14ac:dyDescent="0.25">
      <c r="A1254">
        <v>2011</v>
      </c>
      <c r="B1254" s="22" t="s">
        <v>242</v>
      </c>
      <c r="C1254" s="6">
        <v>26.7</v>
      </c>
      <c r="D1254" s="7">
        <v>5</v>
      </c>
      <c r="E1254" s="7"/>
      <c r="F1254" s="7">
        <v>1225</v>
      </c>
      <c r="G1254" s="7">
        <v>177</v>
      </c>
      <c r="H1254" s="7">
        <v>388</v>
      </c>
      <c r="I1254" s="7">
        <v>22</v>
      </c>
      <c r="J1254" s="7">
        <v>80</v>
      </c>
      <c r="K1254" s="7">
        <v>130</v>
      </c>
      <c r="L1254" s="7">
        <v>155</v>
      </c>
      <c r="M1254" s="7">
        <v>67</v>
      </c>
      <c r="N1254" s="7">
        <v>155</v>
      </c>
      <c r="O1254" s="7">
        <v>222</v>
      </c>
      <c r="P1254" s="7">
        <v>86</v>
      </c>
      <c r="Q1254" s="7">
        <v>36</v>
      </c>
      <c r="R1254" s="7">
        <v>33</v>
      </c>
      <c r="S1254" s="7">
        <v>79</v>
      </c>
      <c r="T1254" s="7">
        <v>121</v>
      </c>
      <c r="U1254" s="7">
        <v>506</v>
      </c>
      <c r="V1254" s="7">
        <v>0.45600000000000002</v>
      </c>
      <c r="W1254" s="7">
        <v>0.27500000000000002</v>
      </c>
      <c r="X1254" s="7">
        <v>0.83899999999999997</v>
      </c>
      <c r="Y1254" s="7">
        <v>245</v>
      </c>
      <c r="Z1254" s="7">
        <v>101.2</v>
      </c>
      <c r="AA1254" s="7">
        <v>44.4</v>
      </c>
      <c r="AB1254" s="7">
        <v>17.2</v>
      </c>
      <c r="AC1254" s="7">
        <v>7.2</v>
      </c>
      <c r="AD1254" s="14">
        <v>6.6</v>
      </c>
      <c r="AE1254" s="6">
        <v>0.55500000000000005</v>
      </c>
      <c r="AF1254" s="14">
        <v>0.48499999999999999</v>
      </c>
    </row>
    <row r="1255" spans="1:33" ht="15" thickBot="1" x14ac:dyDescent="0.25">
      <c r="A1255">
        <v>2011</v>
      </c>
      <c r="B1255" s="11" t="s">
        <v>53</v>
      </c>
      <c r="C1255" s="11"/>
      <c r="D1255" s="11"/>
      <c r="E1255" s="11"/>
      <c r="F1255" s="11"/>
      <c r="G1255" s="11">
        <f>G1253-G1254</f>
        <v>0</v>
      </c>
      <c r="H1255" s="11">
        <f t="shared" ref="H1255:AF1255" si="402">H1253-H1254</f>
        <v>6</v>
      </c>
      <c r="I1255" s="11">
        <f t="shared" si="402"/>
        <v>16</v>
      </c>
      <c r="J1255" s="11">
        <f t="shared" si="402"/>
        <v>36</v>
      </c>
      <c r="K1255" s="11">
        <f t="shared" si="402"/>
        <v>4</v>
      </c>
      <c r="L1255" s="11">
        <f t="shared" si="402"/>
        <v>-2</v>
      </c>
      <c r="M1255" s="11">
        <f t="shared" si="402"/>
        <v>-17</v>
      </c>
      <c r="N1255" s="11">
        <f t="shared" si="402"/>
        <v>-21</v>
      </c>
      <c r="O1255" s="11">
        <f t="shared" si="402"/>
        <v>-38</v>
      </c>
      <c r="P1255" s="11">
        <f t="shared" si="402"/>
        <v>10</v>
      </c>
      <c r="Q1255" s="11">
        <f t="shared" si="402"/>
        <v>12</v>
      </c>
      <c r="R1255" s="11">
        <f t="shared" si="402"/>
        <v>-12</v>
      </c>
      <c r="S1255" s="11">
        <f t="shared" si="402"/>
        <v>-18</v>
      </c>
      <c r="T1255" s="11">
        <f t="shared" si="402"/>
        <v>-8</v>
      </c>
      <c r="U1255" s="11">
        <f t="shared" si="402"/>
        <v>20</v>
      </c>
      <c r="V1255" s="11">
        <f t="shared" si="402"/>
        <v>-7.0000000000000062E-3</v>
      </c>
      <c r="W1255" s="11">
        <f t="shared" si="402"/>
        <v>5.2999999999999992E-2</v>
      </c>
      <c r="X1255" s="11">
        <f t="shared" si="402"/>
        <v>3.7000000000000033E-2</v>
      </c>
      <c r="Y1255" s="11">
        <f t="shared" si="402"/>
        <v>0</v>
      </c>
      <c r="Z1255" s="11">
        <f t="shared" si="402"/>
        <v>4</v>
      </c>
      <c r="AA1255" s="11">
        <f t="shared" si="402"/>
        <v>-7.6000000000000014</v>
      </c>
      <c r="AB1255" s="11">
        <f t="shared" si="402"/>
        <v>2</v>
      </c>
      <c r="AC1255" s="11">
        <f t="shared" si="402"/>
        <v>2.3999999999999995</v>
      </c>
      <c r="AD1255" s="11">
        <f t="shared" si="402"/>
        <v>-2.3999999999999995</v>
      </c>
      <c r="AE1255" s="11">
        <f t="shared" si="402"/>
        <v>1.4999999999999902E-2</v>
      </c>
      <c r="AF1255" s="11">
        <f t="shared" si="402"/>
        <v>1.2000000000000011E-2</v>
      </c>
      <c r="AG1255" s="11"/>
    </row>
    <row r="1256" spans="1:33" ht="15" thickBot="1" x14ac:dyDescent="0.25">
      <c r="A1256">
        <v>2011</v>
      </c>
      <c r="B1256" s="22" t="s">
        <v>181</v>
      </c>
      <c r="C1256" s="6">
        <v>26.7</v>
      </c>
      <c r="D1256" s="7">
        <v>5</v>
      </c>
      <c r="E1256" s="7"/>
      <c r="F1256" s="7">
        <v>1225</v>
      </c>
      <c r="G1256" s="7">
        <v>156</v>
      </c>
      <c r="H1256" s="7">
        <v>344</v>
      </c>
      <c r="I1256" s="7">
        <v>20</v>
      </c>
      <c r="J1256" s="7">
        <v>58</v>
      </c>
      <c r="K1256" s="7">
        <v>115</v>
      </c>
      <c r="L1256" s="7">
        <v>139</v>
      </c>
      <c r="M1256" s="7">
        <v>35</v>
      </c>
      <c r="N1256" s="7">
        <v>158</v>
      </c>
      <c r="O1256" s="7">
        <v>193</v>
      </c>
      <c r="P1256" s="7">
        <v>73</v>
      </c>
      <c r="Q1256" s="7">
        <v>39</v>
      </c>
      <c r="R1256" s="7">
        <v>38</v>
      </c>
      <c r="S1256" s="7">
        <v>71</v>
      </c>
      <c r="T1256" s="7">
        <v>100</v>
      </c>
      <c r="U1256" s="7">
        <v>447</v>
      </c>
      <c r="V1256" s="7">
        <v>0.45300000000000001</v>
      </c>
      <c r="W1256" s="7">
        <v>0.34499999999999997</v>
      </c>
      <c r="X1256" s="7">
        <v>0.82699999999999996</v>
      </c>
      <c r="Y1256" s="7">
        <v>245</v>
      </c>
      <c r="Z1256" s="7">
        <v>89.4</v>
      </c>
      <c r="AA1256" s="7">
        <v>38.6</v>
      </c>
      <c r="AB1256" s="7">
        <v>14.6</v>
      </c>
      <c r="AC1256" s="7">
        <v>7.8</v>
      </c>
      <c r="AD1256" s="14">
        <v>7.6</v>
      </c>
      <c r="AE1256" s="6">
        <v>0.55200000000000005</v>
      </c>
      <c r="AF1256" s="14">
        <v>0.48299999999999998</v>
      </c>
    </row>
    <row r="1257" spans="1:33" ht="15" thickBot="1" x14ac:dyDescent="0.25">
      <c r="A1257">
        <v>2011</v>
      </c>
      <c r="B1257" s="22" t="s">
        <v>236</v>
      </c>
      <c r="C1257" s="6">
        <v>26.7</v>
      </c>
      <c r="D1257" s="7">
        <v>5</v>
      </c>
      <c r="E1257" s="7"/>
      <c r="F1257" s="7">
        <v>1225</v>
      </c>
      <c r="G1257" s="7">
        <v>162</v>
      </c>
      <c r="H1257" s="7">
        <v>414</v>
      </c>
      <c r="I1257" s="7">
        <v>31</v>
      </c>
      <c r="J1257" s="7">
        <v>99</v>
      </c>
      <c r="K1257" s="7">
        <v>81</v>
      </c>
      <c r="L1257" s="7">
        <v>110</v>
      </c>
      <c r="M1257" s="7">
        <v>70</v>
      </c>
      <c r="N1257" s="7">
        <v>144</v>
      </c>
      <c r="O1257" s="7">
        <v>214</v>
      </c>
      <c r="P1257" s="7">
        <v>91</v>
      </c>
      <c r="Q1257" s="7">
        <v>38</v>
      </c>
      <c r="R1257" s="7">
        <v>28</v>
      </c>
      <c r="S1257" s="7">
        <v>59</v>
      </c>
      <c r="T1257" s="7">
        <v>118</v>
      </c>
      <c r="U1257" s="7">
        <v>436</v>
      </c>
      <c r="V1257" s="7">
        <v>0.39100000000000001</v>
      </c>
      <c r="W1257" s="7">
        <v>0.313</v>
      </c>
      <c r="X1257" s="7">
        <v>0.73599999999999999</v>
      </c>
      <c r="Y1257" s="7">
        <v>245</v>
      </c>
      <c r="Z1257" s="7">
        <v>87.2</v>
      </c>
      <c r="AA1257" s="7">
        <v>42.8</v>
      </c>
      <c r="AB1257" s="7">
        <v>18.2</v>
      </c>
      <c r="AC1257" s="7">
        <v>7.6</v>
      </c>
      <c r="AD1257" s="14">
        <v>5.6</v>
      </c>
      <c r="AE1257" s="6">
        <v>0.47099999999999997</v>
      </c>
      <c r="AF1257" s="14">
        <v>0.42899999999999999</v>
      </c>
    </row>
    <row r="1258" spans="1:33" ht="15" thickBot="1" x14ac:dyDescent="0.25">
      <c r="A1258">
        <v>2011</v>
      </c>
      <c r="B1258" s="11" t="s">
        <v>53</v>
      </c>
      <c r="C1258" s="11"/>
      <c r="D1258" s="11"/>
      <c r="E1258" s="11"/>
      <c r="F1258" s="11"/>
      <c r="G1258" s="11">
        <f>G1256-G1257</f>
        <v>-6</v>
      </c>
      <c r="H1258" s="11">
        <f t="shared" ref="H1258:AF1258" si="403">H1256-H1257</f>
        <v>-70</v>
      </c>
      <c r="I1258" s="11">
        <f t="shared" si="403"/>
        <v>-11</v>
      </c>
      <c r="J1258" s="11">
        <f t="shared" si="403"/>
        <v>-41</v>
      </c>
      <c r="K1258" s="11">
        <f t="shared" si="403"/>
        <v>34</v>
      </c>
      <c r="L1258" s="11">
        <f t="shared" si="403"/>
        <v>29</v>
      </c>
      <c r="M1258" s="11">
        <f t="shared" si="403"/>
        <v>-35</v>
      </c>
      <c r="N1258" s="11">
        <f t="shared" si="403"/>
        <v>14</v>
      </c>
      <c r="O1258" s="11">
        <f t="shared" si="403"/>
        <v>-21</v>
      </c>
      <c r="P1258" s="11">
        <f t="shared" si="403"/>
        <v>-18</v>
      </c>
      <c r="Q1258" s="11">
        <f t="shared" si="403"/>
        <v>1</v>
      </c>
      <c r="R1258" s="11">
        <f t="shared" si="403"/>
        <v>10</v>
      </c>
      <c r="S1258" s="11">
        <f t="shared" si="403"/>
        <v>12</v>
      </c>
      <c r="T1258" s="11">
        <f t="shared" si="403"/>
        <v>-18</v>
      </c>
      <c r="U1258" s="11">
        <f t="shared" si="403"/>
        <v>11</v>
      </c>
      <c r="V1258" s="11">
        <f t="shared" si="403"/>
        <v>6.2E-2</v>
      </c>
      <c r="W1258" s="11">
        <f t="shared" si="403"/>
        <v>3.1999999999999973E-2</v>
      </c>
      <c r="X1258" s="11">
        <f t="shared" si="403"/>
        <v>9.099999999999997E-2</v>
      </c>
      <c r="Y1258" s="11">
        <f t="shared" si="403"/>
        <v>0</v>
      </c>
      <c r="Z1258" s="11">
        <f t="shared" si="403"/>
        <v>2.2000000000000028</v>
      </c>
      <c r="AA1258" s="11">
        <f t="shared" si="403"/>
        <v>-4.1999999999999957</v>
      </c>
      <c r="AB1258" s="11">
        <f t="shared" si="403"/>
        <v>-3.5999999999999996</v>
      </c>
      <c r="AC1258" s="11">
        <f t="shared" si="403"/>
        <v>0.20000000000000018</v>
      </c>
      <c r="AD1258" s="11">
        <f t="shared" si="403"/>
        <v>2</v>
      </c>
      <c r="AE1258" s="11">
        <f t="shared" si="403"/>
        <v>8.1000000000000072E-2</v>
      </c>
      <c r="AF1258" s="11">
        <f t="shared" si="403"/>
        <v>5.3999999999999992E-2</v>
      </c>
      <c r="AG1258" s="11"/>
    </row>
    <row r="1259" spans="1:33" ht="15" thickBot="1" x14ac:dyDescent="0.25">
      <c r="A1259">
        <v>2011</v>
      </c>
      <c r="B1259" s="22" t="s">
        <v>109</v>
      </c>
      <c r="C1259" s="6">
        <v>26.7</v>
      </c>
      <c r="D1259" s="7">
        <v>6</v>
      </c>
      <c r="E1259" s="7"/>
      <c r="F1259" s="7">
        <v>1440</v>
      </c>
      <c r="G1259" s="7">
        <v>198</v>
      </c>
      <c r="H1259" s="7">
        <v>436</v>
      </c>
      <c r="I1259" s="7">
        <v>51</v>
      </c>
      <c r="J1259" s="7">
        <v>124</v>
      </c>
      <c r="K1259" s="7">
        <v>121</v>
      </c>
      <c r="L1259" s="7">
        <v>155</v>
      </c>
      <c r="M1259" s="7">
        <v>55</v>
      </c>
      <c r="N1259" s="7">
        <v>171</v>
      </c>
      <c r="O1259" s="7">
        <v>226</v>
      </c>
      <c r="P1259" s="7">
        <v>109</v>
      </c>
      <c r="Q1259" s="7">
        <v>43</v>
      </c>
      <c r="R1259" s="7">
        <v>24</v>
      </c>
      <c r="S1259" s="7">
        <v>79</v>
      </c>
      <c r="T1259" s="7">
        <v>118</v>
      </c>
      <c r="U1259" s="7">
        <v>568</v>
      </c>
      <c r="V1259" s="7">
        <v>0.45400000000000001</v>
      </c>
      <c r="W1259" s="7">
        <v>0.41099999999999998</v>
      </c>
      <c r="X1259" s="7">
        <v>0.78100000000000003</v>
      </c>
      <c r="Y1259" s="7">
        <v>240</v>
      </c>
      <c r="Z1259" s="7">
        <v>94.7</v>
      </c>
      <c r="AA1259" s="7">
        <v>37.700000000000003</v>
      </c>
      <c r="AB1259" s="7">
        <v>18.2</v>
      </c>
      <c r="AC1259" s="7">
        <v>7.2</v>
      </c>
      <c r="AD1259" s="14">
        <v>4</v>
      </c>
      <c r="AE1259" s="6">
        <v>0.56299999999999994</v>
      </c>
      <c r="AF1259" s="14">
        <v>0.51300000000000001</v>
      </c>
    </row>
    <row r="1260" spans="1:33" ht="15" thickBot="1" x14ac:dyDescent="0.25">
      <c r="A1260">
        <v>2011</v>
      </c>
      <c r="B1260" s="22" t="s">
        <v>162</v>
      </c>
      <c r="C1260" s="6">
        <v>26.7</v>
      </c>
      <c r="D1260" s="7">
        <v>6</v>
      </c>
      <c r="E1260" s="7"/>
      <c r="F1260" s="7">
        <v>1440</v>
      </c>
      <c r="G1260" s="7">
        <v>202</v>
      </c>
      <c r="H1260" s="7">
        <v>448</v>
      </c>
      <c r="I1260" s="7">
        <v>45</v>
      </c>
      <c r="J1260" s="7">
        <v>130</v>
      </c>
      <c r="K1260" s="7">
        <v>105</v>
      </c>
      <c r="L1260" s="7">
        <v>148</v>
      </c>
      <c r="M1260" s="7">
        <v>64</v>
      </c>
      <c r="N1260" s="7">
        <v>167</v>
      </c>
      <c r="O1260" s="7">
        <v>231</v>
      </c>
      <c r="P1260" s="7">
        <v>117</v>
      </c>
      <c r="Q1260" s="7">
        <v>48</v>
      </c>
      <c r="R1260" s="7">
        <v>27</v>
      </c>
      <c r="S1260" s="7">
        <v>77</v>
      </c>
      <c r="T1260" s="7">
        <v>128</v>
      </c>
      <c r="U1260" s="7">
        <v>554</v>
      </c>
      <c r="V1260" s="7">
        <v>0.45100000000000001</v>
      </c>
      <c r="W1260" s="7">
        <v>0.34599999999999997</v>
      </c>
      <c r="X1260" s="7">
        <v>0.70899999999999996</v>
      </c>
      <c r="Y1260" s="7">
        <v>240</v>
      </c>
      <c r="Z1260" s="7">
        <v>92.3</v>
      </c>
      <c r="AA1260" s="7">
        <v>38.5</v>
      </c>
      <c r="AB1260" s="7">
        <v>19.5</v>
      </c>
      <c r="AC1260" s="7">
        <v>8</v>
      </c>
      <c r="AD1260" s="14">
        <v>4.5</v>
      </c>
      <c r="AE1260" s="6">
        <v>0.54</v>
      </c>
      <c r="AF1260" s="14">
        <v>0.501</v>
      </c>
    </row>
    <row r="1261" spans="1:33" ht="15" thickBot="1" x14ac:dyDescent="0.25">
      <c r="A1261">
        <v>2011</v>
      </c>
      <c r="B1261" s="11" t="s">
        <v>53</v>
      </c>
      <c r="C1261" s="11"/>
      <c r="D1261" s="11"/>
      <c r="E1261" s="11"/>
      <c r="F1261" s="11"/>
      <c r="G1261" s="11">
        <f>G1259-G1260</f>
        <v>-4</v>
      </c>
      <c r="H1261" s="11">
        <f t="shared" ref="H1261:AF1261" si="404">H1259-H1260</f>
        <v>-12</v>
      </c>
      <c r="I1261" s="11">
        <f t="shared" si="404"/>
        <v>6</v>
      </c>
      <c r="J1261" s="11">
        <f t="shared" si="404"/>
        <v>-6</v>
      </c>
      <c r="K1261" s="11">
        <f t="shared" si="404"/>
        <v>16</v>
      </c>
      <c r="L1261" s="11">
        <f t="shared" si="404"/>
        <v>7</v>
      </c>
      <c r="M1261" s="11">
        <f t="shared" si="404"/>
        <v>-9</v>
      </c>
      <c r="N1261" s="11">
        <f t="shared" si="404"/>
        <v>4</v>
      </c>
      <c r="O1261" s="11">
        <f t="shared" si="404"/>
        <v>-5</v>
      </c>
      <c r="P1261" s="11">
        <f t="shared" si="404"/>
        <v>-8</v>
      </c>
      <c r="Q1261" s="11">
        <f t="shared" si="404"/>
        <v>-5</v>
      </c>
      <c r="R1261" s="11">
        <f t="shared" si="404"/>
        <v>-3</v>
      </c>
      <c r="S1261" s="11">
        <f t="shared" si="404"/>
        <v>2</v>
      </c>
      <c r="T1261" s="11">
        <f t="shared" si="404"/>
        <v>-10</v>
      </c>
      <c r="U1261" s="11">
        <f t="shared" si="404"/>
        <v>14</v>
      </c>
      <c r="V1261" s="11">
        <f t="shared" si="404"/>
        <v>3.0000000000000027E-3</v>
      </c>
      <c r="W1261" s="11">
        <f t="shared" si="404"/>
        <v>6.5000000000000002E-2</v>
      </c>
      <c r="X1261" s="11">
        <f t="shared" si="404"/>
        <v>7.2000000000000064E-2</v>
      </c>
      <c r="Y1261" s="11">
        <f t="shared" si="404"/>
        <v>0</v>
      </c>
      <c r="Z1261" s="11">
        <f t="shared" si="404"/>
        <v>2.4000000000000057</v>
      </c>
      <c r="AA1261" s="11">
        <f t="shared" si="404"/>
        <v>-0.79999999999999716</v>
      </c>
      <c r="AB1261" s="11">
        <f t="shared" si="404"/>
        <v>-1.3000000000000007</v>
      </c>
      <c r="AC1261" s="11">
        <f t="shared" si="404"/>
        <v>-0.79999999999999982</v>
      </c>
      <c r="AD1261" s="11">
        <f t="shared" si="404"/>
        <v>-0.5</v>
      </c>
      <c r="AE1261" s="11">
        <f t="shared" si="404"/>
        <v>2.2999999999999909E-2</v>
      </c>
      <c r="AF1261" s="11">
        <f t="shared" si="404"/>
        <v>1.2000000000000011E-2</v>
      </c>
      <c r="AG1261" s="11"/>
    </row>
    <row r="1262" spans="1:33" ht="15" thickBot="1" x14ac:dyDescent="0.25">
      <c r="A1262">
        <v>2012</v>
      </c>
      <c r="B1262" t="s">
        <v>168</v>
      </c>
      <c r="C1262" s="6">
        <v>26.7</v>
      </c>
      <c r="D1262" s="7">
        <v>4</v>
      </c>
      <c r="E1262" s="7"/>
      <c r="F1262" s="7">
        <v>960</v>
      </c>
      <c r="G1262" s="7">
        <v>154</v>
      </c>
      <c r="H1262" s="7">
        <v>320</v>
      </c>
      <c r="I1262" s="7">
        <v>33</v>
      </c>
      <c r="J1262" s="7">
        <v>81</v>
      </c>
      <c r="K1262" s="7">
        <v>68</v>
      </c>
      <c r="L1262" s="7">
        <v>90</v>
      </c>
      <c r="M1262" s="7">
        <v>31</v>
      </c>
      <c r="N1262" s="7">
        <v>136</v>
      </c>
      <c r="O1262" s="7">
        <v>167</v>
      </c>
      <c r="P1262" s="7">
        <v>86</v>
      </c>
      <c r="Q1262" s="7">
        <v>29</v>
      </c>
      <c r="R1262" s="7">
        <v>22</v>
      </c>
      <c r="S1262" s="7">
        <v>45</v>
      </c>
      <c r="T1262" s="7">
        <v>79</v>
      </c>
      <c r="U1262" s="7">
        <v>409</v>
      </c>
      <c r="V1262" s="7">
        <v>0.48099999999999998</v>
      </c>
      <c r="W1262" s="7">
        <v>0.40699999999999997</v>
      </c>
      <c r="X1262" s="7">
        <v>0.75600000000000001</v>
      </c>
      <c r="Y1262" s="7">
        <v>240</v>
      </c>
      <c r="Z1262" s="7">
        <v>102.3</v>
      </c>
      <c r="AA1262" s="7">
        <v>41.8</v>
      </c>
      <c r="AB1262" s="7">
        <v>21.5</v>
      </c>
      <c r="AC1262" s="7">
        <v>7.3</v>
      </c>
      <c r="AD1262" s="14">
        <v>5.5</v>
      </c>
      <c r="AE1262" s="6">
        <v>0.56899999999999995</v>
      </c>
      <c r="AF1262" s="14">
        <v>0.53300000000000003</v>
      </c>
    </row>
    <row r="1263" spans="1:33" ht="15" thickBot="1" x14ac:dyDescent="0.25">
      <c r="A1263">
        <v>2012</v>
      </c>
      <c r="B1263" t="s">
        <v>115</v>
      </c>
      <c r="C1263" s="6">
        <v>26.7</v>
      </c>
      <c r="D1263" s="7">
        <v>4</v>
      </c>
      <c r="E1263" s="7"/>
      <c r="F1263" s="7">
        <v>960</v>
      </c>
      <c r="G1263" s="7">
        <v>131</v>
      </c>
      <c r="H1263" s="7">
        <v>343</v>
      </c>
      <c r="I1263" s="7">
        <v>9</v>
      </c>
      <c r="J1263" s="7">
        <v>45</v>
      </c>
      <c r="K1263" s="7">
        <v>74</v>
      </c>
      <c r="L1263" s="7">
        <v>105</v>
      </c>
      <c r="M1263" s="7">
        <v>64</v>
      </c>
      <c r="N1263" s="7">
        <v>130</v>
      </c>
      <c r="O1263" s="7">
        <v>194</v>
      </c>
      <c r="P1263" s="7">
        <v>67</v>
      </c>
      <c r="Q1263" s="7">
        <v>26</v>
      </c>
      <c r="R1263" s="7">
        <v>27</v>
      </c>
      <c r="S1263" s="7">
        <v>52</v>
      </c>
      <c r="T1263" s="7">
        <v>81</v>
      </c>
      <c r="U1263" s="7">
        <v>345</v>
      </c>
      <c r="V1263" s="7">
        <v>0.38200000000000001</v>
      </c>
      <c r="W1263" s="7">
        <v>0.2</v>
      </c>
      <c r="X1263" s="7">
        <v>0.70499999999999996</v>
      </c>
      <c r="Y1263" s="7">
        <v>240</v>
      </c>
      <c r="Z1263" s="7">
        <v>86.3</v>
      </c>
      <c r="AA1263" s="7">
        <v>48.5</v>
      </c>
      <c r="AB1263" s="7">
        <v>16.8</v>
      </c>
      <c r="AC1263" s="7">
        <v>6.5</v>
      </c>
      <c r="AD1263" s="14">
        <v>6.8</v>
      </c>
      <c r="AE1263" s="6">
        <v>0.443</v>
      </c>
      <c r="AF1263" s="14">
        <v>0.39500000000000002</v>
      </c>
    </row>
    <row r="1264" spans="1:33" ht="15" thickBot="1" x14ac:dyDescent="0.25">
      <c r="A1264">
        <v>2012</v>
      </c>
      <c r="B1264" s="11" t="s">
        <v>53</v>
      </c>
      <c r="C1264" s="11"/>
      <c r="D1264" s="11"/>
      <c r="E1264" s="11"/>
      <c r="F1264" s="11"/>
      <c r="G1264" s="11">
        <f>G1262-G1263</f>
        <v>23</v>
      </c>
      <c r="H1264" s="11">
        <f t="shared" ref="H1264:AF1264" si="405">H1262-H1263</f>
        <v>-23</v>
      </c>
      <c r="I1264" s="11">
        <f t="shared" si="405"/>
        <v>24</v>
      </c>
      <c r="J1264" s="11">
        <f t="shared" si="405"/>
        <v>36</v>
      </c>
      <c r="K1264" s="11">
        <f t="shared" si="405"/>
        <v>-6</v>
      </c>
      <c r="L1264" s="11">
        <f t="shared" si="405"/>
        <v>-15</v>
      </c>
      <c r="M1264" s="11">
        <f t="shared" si="405"/>
        <v>-33</v>
      </c>
      <c r="N1264" s="11">
        <f t="shared" si="405"/>
        <v>6</v>
      </c>
      <c r="O1264" s="11">
        <f t="shared" si="405"/>
        <v>-27</v>
      </c>
      <c r="P1264" s="11">
        <f t="shared" si="405"/>
        <v>19</v>
      </c>
      <c r="Q1264" s="11">
        <f t="shared" si="405"/>
        <v>3</v>
      </c>
      <c r="R1264" s="11">
        <f t="shared" si="405"/>
        <v>-5</v>
      </c>
      <c r="S1264" s="11">
        <f t="shared" si="405"/>
        <v>-7</v>
      </c>
      <c r="T1264" s="11">
        <f t="shared" si="405"/>
        <v>-2</v>
      </c>
      <c r="U1264" s="11">
        <f t="shared" si="405"/>
        <v>64</v>
      </c>
      <c r="V1264" s="11">
        <f t="shared" si="405"/>
        <v>9.8999999999999977E-2</v>
      </c>
      <c r="W1264" s="11">
        <f t="shared" si="405"/>
        <v>0.20699999999999996</v>
      </c>
      <c r="X1264" s="11">
        <f t="shared" si="405"/>
        <v>5.1000000000000045E-2</v>
      </c>
      <c r="Y1264" s="11">
        <f t="shared" si="405"/>
        <v>0</v>
      </c>
      <c r="Z1264" s="11">
        <f t="shared" si="405"/>
        <v>16</v>
      </c>
      <c r="AA1264" s="11">
        <f t="shared" si="405"/>
        <v>-6.7000000000000028</v>
      </c>
      <c r="AB1264" s="11">
        <f t="shared" si="405"/>
        <v>4.6999999999999993</v>
      </c>
      <c r="AC1264" s="11">
        <f t="shared" si="405"/>
        <v>0.79999999999999982</v>
      </c>
      <c r="AD1264" s="11">
        <f t="shared" si="405"/>
        <v>-1.2999999999999998</v>
      </c>
      <c r="AE1264" s="11">
        <f t="shared" si="405"/>
        <v>0.12599999999999995</v>
      </c>
      <c r="AF1264" s="11">
        <f t="shared" si="405"/>
        <v>0.13800000000000001</v>
      </c>
      <c r="AG1264" s="11"/>
    </row>
    <row r="1265" spans="1:33" ht="15" thickBot="1" x14ac:dyDescent="0.25">
      <c r="A1265">
        <v>2012</v>
      </c>
      <c r="B1265" t="s">
        <v>239</v>
      </c>
      <c r="C1265" s="6">
        <v>26.7</v>
      </c>
      <c r="D1265" s="7">
        <v>4</v>
      </c>
      <c r="E1265" s="7"/>
      <c r="F1265" s="7">
        <v>960</v>
      </c>
      <c r="G1265" s="7">
        <v>143</v>
      </c>
      <c r="H1265" s="7">
        <v>306</v>
      </c>
      <c r="I1265" s="7">
        <v>32</v>
      </c>
      <c r="J1265" s="7">
        <v>84</v>
      </c>
      <c r="K1265" s="7">
        <v>81</v>
      </c>
      <c r="L1265" s="7">
        <v>96</v>
      </c>
      <c r="M1265" s="7">
        <v>29</v>
      </c>
      <c r="N1265" s="7">
        <v>128</v>
      </c>
      <c r="O1265" s="7">
        <v>157</v>
      </c>
      <c r="P1265" s="7">
        <v>70</v>
      </c>
      <c r="Q1265" s="7">
        <v>35</v>
      </c>
      <c r="R1265" s="7">
        <v>29</v>
      </c>
      <c r="S1265" s="7">
        <v>51</v>
      </c>
      <c r="T1265" s="7">
        <v>97</v>
      </c>
      <c r="U1265" s="7">
        <v>399</v>
      </c>
      <c r="V1265" s="7">
        <v>0.46700000000000003</v>
      </c>
      <c r="W1265" s="7">
        <v>0.38100000000000001</v>
      </c>
      <c r="X1265" s="7">
        <v>0.84399999999999997</v>
      </c>
      <c r="Y1265" s="7">
        <v>240</v>
      </c>
      <c r="Z1265" s="7">
        <v>99.8</v>
      </c>
      <c r="AA1265" s="7">
        <v>39.299999999999997</v>
      </c>
      <c r="AB1265" s="7">
        <v>17.5</v>
      </c>
      <c r="AC1265" s="7">
        <v>8.8000000000000007</v>
      </c>
      <c r="AD1265" s="14">
        <v>7.3</v>
      </c>
      <c r="AE1265" s="6">
        <v>0.57299999999999995</v>
      </c>
      <c r="AF1265" s="14">
        <v>0.52</v>
      </c>
    </row>
    <row r="1266" spans="1:33" ht="15" thickBot="1" x14ac:dyDescent="0.25">
      <c r="A1266">
        <v>2012</v>
      </c>
      <c r="B1266" t="s">
        <v>126</v>
      </c>
      <c r="C1266" s="6">
        <v>26.7</v>
      </c>
      <c r="D1266" s="7">
        <v>4</v>
      </c>
      <c r="E1266" s="7"/>
      <c r="F1266" s="7">
        <v>960</v>
      </c>
      <c r="G1266" s="7">
        <v>126</v>
      </c>
      <c r="H1266" s="7">
        <v>312</v>
      </c>
      <c r="I1266" s="7">
        <v>32</v>
      </c>
      <c r="J1266" s="7">
        <v>86</v>
      </c>
      <c r="K1266" s="7">
        <v>89</v>
      </c>
      <c r="L1266" s="7">
        <v>107</v>
      </c>
      <c r="M1266" s="7">
        <v>42</v>
      </c>
      <c r="N1266" s="7">
        <v>120</v>
      </c>
      <c r="O1266" s="7">
        <v>162</v>
      </c>
      <c r="P1266" s="7">
        <v>62</v>
      </c>
      <c r="Q1266" s="7">
        <v>32</v>
      </c>
      <c r="R1266" s="7">
        <v>14</v>
      </c>
      <c r="S1266" s="7">
        <v>56</v>
      </c>
      <c r="T1266" s="7">
        <v>83</v>
      </c>
      <c r="U1266" s="7">
        <v>373</v>
      </c>
      <c r="V1266" s="7">
        <v>0.40400000000000003</v>
      </c>
      <c r="W1266" s="7">
        <v>0.372</v>
      </c>
      <c r="X1266" s="7">
        <v>0.83199999999999996</v>
      </c>
      <c r="Y1266" s="7">
        <v>240</v>
      </c>
      <c r="Z1266" s="7">
        <v>93.3</v>
      </c>
      <c r="AA1266" s="7">
        <v>40.5</v>
      </c>
      <c r="AB1266" s="7">
        <v>15.5</v>
      </c>
      <c r="AC1266" s="7">
        <v>8</v>
      </c>
      <c r="AD1266" s="14">
        <v>3.5</v>
      </c>
      <c r="AE1266" s="6">
        <v>0.51900000000000002</v>
      </c>
      <c r="AF1266" s="14">
        <v>0.45500000000000002</v>
      </c>
    </row>
    <row r="1267" spans="1:33" ht="15" thickBot="1" x14ac:dyDescent="0.25">
      <c r="A1267">
        <v>2012</v>
      </c>
      <c r="B1267" s="11" t="s">
        <v>53</v>
      </c>
      <c r="C1267" s="11"/>
      <c r="D1267" s="11"/>
      <c r="E1267" s="11"/>
      <c r="F1267" s="11"/>
      <c r="G1267" s="11">
        <f>G1265-G1266</f>
        <v>17</v>
      </c>
      <c r="H1267" s="11">
        <f t="shared" ref="H1267:AF1267" si="406">H1265-H1266</f>
        <v>-6</v>
      </c>
      <c r="I1267" s="11">
        <f t="shared" si="406"/>
        <v>0</v>
      </c>
      <c r="J1267" s="11">
        <f t="shared" si="406"/>
        <v>-2</v>
      </c>
      <c r="K1267" s="11">
        <f t="shared" si="406"/>
        <v>-8</v>
      </c>
      <c r="L1267" s="11">
        <f t="shared" si="406"/>
        <v>-11</v>
      </c>
      <c r="M1267" s="11">
        <f t="shared" si="406"/>
        <v>-13</v>
      </c>
      <c r="N1267" s="11">
        <f t="shared" si="406"/>
        <v>8</v>
      </c>
      <c r="O1267" s="11">
        <f t="shared" si="406"/>
        <v>-5</v>
      </c>
      <c r="P1267" s="11">
        <f t="shared" si="406"/>
        <v>8</v>
      </c>
      <c r="Q1267" s="11">
        <f t="shared" si="406"/>
        <v>3</v>
      </c>
      <c r="R1267" s="11">
        <f t="shared" si="406"/>
        <v>15</v>
      </c>
      <c r="S1267" s="11">
        <f t="shared" si="406"/>
        <v>-5</v>
      </c>
      <c r="T1267" s="11">
        <f t="shared" si="406"/>
        <v>14</v>
      </c>
      <c r="U1267" s="11">
        <f t="shared" si="406"/>
        <v>26</v>
      </c>
      <c r="V1267" s="11">
        <f t="shared" si="406"/>
        <v>6.3E-2</v>
      </c>
      <c r="W1267" s="11">
        <f t="shared" si="406"/>
        <v>9.000000000000008E-3</v>
      </c>
      <c r="X1267" s="11">
        <f t="shared" si="406"/>
        <v>1.2000000000000011E-2</v>
      </c>
      <c r="Y1267" s="11">
        <f t="shared" si="406"/>
        <v>0</v>
      </c>
      <c r="Z1267" s="11">
        <f t="shared" si="406"/>
        <v>6.5</v>
      </c>
      <c r="AA1267" s="11">
        <f t="shared" si="406"/>
        <v>-1.2000000000000028</v>
      </c>
      <c r="AB1267" s="11">
        <f t="shared" si="406"/>
        <v>2</v>
      </c>
      <c r="AC1267" s="11">
        <f t="shared" si="406"/>
        <v>0.80000000000000071</v>
      </c>
      <c r="AD1267" s="11">
        <f t="shared" si="406"/>
        <v>3.8</v>
      </c>
      <c r="AE1267" s="11">
        <f t="shared" si="406"/>
        <v>5.3999999999999937E-2</v>
      </c>
      <c r="AF1267" s="11">
        <f t="shared" si="406"/>
        <v>6.5000000000000002E-2</v>
      </c>
      <c r="AG1267" s="11"/>
    </row>
    <row r="1268" spans="1:33" ht="15" thickBot="1" x14ac:dyDescent="0.25">
      <c r="A1268">
        <v>2012</v>
      </c>
      <c r="B1268" t="s">
        <v>45</v>
      </c>
      <c r="C1268" s="6">
        <v>26.7</v>
      </c>
      <c r="D1268" s="7">
        <v>7</v>
      </c>
      <c r="E1268" s="7"/>
      <c r="F1268" s="7">
        <v>1680</v>
      </c>
      <c r="G1268" s="7">
        <v>259</v>
      </c>
      <c r="H1268" s="7">
        <v>608</v>
      </c>
      <c r="I1268" s="7">
        <v>43</v>
      </c>
      <c r="J1268" s="7">
        <v>136</v>
      </c>
      <c r="K1268" s="7">
        <v>113</v>
      </c>
      <c r="L1268" s="7">
        <v>158</v>
      </c>
      <c r="M1268" s="7">
        <v>113</v>
      </c>
      <c r="N1268" s="7">
        <v>219</v>
      </c>
      <c r="O1268" s="7">
        <v>332</v>
      </c>
      <c r="P1268" s="7">
        <v>150</v>
      </c>
      <c r="Q1268" s="7">
        <v>41</v>
      </c>
      <c r="R1268" s="7">
        <v>66</v>
      </c>
      <c r="S1268" s="7">
        <v>80</v>
      </c>
      <c r="T1268" s="7">
        <v>131</v>
      </c>
      <c r="U1268" s="7">
        <v>674</v>
      </c>
      <c r="V1268" s="7">
        <v>0.42599999999999999</v>
      </c>
      <c r="W1268" s="7">
        <v>0.316</v>
      </c>
      <c r="X1268" s="7">
        <v>0.71499999999999997</v>
      </c>
      <c r="Y1268" s="7">
        <v>240</v>
      </c>
      <c r="Z1268" s="7">
        <v>96.3</v>
      </c>
      <c r="AA1268" s="7">
        <v>47.4</v>
      </c>
      <c r="AB1268" s="7">
        <v>21.4</v>
      </c>
      <c r="AC1268" s="7">
        <v>5.9</v>
      </c>
      <c r="AD1268" s="14">
        <v>9.4</v>
      </c>
      <c r="AE1268" s="6">
        <v>0.497</v>
      </c>
      <c r="AF1268" s="14">
        <v>0.46100000000000002</v>
      </c>
    </row>
    <row r="1269" spans="1:33" ht="15" thickBot="1" x14ac:dyDescent="0.25">
      <c r="A1269">
        <v>2012</v>
      </c>
      <c r="B1269" t="s">
        <v>58</v>
      </c>
      <c r="C1269" s="6">
        <v>26.7</v>
      </c>
      <c r="D1269" s="7">
        <v>7</v>
      </c>
      <c r="E1269" s="7"/>
      <c r="F1269" s="7">
        <v>1680</v>
      </c>
      <c r="G1269" s="7">
        <v>269</v>
      </c>
      <c r="H1269" s="7">
        <v>625</v>
      </c>
      <c r="I1269" s="7">
        <v>37</v>
      </c>
      <c r="J1269" s="7">
        <v>133</v>
      </c>
      <c r="K1269" s="7">
        <v>102</v>
      </c>
      <c r="L1269" s="7">
        <v>142</v>
      </c>
      <c r="M1269" s="7">
        <v>108</v>
      </c>
      <c r="N1269" s="7">
        <v>226</v>
      </c>
      <c r="O1269" s="7">
        <v>334</v>
      </c>
      <c r="P1269" s="7">
        <v>146</v>
      </c>
      <c r="Q1269" s="7">
        <v>49</v>
      </c>
      <c r="R1269" s="7">
        <v>48</v>
      </c>
      <c r="S1269" s="7">
        <v>75</v>
      </c>
      <c r="T1269" s="7">
        <v>147</v>
      </c>
      <c r="U1269" s="7">
        <v>677</v>
      </c>
      <c r="V1269" s="7">
        <v>0.43</v>
      </c>
      <c r="W1269" s="7">
        <v>0.27800000000000002</v>
      </c>
      <c r="X1269" s="7">
        <v>0.71799999999999997</v>
      </c>
      <c r="Y1269" s="7">
        <v>240</v>
      </c>
      <c r="Z1269" s="7">
        <v>96.7</v>
      </c>
      <c r="AA1269" s="7">
        <v>47.7</v>
      </c>
      <c r="AB1269" s="7">
        <v>20.9</v>
      </c>
      <c r="AC1269" s="7">
        <v>7</v>
      </c>
      <c r="AD1269" s="14">
        <v>6.9</v>
      </c>
      <c r="AE1269" s="6">
        <v>0.49199999999999999</v>
      </c>
      <c r="AF1269" s="14">
        <v>0.46</v>
      </c>
    </row>
    <row r="1270" spans="1:33" ht="15" thickBot="1" x14ac:dyDescent="0.25">
      <c r="A1270">
        <v>2012</v>
      </c>
      <c r="B1270" s="11" t="s">
        <v>53</v>
      </c>
      <c r="C1270" s="11"/>
      <c r="D1270" s="11"/>
      <c r="E1270" s="11"/>
      <c r="F1270" s="11"/>
      <c r="G1270" s="11">
        <f>G1268-G1269</f>
        <v>-10</v>
      </c>
      <c r="H1270" s="11">
        <f t="shared" ref="H1270:AF1270" si="407">H1268-H1269</f>
        <v>-17</v>
      </c>
      <c r="I1270" s="11">
        <f t="shared" si="407"/>
        <v>6</v>
      </c>
      <c r="J1270" s="11">
        <f t="shared" si="407"/>
        <v>3</v>
      </c>
      <c r="K1270" s="11">
        <f t="shared" si="407"/>
        <v>11</v>
      </c>
      <c r="L1270" s="11">
        <f t="shared" si="407"/>
        <v>16</v>
      </c>
      <c r="M1270" s="11">
        <f t="shared" si="407"/>
        <v>5</v>
      </c>
      <c r="N1270" s="11">
        <f t="shared" si="407"/>
        <v>-7</v>
      </c>
      <c r="O1270" s="11">
        <f t="shared" si="407"/>
        <v>-2</v>
      </c>
      <c r="P1270" s="11">
        <f t="shared" si="407"/>
        <v>4</v>
      </c>
      <c r="Q1270" s="11">
        <f t="shared" si="407"/>
        <v>-8</v>
      </c>
      <c r="R1270" s="11">
        <f t="shared" si="407"/>
        <v>18</v>
      </c>
      <c r="S1270" s="11">
        <f t="shared" si="407"/>
        <v>5</v>
      </c>
      <c r="T1270" s="11">
        <f t="shared" si="407"/>
        <v>-16</v>
      </c>
      <c r="U1270" s="11">
        <f t="shared" si="407"/>
        <v>-3</v>
      </c>
      <c r="V1270" s="11">
        <f t="shared" si="407"/>
        <v>-4.0000000000000036E-3</v>
      </c>
      <c r="W1270" s="11">
        <f t="shared" si="407"/>
        <v>3.7999999999999978E-2</v>
      </c>
      <c r="X1270" s="11">
        <f t="shared" si="407"/>
        <v>-3.0000000000000027E-3</v>
      </c>
      <c r="Y1270" s="11">
        <f t="shared" si="407"/>
        <v>0</v>
      </c>
      <c r="Z1270" s="11">
        <f t="shared" si="407"/>
        <v>-0.40000000000000568</v>
      </c>
      <c r="AA1270" s="11">
        <f t="shared" si="407"/>
        <v>-0.30000000000000426</v>
      </c>
      <c r="AB1270" s="11">
        <f t="shared" si="407"/>
        <v>0.5</v>
      </c>
      <c r="AC1270" s="11">
        <f t="shared" si="407"/>
        <v>-1.0999999999999996</v>
      </c>
      <c r="AD1270" s="11">
        <f t="shared" si="407"/>
        <v>2.5</v>
      </c>
      <c r="AE1270" s="11">
        <f t="shared" si="407"/>
        <v>5.0000000000000044E-3</v>
      </c>
      <c r="AF1270" s="11">
        <f t="shared" si="407"/>
        <v>1.0000000000000009E-3</v>
      </c>
      <c r="AG1270" s="11"/>
    </row>
    <row r="1271" spans="1:33" ht="15" thickBot="1" x14ac:dyDescent="0.25">
      <c r="A1271">
        <v>2012</v>
      </c>
      <c r="B1271" t="s">
        <v>223</v>
      </c>
      <c r="C1271" s="6">
        <v>26.7</v>
      </c>
      <c r="D1271" s="7">
        <v>7</v>
      </c>
      <c r="E1271" s="7"/>
      <c r="F1271" s="7">
        <v>1705</v>
      </c>
      <c r="G1271" s="7">
        <v>233</v>
      </c>
      <c r="H1271" s="7">
        <v>516</v>
      </c>
      <c r="I1271" s="7">
        <v>43</v>
      </c>
      <c r="J1271" s="7">
        <v>123</v>
      </c>
      <c r="K1271" s="7">
        <v>126</v>
      </c>
      <c r="L1271" s="7">
        <v>188</v>
      </c>
      <c r="M1271" s="7">
        <v>65</v>
      </c>
      <c r="N1271" s="7">
        <v>194</v>
      </c>
      <c r="O1271" s="7">
        <v>259</v>
      </c>
      <c r="P1271" s="7">
        <v>114</v>
      </c>
      <c r="Q1271" s="7">
        <v>65</v>
      </c>
      <c r="R1271" s="7">
        <v>43</v>
      </c>
      <c r="S1271" s="7">
        <v>99</v>
      </c>
      <c r="T1271" s="7">
        <v>179</v>
      </c>
      <c r="U1271" s="7">
        <v>635</v>
      </c>
      <c r="V1271" s="7">
        <v>0.45200000000000001</v>
      </c>
      <c r="W1271" s="7">
        <v>0.35</v>
      </c>
      <c r="X1271" s="7">
        <v>0.67</v>
      </c>
      <c r="Y1271" s="7">
        <v>243.6</v>
      </c>
      <c r="Z1271" s="7">
        <v>90.7</v>
      </c>
      <c r="AA1271" s="7">
        <v>37</v>
      </c>
      <c r="AB1271" s="7">
        <v>16.3</v>
      </c>
      <c r="AC1271" s="7">
        <v>9.3000000000000007</v>
      </c>
      <c r="AD1271" s="14">
        <v>6.1</v>
      </c>
      <c r="AE1271" s="6">
        <v>0.53</v>
      </c>
      <c r="AF1271" s="14">
        <v>0.49299999999999999</v>
      </c>
    </row>
    <row r="1272" spans="1:33" ht="15" thickBot="1" x14ac:dyDescent="0.25">
      <c r="A1272">
        <v>2012</v>
      </c>
      <c r="B1272" t="s">
        <v>241</v>
      </c>
      <c r="C1272" s="6">
        <v>26.7</v>
      </c>
      <c r="D1272" s="7">
        <v>7</v>
      </c>
      <c r="E1272" s="7"/>
      <c r="F1272" s="7">
        <v>1705</v>
      </c>
      <c r="G1272" s="7">
        <v>228</v>
      </c>
      <c r="H1272" s="7">
        <v>534</v>
      </c>
      <c r="I1272" s="7">
        <v>24</v>
      </c>
      <c r="J1272" s="7">
        <v>83</v>
      </c>
      <c r="K1272" s="7">
        <v>160</v>
      </c>
      <c r="L1272" s="7">
        <v>215</v>
      </c>
      <c r="M1272" s="7">
        <v>94</v>
      </c>
      <c r="N1272" s="7">
        <v>205</v>
      </c>
      <c r="O1272" s="7">
        <v>299</v>
      </c>
      <c r="P1272" s="7">
        <v>114</v>
      </c>
      <c r="Q1272" s="7">
        <v>50</v>
      </c>
      <c r="R1272" s="7">
        <v>34</v>
      </c>
      <c r="S1272" s="7">
        <v>102</v>
      </c>
      <c r="T1272" s="7">
        <v>163</v>
      </c>
      <c r="U1272" s="7">
        <v>640</v>
      </c>
      <c r="V1272" s="7">
        <v>0.42699999999999999</v>
      </c>
      <c r="W1272" s="7">
        <v>0.28899999999999998</v>
      </c>
      <c r="X1272" s="7">
        <v>0.74399999999999999</v>
      </c>
      <c r="Y1272" s="7">
        <v>243.6</v>
      </c>
      <c r="Z1272" s="7">
        <v>91.4</v>
      </c>
      <c r="AA1272" s="7">
        <v>42.7</v>
      </c>
      <c r="AB1272" s="7">
        <v>16.3</v>
      </c>
      <c r="AC1272" s="7">
        <v>7.1</v>
      </c>
      <c r="AD1272" s="14">
        <v>4</v>
      </c>
      <c r="AE1272" s="6">
        <v>0.50900000000000001</v>
      </c>
      <c r="AF1272" s="14">
        <v>0.44900000000000001</v>
      </c>
    </row>
    <row r="1273" spans="1:33" ht="15" thickBot="1" x14ac:dyDescent="0.25">
      <c r="A1273">
        <v>2012</v>
      </c>
      <c r="B1273" s="11" t="s">
        <v>53</v>
      </c>
      <c r="C1273" s="11"/>
      <c r="D1273" s="11"/>
      <c r="E1273" s="11"/>
      <c r="F1273" s="11"/>
      <c r="G1273" s="11">
        <f>G1271-G1272</f>
        <v>5</v>
      </c>
      <c r="H1273" s="11">
        <f t="shared" ref="H1273:AF1273" si="408">H1271-H1272</f>
        <v>-18</v>
      </c>
      <c r="I1273" s="11">
        <f t="shared" si="408"/>
        <v>19</v>
      </c>
      <c r="J1273" s="11">
        <f t="shared" si="408"/>
        <v>40</v>
      </c>
      <c r="K1273" s="11">
        <f t="shared" si="408"/>
        <v>-34</v>
      </c>
      <c r="L1273" s="11">
        <f t="shared" si="408"/>
        <v>-27</v>
      </c>
      <c r="M1273" s="11">
        <f t="shared" si="408"/>
        <v>-29</v>
      </c>
      <c r="N1273" s="11">
        <f t="shared" si="408"/>
        <v>-11</v>
      </c>
      <c r="O1273" s="11">
        <f t="shared" si="408"/>
        <v>-40</v>
      </c>
      <c r="P1273" s="11">
        <f t="shared" si="408"/>
        <v>0</v>
      </c>
      <c r="Q1273" s="11">
        <f t="shared" si="408"/>
        <v>15</v>
      </c>
      <c r="R1273" s="11">
        <f t="shared" si="408"/>
        <v>9</v>
      </c>
      <c r="S1273" s="11">
        <f t="shared" si="408"/>
        <v>-3</v>
      </c>
      <c r="T1273" s="11">
        <f t="shared" si="408"/>
        <v>16</v>
      </c>
      <c r="U1273" s="11">
        <f t="shared" si="408"/>
        <v>-5</v>
      </c>
      <c r="V1273" s="11">
        <f t="shared" si="408"/>
        <v>2.5000000000000022E-2</v>
      </c>
      <c r="W1273" s="11">
        <f t="shared" si="408"/>
        <v>6.0999999999999999E-2</v>
      </c>
      <c r="X1273" s="11">
        <f t="shared" si="408"/>
        <v>-7.3999999999999955E-2</v>
      </c>
      <c r="Y1273" s="11">
        <f t="shared" si="408"/>
        <v>0</v>
      </c>
      <c r="Z1273" s="11">
        <f t="shared" si="408"/>
        <v>-0.70000000000000284</v>
      </c>
      <c r="AA1273" s="11">
        <f t="shared" si="408"/>
        <v>-5.7000000000000028</v>
      </c>
      <c r="AB1273" s="11">
        <f t="shared" si="408"/>
        <v>0</v>
      </c>
      <c r="AC1273" s="11">
        <f t="shared" si="408"/>
        <v>2.2000000000000011</v>
      </c>
      <c r="AD1273" s="11">
        <f t="shared" si="408"/>
        <v>2.0999999999999996</v>
      </c>
      <c r="AE1273" s="11">
        <f t="shared" si="408"/>
        <v>2.1000000000000019E-2</v>
      </c>
      <c r="AF1273" s="11">
        <f t="shared" si="408"/>
        <v>4.3999999999999984E-2</v>
      </c>
      <c r="AG1273" s="11"/>
    </row>
    <row r="1274" spans="1:33" ht="15" thickBot="1" x14ac:dyDescent="0.25">
      <c r="A1274">
        <v>2012</v>
      </c>
      <c r="B1274" t="s">
        <v>68</v>
      </c>
      <c r="C1274" s="6">
        <v>26.7</v>
      </c>
      <c r="D1274" s="7">
        <v>6</v>
      </c>
      <c r="E1274" s="7"/>
      <c r="F1274" s="7">
        <v>1440</v>
      </c>
      <c r="G1274" s="7">
        <v>190</v>
      </c>
      <c r="H1274" s="7">
        <v>467</v>
      </c>
      <c r="I1274" s="7">
        <v>20</v>
      </c>
      <c r="J1274" s="7">
        <v>81</v>
      </c>
      <c r="K1274" s="7">
        <v>116</v>
      </c>
      <c r="L1274" s="7">
        <v>154</v>
      </c>
      <c r="M1274" s="7">
        <v>59</v>
      </c>
      <c r="N1274" s="7">
        <v>188</v>
      </c>
      <c r="O1274" s="7">
        <v>247</v>
      </c>
      <c r="P1274" s="7">
        <v>103</v>
      </c>
      <c r="Q1274" s="7">
        <v>45</v>
      </c>
      <c r="R1274" s="7">
        <v>38</v>
      </c>
      <c r="S1274" s="7">
        <v>55</v>
      </c>
      <c r="T1274" s="7">
        <v>113</v>
      </c>
      <c r="U1274" s="7">
        <v>516</v>
      </c>
      <c r="V1274" s="7">
        <v>0.40699999999999997</v>
      </c>
      <c r="W1274" s="7">
        <v>0.247</v>
      </c>
      <c r="X1274" s="7">
        <v>0.753</v>
      </c>
      <c r="Y1274" s="7">
        <v>240</v>
      </c>
      <c r="Z1274" s="7">
        <v>86</v>
      </c>
      <c r="AA1274" s="7">
        <v>41.2</v>
      </c>
      <c r="AB1274" s="7">
        <v>17.2</v>
      </c>
      <c r="AC1274" s="7">
        <v>7.5</v>
      </c>
      <c r="AD1274" s="14">
        <v>6.3</v>
      </c>
      <c r="AE1274" s="6">
        <v>0.48199999999999998</v>
      </c>
      <c r="AF1274" s="14">
        <v>0.42799999999999999</v>
      </c>
    </row>
    <row r="1275" spans="1:33" ht="15" thickBot="1" x14ac:dyDescent="0.25">
      <c r="A1275">
        <v>2012</v>
      </c>
      <c r="B1275" t="s">
        <v>123</v>
      </c>
      <c r="C1275" s="6">
        <v>26.7</v>
      </c>
      <c r="D1275" s="7">
        <v>6</v>
      </c>
      <c r="E1275" s="7"/>
      <c r="F1275" s="7">
        <v>1440</v>
      </c>
      <c r="G1275" s="7">
        <v>204</v>
      </c>
      <c r="H1275" s="7">
        <v>484</v>
      </c>
      <c r="I1275" s="7">
        <v>26</v>
      </c>
      <c r="J1275" s="7">
        <v>76</v>
      </c>
      <c r="K1275" s="7">
        <v>72</v>
      </c>
      <c r="L1275" s="7">
        <v>111</v>
      </c>
      <c r="M1275" s="7">
        <v>69</v>
      </c>
      <c r="N1275" s="7">
        <v>212</v>
      </c>
      <c r="O1275" s="7">
        <v>281</v>
      </c>
      <c r="P1275" s="7">
        <v>135</v>
      </c>
      <c r="Q1275" s="7">
        <v>31</v>
      </c>
      <c r="R1275" s="7">
        <v>40</v>
      </c>
      <c r="S1275" s="7">
        <v>82</v>
      </c>
      <c r="T1275" s="7">
        <v>123</v>
      </c>
      <c r="U1275" s="7">
        <v>506</v>
      </c>
      <c r="V1275" s="7">
        <v>0.42099999999999999</v>
      </c>
      <c r="W1275" s="7">
        <v>0.34200000000000003</v>
      </c>
      <c r="X1275" s="7">
        <v>0.64900000000000002</v>
      </c>
      <c r="Y1275" s="7">
        <v>240</v>
      </c>
      <c r="Z1275" s="7">
        <v>84.3</v>
      </c>
      <c r="AA1275" s="7">
        <v>46.8</v>
      </c>
      <c r="AB1275" s="7">
        <v>22.5</v>
      </c>
      <c r="AC1275" s="7">
        <v>5.2</v>
      </c>
      <c r="AD1275" s="14">
        <v>6.7</v>
      </c>
      <c r="AE1275" s="6">
        <v>0.47499999999999998</v>
      </c>
      <c r="AF1275" s="14">
        <v>0.44800000000000001</v>
      </c>
    </row>
    <row r="1276" spans="1:33" ht="15" thickBot="1" x14ac:dyDescent="0.25">
      <c r="A1276">
        <v>2012</v>
      </c>
      <c r="B1276" s="11" t="s">
        <v>53</v>
      </c>
      <c r="C1276" s="11"/>
      <c r="D1276" s="11"/>
      <c r="E1276" s="11"/>
      <c r="F1276" s="11"/>
      <c r="G1276" s="11">
        <f>G1274-G1275</f>
        <v>-14</v>
      </c>
      <c r="H1276" s="11">
        <f t="shared" ref="H1276:AF1276" si="409">H1274-H1275</f>
        <v>-17</v>
      </c>
      <c r="I1276" s="11">
        <f t="shared" si="409"/>
        <v>-6</v>
      </c>
      <c r="J1276" s="11">
        <f t="shared" si="409"/>
        <v>5</v>
      </c>
      <c r="K1276" s="11">
        <f t="shared" si="409"/>
        <v>44</v>
      </c>
      <c r="L1276" s="11">
        <f t="shared" si="409"/>
        <v>43</v>
      </c>
      <c r="M1276" s="11">
        <f t="shared" si="409"/>
        <v>-10</v>
      </c>
      <c r="N1276" s="11">
        <f t="shared" si="409"/>
        <v>-24</v>
      </c>
      <c r="O1276" s="11">
        <f t="shared" si="409"/>
        <v>-34</v>
      </c>
      <c r="P1276" s="11">
        <f t="shared" si="409"/>
        <v>-32</v>
      </c>
      <c r="Q1276" s="11">
        <f t="shared" si="409"/>
        <v>14</v>
      </c>
      <c r="R1276" s="11">
        <f t="shared" si="409"/>
        <v>-2</v>
      </c>
      <c r="S1276" s="11">
        <f t="shared" si="409"/>
        <v>-27</v>
      </c>
      <c r="T1276" s="11">
        <f t="shared" si="409"/>
        <v>-10</v>
      </c>
      <c r="U1276" s="11">
        <f t="shared" si="409"/>
        <v>10</v>
      </c>
      <c r="V1276" s="11">
        <f t="shared" si="409"/>
        <v>-1.4000000000000012E-2</v>
      </c>
      <c r="W1276" s="11">
        <f t="shared" si="409"/>
        <v>-9.5000000000000029E-2</v>
      </c>
      <c r="X1276" s="11">
        <f t="shared" si="409"/>
        <v>0.10399999999999998</v>
      </c>
      <c r="Y1276" s="11">
        <f t="shared" si="409"/>
        <v>0</v>
      </c>
      <c r="Z1276" s="11">
        <f t="shared" si="409"/>
        <v>1.7000000000000028</v>
      </c>
      <c r="AA1276" s="11">
        <f t="shared" si="409"/>
        <v>-5.5999999999999943</v>
      </c>
      <c r="AB1276" s="11">
        <f t="shared" si="409"/>
        <v>-5.3000000000000007</v>
      </c>
      <c r="AC1276" s="11">
        <f t="shared" si="409"/>
        <v>2.2999999999999998</v>
      </c>
      <c r="AD1276" s="11">
        <f t="shared" si="409"/>
        <v>-0.40000000000000036</v>
      </c>
      <c r="AE1276" s="11">
        <f t="shared" si="409"/>
        <v>7.0000000000000062E-3</v>
      </c>
      <c r="AF1276" s="11">
        <f t="shared" si="409"/>
        <v>-2.0000000000000018E-2</v>
      </c>
      <c r="AG1276" s="11"/>
    </row>
    <row r="1277" spans="1:33" ht="15" thickBot="1" x14ac:dyDescent="0.25">
      <c r="A1277">
        <v>2012</v>
      </c>
      <c r="B1277" t="s">
        <v>181</v>
      </c>
      <c r="C1277" s="6">
        <v>26.7</v>
      </c>
      <c r="D1277" s="7">
        <v>5</v>
      </c>
      <c r="E1277" s="7"/>
      <c r="F1277" s="7">
        <v>1200</v>
      </c>
      <c r="G1277" s="7">
        <v>165</v>
      </c>
      <c r="H1277" s="7">
        <v>362</v>
      </c>
      <c r="I1277" s="7">
        <v>40</v>
      </c>
      <c r="J1277" s="7">
        <v>109</v>
      </c>
      <c r="K1277" s="7">
        <v>114</v>
      </c>
      <c r="L1277" s="7">
        <v>151</v>
      </c>
      <c r="M1277" s="7">
        <v>49</v>
      </c>
      <c r="N1277" s="7">
        <v>144</v>
      </c>
      <c r="O1277" s="7">
        <v>193</v>
      </c>
      <c r="P1277" s="7">
        <v>95</v>
      </c>
      <c r="Q1277" s="7">
        <v>46</v>
      </c>
      <c r="R1277" s="7">
        <v>19</v>
      </c>
      <c r="S1277" s="7">
        <v>63</v>
      </c>
      <c r="T1277" s="7">
        <v>99</v>
      </c>
      <c r="U1277" s="7">
        <v>484</v>
      </c>
      <c r="V1277" s="7">
        <v>0.45600000000000002</v>
      </c>
      <c r="W1277" s="7">
        <v>0.36699999999999999</v>
      </c>
      <c r="X1277" s="7">
        <v>0.755</v>
      </c>
      <c r="Y1277" s="7">
        <v>240</v>
      </c>
      <c r="Z1277" s="7">
        <v>96.8</v>
      </c>
      <c r="AA1277" s="7">
        <v>38.6</v>
      </c>
      <c r="AB1277" s="7">
        <v>19</v>
      </c>
      <c r="AC1277" s="7">
        <v>9.1999999999999993</v>
      </c>
      <c r="AD1277" s="14">
        <v>3.8</v>
      </c>
      <c r="AE1277" s="6">
        <v>0.56499999999999995</v>
      </c>
      <c r="AF1277" s="14">
        <v>0.51100000000000001</v>
      </c>
    </row>
    <row r="1278" spans="1:33" ht="15" thickBot="1" x14ac:dyDescent="0.25">
      <c r="A1278">
        <v>2012</v>
      </c>
      <c r="B1278" t="s">
        <v>107</v>
      </c>
      <c r="C1278" s="6">
        <v>26.7</v>
      </c>
      <c r="D1278" s="7">
        <v>5</v>
      </c>
      <c r="E1278" s="7"/>
      <c r="F1278" s="7">
        <v>1200</v>
      </c>
      <c r="G1278" s="7">
        <v>153</v>
      </c>
      <c r="H1278" s="7">
        <v>367</v>
      </c>
      <c r="I1278" s="7">
        <v>25</v>
      </c>
      <c r="J1278" s="7">
        <v>91</v>
      </c>
      <c r="K1278" s="7">
        <v>83</v>
      </c>
      <c r="L1278" s="7">
        <v>109</v>
      </c>
      <c r="M1278" s="7">
        <v>62</v>
      </c>
      <c r="N1278" s="7">
        <v>140</v>
      </c>
      <c r="O1278" s="7">
        <v>202</v>
      </c>
      <c r="P1278" s="7">
        <v>63</v>
      </c>
      <c r="Q1278" s="7">
        <v>30</v>
      </c>
      <c r="R1278" s="7">
        <v>11</v>
      </c>
      <c r="S1278" s="7">
        <v>85</v>
      </c>
      <c r="T1278" s="7">
        <v>121</v>
      </c>
      <c r="U1278" s="7">
        <v>414</v>
      </c>
      <c r="V1278" s="7">
        <v>0.41699999999999998</v>
      </c>
      <c r="W1278" s="7">
        <v>0.27500000000000002</v>
      </c>
      <c r="X1278" s="7">
        <v>0.76100000000000001</v>
      </c>
      <c r="Y1278" s="7">
        <v>240</v>
      </c>
      <c r="Z1278" s="7">
        <v>82.8</v>
      </c>
      <c r="AA1278" s="7">
        <v>40.4</v>
      </c>
      <c r="AB1278" s="7">
        <v>12.6</v>
      </c>
      <c r="AC1278" s="7">
        <v>6</v>
      </c>
      <c r="AD1278" s="14">
        <v>2.2000000000000002</v>
      </c>
      <c r="AE1278" s="6">
        <v>0.499</v>
      </c>
      <c r="AF1278" s="14">
        <v>0.45100000000000001</v>
      </c>
    </row>
    <row r="1279" spans="1:33" ht="15" thickBot="1" x14ac:dyDescent="0.25">
      <c r="A1279">
        <v>2012</v>
      </c>
      <c r="B1279" s="11" t="s">
        <v>53</v>
      </c>
      <c r="C1279" s="11"/>
      <c r="D1279" s="11"/>
      <c r="E1279" s="11"/>
      <c r="F1279" s="11"/>
      <c r="G1279" s="11">
        <f>G1277-G1278</f>
        <v>12</v>
      </c>
      <c r="H1279" s="11">
        <f t="shared" ref="H1279:AF1279" si="410">H1277-H1278</f>
        <v>-5</v>
      </c>
      <c r="I1279" s="11">
        <f t="shared" si="410"/>
        <v>15</v>
      </c>
      <c r="J1279" s="11">
        <f t="shared" si="410"/>
        <v>18</v>
      </c>
      <c r="K1279" s="11">
        <f t="shared" si="410"/>
        <v>31</v>
      </c>
      <c r="L1279" s="11">
        <f t="shared" si="410"/>
        <v>42</v>
      </c>
      <c r="M1279" s="11">
        <f t="shared" si="410"/>
        <v>-13</v>
      </c>
      <c r="N1279" s="11">
        <f t="shared" si="410"/>
        <v>4</v>
      </c>
      <c r="O1279" s="11">
        <f t="shared" si="410"/>
        <v>-9</v>
      </c>
      <c r="P1279" s="11">
        <f t="shared" si="410"/>
        <v>32</v>
      </c>
      <c r="Q1279" s="11">
        <f t="shared" si="410"/>
        <v>16</v>
      </c>
      <c r="R1279" s="11">
        <f t="shared" si="410"/>
        <v>8</v>
      </c>
      <c r="S1279" s="11">
        <f t="shared" si="410"/>
        <v>-22</v>
      </c>
      <c r="T1279" s="11">
        <f t="shared" si="410"/>
        <v>-22</v>
      </c>
      <c r="U1279" s="11">
        <f t="shared" si="410"/>
        <v>70</v>
      </c>
      <c r="V1279" s="11">
        <f t="shared" si="410"/>
        <v>3.9000000000000035E-2</v>
      </c>
      <c r="W1279" s="11">
        <f t="shared" si="410"/>
        <v>9.1999999999999971E-2</v>
      </c>
      <c r="X1279" s="11">
        <f t="shared" si="410"/>
        <v>-6.0000000000000053E-3</v>
      </c>
      <c r="Y1279" s="11">
        <f t="shared" si="410"/>
        <v>0</v>
      </c>
      <c r="Z1279" s="11">
        <f t="shared" si="410"/>
        <v>14</v>
      </c>
      <c r="AA1279" s="11">
        <f t="shared" si="410"/>
        <v>-1.7999999999999972</v>
      </c>
      <c r="AB1279" s="11">
        <f t="shared" si="410"/>
        <v>6.4</v>
      </c>
      <c r="AC1279" s="11">
        <f t="shared" si="410"/>
        <v>3.1999999999999993</v>
      </c>
      <c r="AD1279" s="11">
        <f t="shared" si="410"/>
        <v>1.5999999999999996</v>
      </c>
      <c r="AE1279" s="11">
        <f t="shared" si="410"/>
        <v>6.5999999999999948E-2</v>
      </c>
      <c r="AF1279" s="11">
        <f t="shared" si="410"/>
        <v>0.06</v>
      </c>
      <c r="AG1279" s="11"/>
    </row>
    <row r="1280" spans="1:33" ht="15" thickBot="1" x14ac:dyDescent="0.25">
      <c r="A1280">
        <v>2012</v>
      </c>
      <c r="B1280" t="s">
        <v>163</v>
      </c>
      <c r="C1280" s="6">
        <v>26.7</v>
      </c>
      <c r="D1280" s="7">
        <v>5</v>
      </c>
      <c r="E1280" s="7"/>
      <c r="F1280" s="7">
        <v>1225</v>
      </c>
      <c r="G1280" s="7">
        <v>182</v>
      </c>
      <c r="H1280" s="7">
        <v>409</v>
      </c>
      <c r="I1280" s="7">
        <v>29</v>
      </c>
      <c r="J1280" s="7">
        <v>91</v>
      </c>
      <c r="K1280" s="7">
        <v>80</v>
      </c>
      <c r="L1280" s="7">
        <v>104</v>
      </c>
      <c r="M1280" s="7">
        <v>66</v>
      </c>
      <c r="N1280" s="7">
        <v>168</v>
      </c>
      <c r="O1280" s="7">
        <v>234</v>
      </c>
      <c r="P1280" s="7">
        <v>81</v>
      </c>
      <c r="Q1280" s="7">
        <v>37</v>
      </c>
      <c r="R1280" s="7">
        <v>31</v>
      </c>
      <c r="S1280" s="7">
        <v>62</v>
      </c>
      <c r="T1280" s="7">
        <v>95</v>
      </c>
      <c r="U1280" s="7">
        <v>473</v>
      </c>
      <c r="V1280" s="7">
        <v>0.44500000000000001</v>
      </c>
      <c r="W1280" s="7">
        <v>0.31900000000000001</v>
      </c>
      <c r="X1280" s="7">
        <v>0.76900000000000002</v>
      </c>
      <c r="Y1280" s="7">
        <v>245</v>
      </c>
      <c r="Z1280" s="7">
        <v>94.6</v>
      </c>
      <c r="AA1280" s="7">
        <v>46.8</v>
      </c>
      <c r="AB1280" s="7">
        <v>16.2</v>
      </c>
      <c r="AC1280" s="7">
        <v>7.4</v>
      </c>
      <c r="AD1280" s="14">
        <v>6.2</v>
      </c>
      <c r="AE1280" s="6">
        <v>0.52</v>
      </c>
      <c r="AF1280" s="14">
        <v>0.48</v>
      </c>
    </row>
    <row r="1281" spans="1:33" ht="15" thickBot="1" x14ac:dyDescent="0.25">
      <c r="A1281">
        <v>2012</v>
      </c>
      <c r="B1281" t="s">
        <v>188</v>
      </c>
      <c r="C1281" s="6">
        <v>26.7</v>
      </c>
      <c r="D1281" s="7">
        <v>5</v>
      </c>
      <c r="E1281" s="7"/>
      <c r="F1281" s="7">
        <v>1225</v>
      </c>
      <c r="G1281" s="7">
        <v>155</v>
      </c>
      <c r="H1281" s="7">
        <v>389</v>
      </c>
      <c r="I1281" s="7">
        <v>42</v>
      </c>
      <c r="J1281" s="7">
        <v>123</v>
      </c>
      <c r="K1281" s="7">
        <v>67</v>
      </c>
      <c r="L1281" s="7">
        <v>95</v>
      </c>
      <c r="M1281" s="7">
        <v>49</v>
      </c>
      <c r="N1281" s="7">
        <v>143</v>
      </c>
      <c r="O1281" s="7">
        <v>192</v>
      </c>
      <c r="P1281" s="7">
        <v>86</v>
      </c>
      <c r="Q1281" s="7">
        <v>30</v>
      </c>
      <c r="R1281" s="7">
        <v>22</v>
      </c>
      <c r="S1281" s="7">
        <v>67</v>
      </c>
      <c r="T1281" s="7">
        <v>95</v>
      </c>
      <c r="U1281" s="7">
        <v>419</v>
      </c>
      <c r="V1281" s="7">
        <v>0.39800000000000002</v>
      </c>
      <c r="W1281" s="7">
        <v>0.34100000000000003</v>
      </c>
      <c r="X1281" s="7">
        <v>0.70499999999999996</v>
      </c>
      <c r="Y1281" s="7">
        <v>245</v>
      </c>
      <c r="Z1281" s="7">
        <v>83.8</v>
      </c>
      <c r="AA1281" s="7">
        <v>38.4</v>
      </c>
      <c r="AB1281" s="7">
        <v>17.2</v>
      </c>
      <c r="AC1281" s="7">
        <v>6</v>
      </c>
      <c r="AD1281" s="14">
        <v>4.4000000000000004</v>
      </c>
      <c r="AE1281" s="6">
        <v>0.48599999999999999</v>
      </c>
      <c r="AF1281" s="14">
        <v>0.45200000000000001</v>
      </c>
    </row>
    <row r="1282" spans="1:33" ht="15" thickBot="1" x14ac:dyDescent="0.25">
      <c r="A1282">
        <v>2012</v>
      </c>
      <c r="B1282" s="11" t="s">
        <v>53</v>
      </c>
      <c r="C1282" s="11"/>
      <c r="D1282" s="11"/>
      <c r="E1282" s="11"/>
      <c r="F1282" s="11"/>
      <c r="G1282" s="11">
        <f>G1280-G1281</f>
        <v>27</v>
      </c>
      <c r="H1282" s="11">
        <f t="shared" ref="H1282:AF1282" si="411">H1280-H1281</f>
        <v>20</v>
      </c>
      <c r="I1282" s="11">
        <f t="shared" si="411"/>
        <v>-13</v>
      </c>
      <c r="J1282" s="11">
        <f t="shared" si="411"/>
        <v>-32</v>
      </c>
      <c r="K1282" s="11">
        <f t="shared" si="411"/>
        <v>13</v>
      </c>
      <c r="L1282" s="11">
        <f t="shared" si="411"/>
        <v>9</v>
      </c>
      <c r="M1282" s="11">
        <f t="shared" si="411"/>
        <v>17</v>
      </c>
      <c r="N1282" s="11">
        <f t="shared" si="411"/>
        <v>25</v>
      </c>
      <c r="O1282" s="11">
        <f t="shared" si="411"/>
        <v>42</v>
      </c>
      <c r="P1282" s="11">
        <f t="shared" si="411"/>
        <v>-5</v>
      </c>
      <c r="Q1282" s="11">
        <f t="shared" si="411"/>
        <v>7</v>
      </c>
      <c r="R1282" s="11">
        <f t="shared" si="411"/>
        <v>9</v>
      </c>
      <c r="S1282" s="11">
        <f t="shared" si="411"/>
        <v>-5</v>
      </c>
      <c r="T1282" s="11">
        <f t="shared" si="411"/>
        <v>0</v>
      </c>
      <c r="U1282" s="11">
        <f t="shared" si="411"/>
        <v>54</v>
      </c>
      <c r="V1282" s="11">
        <f t="shared" si="411"/>
        <v>4.6999999999999986E-2</v>
      </c>
      <c r="W1282" s="11">
        <f t="shared" si="411"/>
        <v>-2.200000000000002E-2</v>
      </c>
      <c r="X1282" s="11">
        <f t="shared" si="411"/>
        <v>6.4000000000000057E-2</v>
      </c>
      <c r="Y1282" s="11">
        <f t="shared" si="411"/>
        <v>0</v>
      </c>
      <c r="Z1282" s="11">
        <f t="shared" si="411"/>
        <v>10.799999999999997</v>
      </c>
      <c r="AA1282" s="11">
        <f t="shared" si="411"/>
        <v>8.3999999999999986</v>
      </c>
      <c r="AB1282" s="11">
        <f t="shared" si="411"/>
        <v>-1</v>
      </c>
      <c r="AC1282" s="11">
        <f t="shared" si="411"/>
        <v>1.4000000000000004</v>
      </c>
      <c r="AD1282" s="11">
        <f t="shared" si="411"/>
        <v>1.7999999999999998</v>
      </c>
      <c r="AE1282" s="11">
        <f t="shared" si="411"/>
        <v>3.400000000000003E-2</v>
      </c>
      <c r="AF1282" s="11">
        <f t="shared" si="411"/>
        <v>2.7999999999999969E-2</v>
      </c>
      <c r="AG1282" s="11"/>
    </row>
    <row r="1283" spans="1:33" ht="15" thickBot="1" x14ac:dyDescent="0.25">
      <c r="A1283">
        <v>2012</v>
      </c>
      <c r="B1283" t="s">
        <v>49</v>
      </c>
      <c r="C1283" s="6">
        <v>26.7</v>
      </c>
      <c r="D1283" s="7">
        <v>6</v>
      </c>
      <c r="E1283" s="7"/>
      <c r="F1283" s="7">
        <v>1465</v>
      </c>
      <c r="G1283" s="7">
        <v>199</v>
      </c>
      <c r="H1283" s="7">
        <v>460</v>
      </c>
      <c r="I1283" s="7">
        <v>26</v>
      </c>
      <c r="J1283" s="7">
        <v>88</v>
      </c>
      <c r="K1283" s="7">
        <v>97</v>
      </c>
      <c r="L1283" s="7">
        <v>121</v>
      </c>
      <c r="M1283" s="7">
        <v>42</v>
      </c>
      <c r="N1283" s="7">
        <v>205</v>
      </c>
      <c r="O1283" s="7">
        <v>247</v>
      </c>
      <c r="P1283" s="7">
        <v>119</v>
      </c>
      <c r="Q1283" s="7">
        <v>54</v>
      </c>
      <c r="R1283" s="7">
        <v>37</v>
      </c>
      <c r="S1283" s="7">
        <v>70</v>
      </c>
      <c r="T1283" s="7">
        <v>113</v>
      </c>
      <c r="U1283" s="7">
        <v>521</v>
      </c>
      <c r="V1283" s="7">
        <v>0.433</v>
      </c>
      <c r="W1283" s="7">
        <v>0.29499999999999998</v>
      </c>
      <c r="X1283" s="7">
        <v>0.80200000000000005</v>
      </c>
      <c r="Y1283" s="7">
        <v>244.2</v>
      </c>
      <c r="Z1283" s="7">
        <v>86.8</v>
      </c>
      <c r="AA1283" s="7">
        <v>41.2</v>
      </c>
      <c r="AB1283" s="7">
        <v>19.8</v>
      </c>
      <c r="AC1283" s="7">
        <v>9</v>
      </c>
      <c r="AD1283" s="14">
        <v>6.2</v>
      </c>
      <c r="AE1283" s="6">
        <v>0.50800000000000001</v>
      </c>
      <c r="AF1283" s="14">
        <v>0.46100000000000002</v>
      </c>
    </row>
    <row r="1284" spans="1:33" ht="15" thickBot="1" x14ac:dyDescent="0.25">
      <c r="A1284">
        <v>2012</v>
      </c>
      <c r="B1284" t="s">
        <v>118</v>
      </c>
      <c r="C1284" s="6">
        <v>26.7</v>
      </c>
      <c r="D1284" s="7">
        <v>6</v>
      </c>
      <c r="E1284" s="7"/>
      <c r="F1284" s="7">
        <v>1465</v>
      </c>
      <c r="G1284" s="7">
        <v>191</v>
      </c>
      <c r="H1284" s="7">
        <v>476</v>
      </c>
      <c r="I1284" s="7">
        <v>35</v>
      </c>
      <c r="J1284" s="7">
        <v>113</v>
      </c>
      <c r="K1284" s="7">
        <v>76</v>
      </c>
      <c r="L1284" s="7">
        <v>97</v>
      </c>
      <c r="M1284" s="7">
        <v>60</v>
      </c>
      <c r="N1284" s="7">
        <v>195</v>
      </c>
      <c r="O1284" s="7">
        <v>255</v>
      </c>
      <c r="P1284" s="7">
        <v>105</v>
      </c>
      <c r="Q1284" s="7">
        <v>33</v>
      </c>
      <c r="R1284" s="7">
        <v>20</v>
      </c>
      <c r="S1284" s="7">
        <v>89</v>
      </c>
      <c r="T1284" s="7">
        <v>119</v>
      </c>
      <c r="U1284" s="7">
        <v>493</v>
      </c>
      <c r="V1284" s="7">
        <v>0.40100000000000002</v>
      </c>
      <c r="W1284" s="7">
        <v>0.31</v>
      </c>
      <c r="X1284" s="7">
        <v>0.78400000000000003</v>
      </c>
      <c r="Y1284" s="7">
        <v>244.2</v>
      </c>
      <c r="Z1284" s="7">
        <v>82.2</v>
      </c>
      <c r="AA1284" s="7">
        <v>42.5</v>
      </c>
      <c r="AB1284" s="7">
        <v>17.5</v>
      </c>
      <c r="AC1284" s="7">
        <v>5.5</v>
      </c>
      <c r="AD1284" s="14">
        <v>3.3</v>
      </c>
      <c r="AE1284" s="6">
        <v>0.47499999999999998</v>
      </c>
      <c r="AF1284" s="14">
        <v>0.438</v>
      </c>
    </row>
    <row r="1285" spans="1:33" ht="15" thickBot="1" x14ac:dyDescent="0.25">
      <c r="A1285">
        <v>2012</v>
      </c>
      <c r="B1285" s="11" t="s">
        <v>53</v>
      </c>
      <c r="C1285" s="11"/>
      <c r="D1285" s="11"/>
      <c r="E1285" s="11"/>
      <c r="F1285" s="11"/>
      <c r="G1285" s="11">
        <f>G1283-G1284</f>
        <v>8</v>
      </c>
      <c r="H1285" s="11">
        <f t="shared" ref="H1285:AF1285" si="412">H1283-H1284</f>
        <v>-16</v>
      </c>
      <c r="I1285" s="11">
        <f t="shared" si="412"/>
        <v>-9</v>
      </c>
      <c r="J1285" s="11">
        <f t="shared" si="412"/>
        <v>-25</v>
      </c>
      <c r="K1285" s="11">
        <f t="shared" si="412"/>
        <v>21</v>
      </c>
      <c r="L1285" s="11">
        <f t="shared" si="412"/>
        <v>24</v>
      </c>
      <c r="M1285" s="11">
        <f t="shared" si="412"/>
        <v>-18</v>
      </c>
      <c r="N1285" s="11">
        <f t="shared" si="412"/>
        <v>10</v>
      </c>
      <c r="O1285" s="11">
        <f t="shared" si="412"/>
        <v>-8</v>
      </c>
      <c r="P1285" s="11">
        <f t="shared" si="412"/>
        <v>14</v>
      </c>
      <c r="Q1285" s="11">
        <f t="shared" si="412"/>
        <v>21</v>
      </c>
      <c r="R1285" s="11">
        <f t="shared" si="412"/>
        <v>17</v>
      </c>
      <c r="S1285" s="11">
        <f t="shared" si="412"/>
        <v>-19</v>
      </c>
      <c r="T1285" s="11">
        <f t="shared" si="412"/>
        <v>-6</v>
      </c>
      <c r="U1285" s="11">
        <f t="shared" si="412"/>
        <v>28</v>
      </c>
      <c r="V1285" s="11">
        <f t="shared" si="412"/>
        <v>3.1999999999999973E-2</v>
      </c>
      <c r="W1285" s="11">
        <f t="shared" si="412"/>
        <v>-1.5000000000000013E-2</v>
      </c>
      <c r="X1285" s="11">
        <f t="shared" si="412"/>
        <v>1.8000000000000016E-2</v>
      </c>
      <c r="Y1285" s="11">
        <f t="shared" si="412"/>
        <v>0</v>
      </c>
      <c r="Z1285" s="11">
        <f t="shared" si="412"/>
        <v>4.5999999999999943</v>
      </c>
      <c r="AA1285" s="11">
        <f t="shared" si="412"/>
        <v>-1.2999999999999972</v>
      </c>
      <c r="AB1285" s="11">
        <f t="shared" si="412"/>
        <v>2.3000000000000007</v>
      </c>
      <c r="AC1285" s="11">
        <f t="shared" si="412"/>
        <v>3.5</v>
      </c>
      <c r="AD1285" s="11">
        <f t="shared" si="412"/>
        <v>2.9000000000000004</v>
      </c>
      <c r="AE1285" s="11">
        <f t="shared" si="412"/>
        <v>3.3000000000000029E-2</v>
      </c>
      <c r="AF1285" s="11">
        <f t="shared" si="412"/>
        <v>2.300000000000002E-2</v>
      </c>
      <c r="AG1285" s="11"/>
    </row>
    <row r="1286" spans="1:33" ht="15" thickBot="1" x14ac:dyDescent="0.25">
      <c r="A1286">
        <v>2012</v>
      </c>
      <c r="B1286" t="s">
        <v>168</v>
      </c>
      <c r="C1286" s="6">
        <v>26.7</v>
      </c>
      <c r="D1286" s="7">
        <v>4</v>
      </c>
      <c r="E1286" s="7"/>
      <c r="F1286" s="7">
        <v>960</v>
      </c>
      <c r="G1286" s="7">
        <v>154</v>
      </c>
      <c r="H1286" s="7">
        <v>307</v>
      </c>
      <c r="I1286" s="7">
        <v>38</v>
      </c>
      <c r="J1286" s="7">
        <v>87</v>
      </c>
      <c r="K1286" s="7">
        <v>65</v>
      </c>
      <c r="L1286" s="7">
        <v>90</v>
      </c>
      <c r="M1286" s="7">
        <v>32</v>
      </c>
      <c r="N1286" s="7">
        <v>131</v>
      </c>
      <c r="O1286" s="7">
        <v>163</v>
      </c>
      <c r="P1286" s="7">
        <v>107</v>
      </c>
      <c r="Q1286" s="7">
        <v>30</v>
      </c>
      <c r="R1286" s="7">
        <v>21</v>
      </c>
      <c r="S1286" s="7">
        <v>57</v>
      </c>
      <c r="T1286" s="7">
        <v>74</v>
      </c>
      <c r="U1286" s="7">
        <v>411</v>
      </c>
      <c r="V1286" s="7">
        <v>0.502</v>
      </c>
      <c r="W1286" s="7">
        <v>0.437</v>
      </c>
      <c r="X1286" s="7">
        <v>0.72199999999999998</v>
      </c>
      <c r="Y1286" s="7">
        <v>240</v>
      </c>
      <c r="Z1286" s="7">
        <v>102.8</v>
      </c>
      <c r="AA1286" s="7">
        <v>40.799999999999997</v>
      </c>
      <c r="AB1286" s="7">
        <v>26.8</v>
      </c>
      <c r="AC1286" s="7">
        <v>7.5</v>
      </c>
      <c r="AD1286" s="14">
        <v>5.3</v>
      </c>
      <c r="AE1286" s="6">
        <v>0.59299999999999997</v>
      </c>
      <c r="AF1286" s="14">
        <v>0.56399999999999995</v>
      </c>
    </row>
    <row r="1287" spans="1:33" ht="15" thickBot="1" x14ac:dyDescent="0.25">
      <c r="A1287">
        <v>2012</v>
      </c>
      <c r="B1287" t="s">
        <v>243</v>
      </c>
      <c r="C1287" s="6">
        <v>26.7</v>
      </c>
      <c r="D1287" s="7">
        <v>4</v>
      </c>
      <c r="E1287" s="7"/>
      <c r="F1287" s="7">
        <v>960</v>
      </c>
      <c r="G1287" s="7">
        <v>146</v>
      </c>
      <c r="H1287" s="7">
        <v>312</v>
      </c>
      <c r="I1287" s="7">
        <v>25</v>
      </c>
      <c r="J1287" s="7">
        <v>57</v>
      </c>
      <c r="K1287" s="7">
        <v>48</v>
      </c>
      <c r="L1287" s="7">
        <v>73</v>
      </c>
      <c r="M1287" s="7">
        <v>31</v>
      </c>
      <c r="N1287" s="7">
        <v>115</v>
      </c>
      <c r="O1287" s="7">
        <v>146</v>
      </c>
      <c r="P1287" s="7">
        <v>76</v>
      </c>
      <c r="Q1287" s="7">
        <v>39</v>
      </c>
      <c r="R1287" s="7">
        <v>29</v>
      </c>
      <c r="S1287" s="7">
        <v>52</v>
      </c>
      <c r="T1287" s="7">
        <v>86</v>
      </c>
      <c r="U1287" s="7">
        <v>365</v>
      </c>
      <c r="V1287" s="7">
        <v>0.46800000000000003</v>
      </c>
      <c r="W1287" s="7">
        <v>0.439</v>
      </c>
      <c r="X1287" s="7">
        <v>0.65800000000000003</v>
      </c>
      <c r="Y1287" s="7">
        <v>240</v>
      </c>
      <c r="Z1287" s="7">
        <v>91.3</v>
      </c>
      <c r="AA1287" s="7">
        <v>36.5</v>
      </c>
      <c r="AB1287" s="7">
        <v>19</v>
      </c>
      <c r="AC1287" s="7">
        <v>9.8000000000000007</v>
      </c>
      <c r="AD1287" s="14">
        <v>7.3</v>
      </c>
      <c r="AE1287" s="6">
        <v>0.53</v>
      </c>
      <c r="AF1287" s="14">
        <v>0.50800000000000001</v>
      </c>
    </row>
    <row r="1288" spans="1:33" ht="15" thickBot="1" x14ac:dyDescent="0.25">
      <c r="A1288">
        <v>2012</v>
      </c>
      <c r="B1288" s="11" t="s">
        <v>53</v>
      </c>
      <c r="C1288" s="11"/>
      <c r="D1288" s="11"/>
      <c r="E1288" s="11"/>
      <c r="F1288" s="11"/>
      <c r="G1288" s="11">
        <f>G1286-G1287</f>
        <v>8</v>
      </c>
      <c r="H1288" s="11">
        <f t="shared" ref="H1288:AF1288" si="413">H1286-H1287</f>
        <v>-5</v>
      </c>
      <c r="I1288" s="11">
        <f t="shared" si="413"/>
        <v>13</v>
      </c>
      <c r="J1288" s="11">
        <f t="shared" si="413"/>
        <v>30</v>
      </c>
      <c r="K1288" s="11">
        <f t="shared" si="413"/>
        <v>17</v>
      </c>
      <c r="L1288" s="11">
        <f t="shared" si="413"/>
        <v>17</v>
      </c>
      <c r="M1288" s="11">
        <f t="shared" si="413"/>
        <v>1</v>
      </c>
      <c r="N1288" s="11">
        <f t="shared" si="413"/>
        <v>16</v>
      </c>
      <c r="O1288" s="11">
        <f t="shared" si="413"/>
        <v>17</v>
      </c>
      <c r="P1288" s="11">
        <f t="shared" si="413"/>
        <v>31</v>
      </c>
      <c r="Q1288" s="11">
        <f t="shared" si="413"/>
        <v>-9</v>
      </c>
      <c r="R1288" s="11">
        <f t="shared" si="413"/>
        <v>-8</v>
      </c>
      <c r="S1288" s="11">
        <f t="shared" si="413"/>
        <v>5</v>
      </c>
      <c r="T1288" s="11">
        <f t="shared" si="413"/>
        <v>-12</v>
      </c>
      <c r="U1288" s="11">
        <f t="shared" si="413"/>
        <v>46</v>
      </c>
      <c r="V1288" s="11">
        <f t="shared" si="413"/>
        <v>3.3999999999999975E-2</v>
      </c>
      <c r="W1288" s="11">
        <f t="shared" si="413"/>
        <v>-2.0000000000000018E-3</v>
      </c>
      <c r="X1288" s="11">
        <f t="shared" si="413"/>
        <v>6.3999999999999946E-2</v>
      </c>
      <c r="Y1288" s="11">
        <f t="shared" si="413"/>
        <v>0</v>
      </c>
      <c r="Z1288" s="11">
        <f t="shared" si="413"/>
        <v>11.5</v>
      </c>
      <c r="AA1288" s="11">
        <f t="shared" si="413"/>
        <v>4.2999999999999972</v>
      </c>
      <c r="AB1288" s="11">
        <f t="shared" si="413"/>
        <v>7.8000000000000007</v>
      </c>
      <c r="AC1288" s="11">
        <f t="shared" si="413"/>
        <v>-2.3000000000000007</v>
      </c>
      <c r="AD1288" s="11">
        <f t="shared" si="413"/>
        <v>-2</v>
      </c>
      <c r="AE1288" s="11">
        <f t="shared" si="413"/>
        <v>6.2999999999999945E-2</v>
      </c>
      <c r="AF1288" s="11">
        <f t="shared" si="413"/>
        <v>5.5999999999999939E-2</v>
      </c>
      <c r="AG1288" s="11"/>
    </row>
    <row r="1289" spans="1:33" ht="15" thickBot="1" x14ac:dyDescent="0.25">
      <c r="A1289">
        <v>2012</v>
      </c>
      <c r="B1289" t="s">
        <v>239</v>
      </c>
      <c r="C1289" s="6">
        <v>26.7</v>
      </c>
      <c r="D1289" s="7">
        <v>5</v>
      </c>
      <c r="E1289" s="7"/>
      <c r="F1289" s="7">
        <v>1200</v>
      </c>
      <c r="G1289" s="7">
        <v>186</v>
      </c>
      <c r="H1289" s="7">
        <v>402</v>
      </c>
      <c r="I1289" s="7">
        <v>26</v>
      </c>
      <c r="J1289" s="7">
        <v>80</v>
      </c>
      <c r="K1289" s="7">
        <v>103</v>
      </c>
      <c r="L1289" s="7">
        <v>123</v>
      </c>
      <c r="M1289" s="7">
        <v>52</v>
      </c>
      <c r="N1289" s="7">
        <v>152</v>
      </c>
      <c r="O1289" s="7">
        <v>204</v>
      </c>
      <c r="P1289" s="7">
        <v>84</v>
      </c>
      <c r="Q1289" s="7">
        <v>44</v>
      </c>
      <c r="R1289" s="7">
        <v>41</v>
      </c>
      <c r="S1289" s="7">
        <v>44</v>
      </c>
      <c r="T1289" s="7">
        <v>113</v>
      </c>
      <c r="U1289" s="7">
        <v>501</v>
      </c>
      <c r="V1289" s="7">
        <v>0.46300000000000002</v>
      </c>
      <c r="W1289" s="7">
        <v>0.32500000000000001</v>
      </c>
      <c r="X1289" s="7">
        <v>0.83699999999999997</v>
      </c>
      <c r="Y1289" s="7">
        <v>240</v>
      </c>
      <c r="Z1289" s="7">
        <v>100.2</v>
      </c>
      <c r="AA1289" s="7">
        <v>40.799999999999997</v>
      </c>
      <c r="AB1289" s="7">
        <v>16.8</v>
      </c>
      <c r="AC1289" s="7">
        <v>8.8000000000000007</v>
      </c>
      <c r="AD1289" s="14">
        <v>8.1999999999999993</v>
      </c>
      <c r="AE1289" s="6">
        <v>0.54900000000000004</v>
      </c>
      <c r="AF1289" s="14">
        <v>0.495</v>
      </c>
    </row>
    <row r="1290" spans="1:33" ht="15" thickBot="1" x14ac:dyDescent="0.25">
      <c r="A1290">
        <v>2012</v>
      </c>
      <c r="B1290" t="s">
        <v>88</v>
      </c>
      <c r="C1290" s="6">
        <v>26.7</v>
      </c>
      <c r="D1290" s="7">
        <v>5</v>
      </c>
      <c r="E1290" s="7"/>
      <c r="F1290" s="7">
        <v>1200</v>
      </c>
      <c r="G1290" s="7">
        <v>163</v>
      </c>
      <c r="H1290" s="7">
        <v>390</v>
      </c>
      <c r="I1290" s="7">
        <v>20</v>
      </c>
      <c r="J1290" s="7">
        <v>71</v>
      </c>
      <c r="K1290" s="7">
        <v>108</v>
      </c>
      <c r="L1290" s="7">
        <v>126</v>
      </c>
      <c r="M1290" s="7">
        <v>57</v>
      </c>
      <c r="N1290" s="7">
        <v>149</v>
      </c>
      <c r="O1290" s="7">
        <v>206</v>
      </c>
      <c r="P1290" s="7">
        <v>76</v>
      </c>
      <c r="Q1290" s="7">
        <v>28</v>
      </c>
      <c r="R1290" s="7">
        <v>27</v>
      </c>
      <c r="S1290" s="7">
        <v>62</v>
      </c>
      <c r="T1290" s="7">
        <v>105</v>
      </c>
      <c r="U1290" s="7">
        <v>454</v>
      </c>
      <c r="V1290" s="7">
        <v>0.41799999999999998</v>
      </c>
      <c r="W1290" s="7">
        <v>0.28199999999999997</v>
      </c>
      <c r="X1290" s="7">
        <v>0.85699999999999998</v>
      </c>
      <c r="Y1290" s="7">
        <v>240</v>
      </c>
      <c r="Z1290" s="7">
        <v>90.8</v>
      </c>
      <c r="AA1290" s="7">
        <v>41.2</v>
      </c>
      <c r="AB1290" s="7">
        <v>15.2</v>
      </c>
      <c r="AC1290" s="7">
        <v>5.6</v>
      </c>
      <c r="AD1290" s="14">
        <v>5.4</v>
      </c>
      <c r="AE1290" s="6">
        <v>0.51</v>
      </c>
      <c r="AF1290" s="14">
        <v>0.44400000000000001</v>
      </c>
    </row>
    <row r="1291" spans="1:33" ht="15" thickBot="1" x14ac:dyDescent="0.25">
      <c r="A1291">
        <v>2012</v>
      </c>
      <c r="B1291" s="11" t="s">
        <v>53</v>
      </c>
      <c r="C1291" s="11"/>
      <c r="D1291" s="11"/>
      <c r="E1291" s="11"/>
      <c r="F1291" s="11"/>
      <c r="G1291" s="11">
        <f>G1289-G1290</f>
        <v>23</v>
      </c>
      <c r="H1291" s="11">
        <f t="shared" ref="H1291:AF1291" si="414">H1289-H1290</f>
        <v>12</v>
      </c>
      <c r="I1291" s="11">
        <f t="shared" si="414"/>
        <v>6</v>
      </c>
      <c r="J1291" s="11">
        <f t="shared" si="414"/>
        <v>9</v>
      </c>
      <c r="K1291" s="11">
        <f t="shared" si="414"/>
        <v>-5</v>
      </c>
      <c r="L1291" s="11">
        <f t="shared" si="414"/>
        <v>-3</v>
      </c>
      <c r="M1291" s="11">
        <f t="shared" si="414"/>
        <v>-5</v>
      </c>
      <c r="N1291" s="11">
        <f t="shared" si="414"/>
        <v>3</v>
      </c>
      <c r="O1291" s="11">
        <f t="shared" si="414"/>
        <v>-2</v>
      </c>
      <c r="P1291" s="11">
        <f t="shared" si="414"/>
        <v>8</v>
      </c>
      <c r="Q1291" s="11">
        <f t="shared" si="414"/>
        <v>16</v>
      </c>
      <c r="R1291" s="11">
        <f t="shared" si="414"/>
        <v>14</v>
      </c>
      <c r="S1291" s="11">
        <f t="shared" si="414"/>
        <v>-18</v>
      </c>
      <c r="T1291" s="11">
        <f t="shared" si="414"/>
        <v>8</v>
      </c>
      <c r="U1291" s="11">
        <f t="shared" si="414"/>
        <v>47</v>
      </c>
      <c r="V1291" s="11">
        <f t="shared" si="414"/>
        <v>4.500000000000004E-2</v>
      </c>
      <c r="W1291" s="11">
        <f t="shared" si="414"/>
        <v>4.3000000000000038E-2</v>
      </c>
      <c r="X1291" s="11">
        <f t="shared" si="414"/>
        <v>-2.0000000000000018E-2</v>
      </c>
      <c r="Y1291" s="11">
        <f t="shared" si="414"/>
        <v>0</v>
      </c>
      <c r="Z1291" s="11">
        <f t="shared" si="414"/>
        <v>9.4000000000000057</v>
      </c>
      <c r="AA1291" s="11">
        <f t="shared" si="414"/>
        <v>-0.40000000000000568</v>
      </c>
      <c r="AB1291" s="11">
        <f t="shared" si="414"/>
        <v>1.6000000000000014</v>
      </c>
      <c r="AC1291" s="11">
        <f t="shared" si="414"/>
        <v>3.2000000000000011</v>
      </c>
      <c r="AD1291" s="11">
        <f t="shared" si="414"/>
        <v>2.7999999999999989</v>
      </c>
      <c r="AE1291" s="11">
        <f t="shared" si="414"/>
        <v>3.9000000000000035E-2</v>
      </c>
      <c r="AF1291" s="11">
        <f t="shared" si="414"/>
        <v>5.099999999999999E-2</v>
      </c>
      <c r="AG1291" s="11"/>
    </row>
    <row r="1292" spans="1:33" ht="15" thickBot="1" x14ac:dyDescent="0.25">
      <c r="A1292">
        <v>2012</v>
      </c>
      <c r="B1292" t="s">
        <v>181</v>
      </c>
      <c r="C1292" s="6">
        <v>26.7</v>
      </c>
      <c r="D1292" s="7">
        <v>6</v>
      </c>
      <c r="E1292" s="7"/>
      <c r="F1292" s="7">
        <v>1440</v>
      </c>
      <c r="G1292" s="7">
        <v>211</v>
      </c>
      <c r="H1292" s="7">
        <v>463</v>
      </c>
      <c r="I1292" s="7">
        <v>26</v>
      </c>
      <c r="J1292" s="7">
        <v>90</v>
      </c>
      <c r="K1292" s="7">
        <v>118</v>
      </c>
      <c r="L1292" s="7">
        <v>162</v>
      </c>
      <c r="M1292" s="7">
        <v>66</v>
      </c>
      <c r="N1292" s="7">
        <v>177</v>
      </c>
      <c r="O1292" s="7">
        <v>243</v>
      </c>
      <c r="P1292" s="7">
        <v>92</v>
      </c>
      <c r="Q1292" s="7">
        <v>45</v>
      </c>
      <c r="R1292" s="7">
        <v>39</v>
      </c>
      <c r="S1292" s="7">
        <v>75</v>
      </c>
      <c r="T1292" s="7">
        <v>129</v>
      </c>
      <c r="U1292" s="7">
        <v>566</v>
      </c>
      <c r="V1292" s="7">
        <v>0.45600000000000002</v>
      </c>
      <c r="W1292" s="7">
        <v>0.28899999999999998</v>
      </c>
      <c r="X1292" s="7">
        <v>0.72799999999999998</v>
      </c>
      <c r="Y1292" s="7">
        <v>240</v>
      </c>
      <c r="Z1292" s="7">
        <v>94.3</v>
      </c>
      <c r="AA1292" s="7">
        <v>40.5</v>
      </c>
      <c r="AB1292" s="7">
        <v>15.3</v>
      </c>
      <c r="AC1292" s="7">
        <v>7.5</v>
      </c>
      <c r="AD1292" s="14">
        <v>6.5</v>
      </c>
      <c r="AE1292" s="6">
        <v>0.53</v>
      </c>
      <c r="AF1292" s="14">
        <v>0.48399999999999999</v>
      </c>
    </row>
    <row r="1293" spans="1:33" ht="15" thickBot="1" x14ac:dyDescent="0.25">
      <c r="A1293">
        <v>2012</v>
      </c>
      <c r="B1293" t="s">
        <v>137</v>
      </c>
      <c r="C1293" s="6">
        <v>26.7</v>
      </c>
      <c r="D1293" s="7">
        <v>6</v>
      </c>
      <c r="E1293" s="7"/>
      <c r="F1293" s="7">
        <v>1440</v>
      </c>
      <c r="G1293" s="7">
        <v>189</v>
      </c>
      <c r="H1293" s="7">
        <v>465</v>
      </c>
      <c r="I1293" s="7">
        <v>34</v>
      </c>
      <c r="J1293" s="7">
        <v>106</v>
      </c>
      <c r="K1293" s="7">
        <v>115</v>
      </c>
      <c r="L1293" s="7">
        <v>149</v>
      </c>
      <c r="M1293" s="7">
        <v>70</v>
      </c>
      <c r="N1293" s="7">
        <v>180</v>
      </c>
      <c r="O1293" s="7">
        <v>250</v>
      </c>
      <c r="P1293" s="7">
        <v>98</v>
      </c>
      <c r="Q1293" s="7">
        <v>39</v>
      </c>
      <c r="R1293" s="7">
        <v>29</v>
      </c>
      <c r="S1293" s="7">
        <v>90</v>
      </c>
      <c r="T1293" s="7">
        <v>147</v>
      </c>
      <c r="U1293" s="7">
        <v>527</v>
      </c>
      <c r="V1293" s="7">
        <v>0.40600000000000003</v>
      </c>
      <c r="W1293" s="7">
        <v>0.32100000000000001</v>
      </c>
      <c r="X1293" s="7">
        <v>0.77200000000000002</v>
      </c>
      <c r="Y1293" s="7">
        <v>240</v>
      </c>
      <c r="Z1293" s="7">
        <v>87.8</v>
      </c>
      <c r="AA1293" s="7">
        <v>41.7</v>
      </c>
      <c r="AB1293" s="7">
        <v>16.3</v>
      </c>
      <c r="AC1293" s="7">
        <v>6.5</v>
      </c>
      <c r="AD1293" s="14">
        <v>4.8</v>
      </c>
      <c r="AE1293" s="6">
        <v>0.497</v>
      </c>
      <c r="AF1293" s="14">
        <v>0.443</v>
      </c>
    </row>
    <row r="1294" spans="1:33" ht="15" thickBot="1" x14ac:dyDescent="0.25">
      <c r="A1294">
        <v>2012</v>
      </c>
      <c r="B1294" s="11" t="s">
        <v>53</v>
      </c>
      <c r="C1294" s="11"/>
      <c r="D1294" s="11"/>
      <c r="E1294" s="11"/>
      <c r="F1294" s="11"/>
      <c r="G1294" s="11">
        <f>G1292-G1293</f>
        <v>22</v>
      </c>
      <c r="H1294" s="11">
        <f t="shared" ref="H1294:AF1294" si="415">H1292-H1293</f>
        <v>-2</v>
      </c>
      <c r="I1294" s="11">
        <f t="shared" si="415"/>
        <v>-8</v>
      </c>
      <c r="J1294" s="11">
        <f t="shared" si="415"/>
        <v>-16</v>
      </c>
      <c r="K1294" s="11">
        <f t="shared" si="415"/>
        <v>3</v>
      </c>
      <c r="L1294" s="11">
        <f t="shared" si="415"/>
        <v>13</v>
      </c>
      <c r="M1294" s="11">
        <f t="shared" si="415"/>
        <v>-4</v>
      </c>
      <c r="N1294" s="11">
        <f t="shared" si="415"/>
        <v>-3</v>
      </c>
      <c r="O1294" s="11">
        <f t="shared" si="415"/>
        <v>-7</v>
      </c>
      <c r="P1294" s="11">
        <f t="shared" si="415"/>
        <v>-6</v>
      </c>
      <c r="Q1294" s="11">
        <f t="shared" si="415"/>
        <v>6</v>
      </c>
      <c r="R1294" s="11">
        <f t="shared" si="415"/>
        <v>10</v>
      </c>
      <c r="S1294" s="11">
        <f t="shared" si="415"/>
        <v>-15</v>
      </c>
      <c r="T1294" s="11">
        <f t="shared" si="415"/>
        <v>-18</v>
      </c>
      <c r="U1294" s="11">
        <f t="shared" si="415"/>
        <v>39</v>
      </c>
      <c r="V1294" s="11">
        <f t="shared" si="415"/>
        <v>4.9999999999999989E-2</v>
      </c>
      <c r="W1294" s="11">
        <f t="shared" si="415"/>
        <v>-3.2000000000000028E-2</v>
      </c>
      <c r="X1294" s="11">
        <f t="shared" si="415"/>
        <v>-4.4000000000000039E-2</v>
      </c>
      <c r="Y1294" s="11">
        <f t="shared" si="415"/>
        <v>0</v>
      </c>
      <c r="Z1294" s="11">
        <f t="shared" si="415"/>
        <v>6.5</v>
      </c>
      <c r="AA1294" s="11">
        <f t="shared" si="415"/>
        <v>-1.2000000000000028</v>
      </c>
      <c r="AB1294" s="11">
        <f t="shared" si="415"/>
        <v>-1</v>
      </c>
      <c r="AC1294" s="11">
        <f t="shared" si="415"/>
        <v>1</v>
      </c>
      <c r="AD1294" s="11">
        <f t="shared" si="415"/>
        <v>1.7000000000000002</v>
      </c>
      <c r="AE1294" s="11">
        <f t="shared" si="415"/>
        <v>3.3000000000000029E-2</v>
      </c>
      <c r="AF1294" s="11">
        <f t="shared" si="415"/>
        <v>4.0999999999999981E-2</v>
      </c>
      <c r="AG1294" s="11"/>
    </row>
    <row r="1295" spans="1:33" ht="15" thickBot="1" x14ac:dyDescent="0.25">
      <c r="A1295">
        <v>2012</v>
      </c>
      <c r="B1295" t="s">
        <v>49</v>
      </c>
      <c r="C1295" s="6">
        <v>26.7</v>
      </c>
      <c r="D1295" s="7">
        <v>7</v>
      </c>
      <c r="E1295" s="7"/>
      <c r="F1295" s="7">
        <v>1680</v>
      </c>
      <c r="G1295" s="7">
        <v>232</v>
      </c>
      <c r="H1295" s="7">
        <v>529</v>
      </c>
      <c r="I1295" s="7">
        <v>31</v>
      </c>
      <c r="J1295" s="7">
        <v>116</v>
      </c>
      <c r="K1295" s="7">
        <v>129</v>
      </c>
      <c r="L1295" s="7">
        <v>153</v>
      </c>
      <c r="M1295" s="7">
        <v>53</v>
      </c>
      <c r="N1295" s="7">
        <v>233</v>
      </c>
      <c r="O1295" s="7">
        <v>286</v>
      </c>
      <c r="P1295" s="7">
        <v>153</v>
      </c>
      <c r="Q1295" s="7">
        <v>57</v>
      </c>
      <c r="R1295" s="7">
        <v>38</v>
      </c>
      <c r="S1295" s="7">
        <v>94</v>
      </c>
      <c r="T1295" s="7">
        <v>150</v>
      </c>
      <c r="U1295" s="7">
        <v>624</v>
      </c>
      <c r="V1295" s="7">
        <v>0.439</v>
      </c>
      <c r="W1295" s="7">
        <v>0.26700000000000002</v>
      </c>
      <c r="X1295" s="7">
        <v>0.84299999999999997</v>
      </c>
      <c r="Y1295" s="7">
        <v>240</v>
      </c>
      <c r="Z1295" s="7">
        <v>89.1</v>
      </c>
      <c r="AA1295" s="7">
        <v>40.9</v>
      </c>
      <c r="AB1295" s="7">
        <v>21.9</v>
      </c>
      <c r="AC1295" s="7">
        <v>8.1</v>
      </c>
      <c r="AD1295" s="14">
        <v>5.4</v>
      </c>
      <c r="AE1295" s="6">
        <v>0.52300000000000002</v>
      </c>
      <c r="AF1295" s="14">
        <v>0.46800000000000003</v>
      </c>
    </row>
    <row r="1296" spans="1:33" ht="15" thickBot="1" x14ac:dyDescent="0.25">
      <c r="A1296">
        <v>2012</v>
      </c>
      <c r="B1296" t="s">
        <v>60</v>
      </c>
      <c r="C1296" s="6">
        <v>26.7</v>
      </c>
      <c r="D1296" s="7">
        <v>7</v>
      </c>
      <c r="E1296" s="7"/>
      <c r="F1296" s="7">
        <v>1680</v>
      </c>
      <c r="G1296" s="7">
        <v>227</v>
      </c>
      <c r="H1296" s="7">
        <v>548</v>
      </c>
      <c r="I1296" s="7">
        <v>32</v>
      </c>
      <c r="J1296" s="7">
        <v>90</v>
      </c>
      <c r="K1296" s="7">
        <v>112</v>
      </c>
      <c r="L1296" s="7">
        <v>163</v>
      </c>
      <c r="M1296" s="7">
        <v>81</v>
      </c>
      <c r="N1296" s="7">
        <v>215</v>
      </c>
      <c r="O1296" s="7">
        <v>296</v>
      </c>
      <c r="P1296" s="7">
        <v>133</v>
      </c>
      <c r="Q1296" s="7">
        <v>54</v>
      </c>
      <c r="R1296" s="7">
        <v>31</v>
      </c>
      <c r="S1296" s="7">
        <v>89</v>
      </c>
      <c r="T1296" s="7">
        <v>130</v>
      </c>
      <c r="U1296" s="7">
        <v>598</v>
      </c>
      <c r="V1296" s="7">
        <v>0.41399999999999998</v>
      </c>
      <c r="W1296" s="7">
        <v>0.35599999999999998</v>
      </c>
      <c r="X1296" s="7">
        <v>0.68700000000000006</v>
      </c>
      <c r="Y1296" s="7">
        <v>240</v>
      </c>
      <c r="Z1296" s="7">
        <v>85.4</v>
      </c>
      <c r="AA1296" s="7">
        <v>42.3</v>
      </c>
      <c r="AB1296" s="7">
        <v>19</v>
      </c>
      <c r="AC1296" s="7">
        <v>7.7</v>
      </c>
      <c r="AD1296" s="14">
        <v>4.4000000000000004</v>
      </c>
      <c r="AE1296" s="6">
        <v>0.48199999999999998</v>
      </c>
      <c r="AF1296" s="14">
        <v>0.443</v>
      </c>
    </row>
    <row r="1297" spans="1:33" ht="15" thickBot="1" x14ac:dyDescent="0.25">
      <c r="A1297">
        <v>2012</v>
      </c>
      <c r="B1297" s="11" t="s">
        <v>53</v>
      </c>
      <c r="C1297" s="11"/>
      <c r="D1297" s="11"/>
      <c r="E1297" s="11"/>
      <c r="F1297" s="11"/>
      <c r="G1297" s="11">
        <f>G1295-G1296</f>
        <v>5</v>
      </c>
      <c r="H1297" s="11">
        <f t="shared" ref="H1297:AF1297" si="416">H1295-H1296</f>
        <v>-19</v>
      </c>
      <c r="I1297" s="11">
        <f t="shared" si="416"/>
        <v>-1</v>
      </c>
      <c r="J1297" s="11">
        <f t="shared" si="416"/>
        <v>26</v>
      </c>
      <c r="K1297" s="11">
        <f t="shared" si="416"/>
        <v>17</v>
      </c>
      <c r="L1297" s="11">
        <f t="shared" si="416"/>
        <v>-10</v>
      </c>
      <c r="M1297" s="11">
        <f t="shared" si="416"/>
        <v>-28</v>
      </c>
      <c r="N1297" s="11">
        <f t="shared" si="416"/>
        <v>18</v>
      </c>
      <c r="O1297" s="11">
        <f t="shared" si="416"/>
        <v>-10</v>
      </c>
      <c r="P1297" s="11">
        <f t="shared" si="416"/>
        <v>20</v>
      </c>
      <c r="Q1297" s="11">
        <f t="shared" si="416"/>
        <v>3</v>
      </c>
      <c r="R1297" s="11">
        <f t="shared" si="416"/>
        <v>7</v>
      </c>
      <c r="S1297" s="11">
        <f t="shared" si="416"/>
        <v>5</v>
      </c>
      <c r="T1297" s="11">
        <f t="shared" si="416"/>
        <v>20</v>
      </c>
      <c r="U1297" s="11">
        <f t="shared" si="416"/>
        <v>26</v>
      </c>
      <c r="V1297" s="11">
        <f t="shared" si="416"/>
        <v>2.5000000000000022E-2</v>
      </c>
      <c r="W1297" s="11">
        <f t="shared" si="416"/>
        <v>-8.8999999999999968E-2</v>
      </c>
      <c r="X1297" s="11">
        <f t="shared" si="416"/>
        <v>0.15599999999999992</v>
      </c>
      <c r="Y1297" s="11">
        <f t="shared" si="416"/>
        <v>0</v>
      </c>
      <c r="Z1297" s="11">
        <f t="shared" si="416"/>
        <v>3.6999999999999886</v>
      </c>
      <c r="AA1297" s="11">
        <f t="shared" si="416"/>
        <v>-1.3999999999999986</v>
      </c>
      <c r="AB1297" s="11">
        <f t="shared" si="416"/>
        <v>2.8999999999999986</v>
      </c>
      <c r="AC1297" s="11">
        <f t="shared" si="416"/>
        <v>0.39999999999999947</v>
      </c>
      <c r="AD1297" s="11">
        <f t="shared" si="416"/>
        <v>1</v>
      </c>
      <c r="AE1297" s="11">
        <f t="shared" si="416"/>
        <v>4.1000000000000036E-2</v>
      </c>
      <c r="AF1297" s="11">
        <f t="shared" si="416"/>
        <v>2.5000000000000022E-2</v>
      </c>
      <c r="AG1297" s="11"/>
    </row>
    <row r="1298" spans="1:33" ht="15" thickBot="1" x14ac:dyDescent="0.25">
      <c r="A1298">
        <v>2012</v>
      </c>
      <c r="B1298" t="s">
        <v>239</v>
      </c>
      <c r="C1298" s="6">
        <v>26.7</v>
      </c>
      <c r="D1298" s="7">
        <v>6</v>
      </c>
      <c r="E1298" s="7"/>
      <c r="F1298" s="7">
        <v>1440</v>
      </c>
      <c r="G1298" s="7">
        <v>232</v>
      </c>
      <c r="H1298" s="7">
        <v>489</v>
      </c>
      <c r="I1298" s="7">
        <v>46</v>
      </c>
      <c r="J1298" s="7">
        <v>114</v>
      </c>
      <c r="K1298" s="7">
        <v>125</v>
      </c>
      <c r="L1298" s="7">
        <v>151</v>
      </c>
      <c r="M1298" s="7">
        <v>56</v>
      </c>
      <c r="N1298" s="7">
        <v>188</v>
      </c>
      <c r="O1298" s="7">
        <v>244</v>
      </c>
      <c r="P1298" s="7">
        <v>127</v>
      </c>
      <c r="Q1298" s="7">
        <v>58</v>
      </c>
      <c r="R1298" s="7">
        <v>42</v>
      </c>
      <c r="S1298" s="7">
        <v>73</v>
      </c>
      <c r="T1298" s="7">
        <v>126</v>
      </c>
      <c r="U1298" s="7">
        <v>635</v>
      </c>
      <c r="V1298" s="7">
        <v>0.47399999999999998</v>
      </c>
      <c r="W1298" s="7">
        <v>0.40400000000000003</v>
      </c>
      <c r="X1298" s="7">
        <v>0.82799999999999996</v>
      </c>
      <c r="Y1298" s="7">
        <v>240</v>
      </c>
      <c r="Z1298" s="7">
        <v>105.8</v>
      </c>
      <c r="AA1298" s="7">
        <v>40.700000000000003</v>
      </c>
      <c r="AB1298" s="7">
        <v>21.2</v>
      </c>
      <c r="AC1298" s="7">
        <v>9.6999999999999993</v>
      </c>
      <c r="AD1298" s="14">
        <v>7</v>
      </c>
      <c r="AE1298" s="6">
        <v>0.57199999999999995</v>
      </c>
      <c r="AF1298" s="14">
        <v>0.52100000000000002</v>
      </c>
    </row>
    <row r="1299" spans="1:33" ht="15" thickBot="1" x14ac:dyDescent="0.25">
      <c r="A1299">
        <v>2012</v>
      </c>
      <c r="B1299" t="s">
        <v>153</v>
      </c>
      <c r="C1299" s="6">
        <v>26.7</v>
      </c>
      <c r="D1299" s="7">
        <v>6</v>
      </c>
      <c r="E1299" s="7"/>
      <c r="F1299" s="7">
        <v>1440</v>
      </c>
      <c r="G1299" s="7">
        <v>223</v>
      </c>
      <c r="H1299" s="7">
        <v>477</v>
      </c>
      <c r="I1299" s="7">
        <v>61</v>
      </c>
      <c r="J1299" s="7">
        <v>149</v>
      </c>
      <c r="K1299" s="7">
        <v>101</v>
      </c>
      <c r="L1299" s="7">
        <v>140</v>
      </c>
      <c r="M1299" s="7">
        <v>58</v>
      </c>
      <c r="N1299" s="7">
        <v>181</v>
      </c>
      <c r="O1299" s="7">
        <v>239</v>
      </c>
      <c r="P1299" s="7">
        <v>127</v>
      </c>
      <c r="Q1299" s="7">
        <v>32</v>
      </c>
      <c r="R1299" s="7">
        <v>22</v>
      </c>
      <c r="S1299" s="7">
        <v>93</v>
      </c>
      <c r="T1299" s="7">
        <v>132</v>
      </c>
      <c r="U1299" s="7">
        <v>608</v>
      </c>
      <c r="V1299" s="7">
        <v>0.46800000000000003</v>
      </c>
      <c r="W1299" s="7">
        <v>0.40899999999999997</v>
      </c>
      <c r="X1299" s="7">
        <v>0.72099999999999997</v>
      </c>
      <c r="Y1299" s="7">
        <v>240</v>
      </c>
      <c r="Z1299" s="7">
        <v>101.3</v>
      </c>
      <c r="AA1299" s="7">
        <v>39.799999999999997</v>
      </c>
      <c r="AB1299" s="7">
        <v>21.2</v>
      </c>
      <c r="AC1299" s="7">
        <v>5.3</v>
      </c>
      <c r="AD1299" s="14">
        <v>3.7</v>
      </c>
      <c r="AE1299" s="6">
        <v>0.56399999999999995</v>
      </c>
      <c r="AF1299" s="14">
        <v>0.53100000000000003</v>
      </c>
    </row>
    <row r="1300" spans="1:33" ht="15" thickBot="1" x14ac:dyDescent="0.25">
      <c r="A1300">
        <v>2012</v>
      </c>
      <c r="B1300" s="11" t="s">
        <v>53</v>
      </c>
      <c r="C1300" s="11"/>
      <c r="D1300" s="11"/>
      <c r="E1300" s="11"/>
      <c r="F1300" s="11"/>
      <c r="G1300" s="11">
        <f>G1298-G1299</f>
        <v>9</v>
      </c>
      <c r="H1300" s="11">
        <f t="shared" ref="H1300:AF1300" si="417">H1298-H1299</f>
        <v>12</v>
      </c>
      <c r="I1300" s="11">
        <f t="shared" si="417"/>
        <v>-15</v>
      </c>
      <c r="J1300" s="11">
        <f t="shared" si="417"/>
        <v>-35</v>
      </c>
      <c r="K1300" s="11">
        <f t="shared" si="417"/>
        <v>24</v>
      </c>
      <c r="L1300" s="11">
        <f t="shared" si="417"/>
        <v>11</v>
      </c>
      <c r="M1300" s="11">
        <f t="shared" si="417"/>
        <v>-2</v>
      </c>
      <c r="N1300" s="11">
        <f t="shared" si="417"/>
        <v>7</v>
      </c>
      <c r="O1300" s="11">
        <f t="shared" si="417"/>
        <v>5</v>
      </c>
      <c r="P1300" s="11">
        <f t="shared" si="417"/>
        <v>0</v>
      </c>
      <c r="Q1300" s="11">
        <f t="shared" si="417"/>
        <v>26</v>
      </c>
      <c r="R1300" s="11">
        <f t="shared" si="417"/>
        <v>20</v>
      </c>
      <c r="S1300" s="11">
        <f t="shared" si="417"/>
        <v>-20</v>
      </c>
      <c r="T1300" s="11">
        <f t="shared" si="417"/>
        <v>-6</v>
      </c>
      <c r="U1300" s="11">
        <f t="shared" si="417"/>
        <v>27</v>
      </c>
      <c r="V1300" s="11">
        <f t="shared" si="417"/>
        <v>5.9999999999999498E-3</v>
      </c>
      <c r="W1300" s="11">
        <f t="shared" si="417"/>
        <v>-4.9999999999999489E-3</v>
      </c>
      <c r="X1300" s="11">
        <f t="shared" si="417"/>
        <v>0.10699999999999998</v>
      </c>
      <c r="Y1300" s="11">
        <f t="shared" si="417"/>
        <v>0</v>
      </c>
      <c r="Z1300" s="11">
        <f t="shared" si="417"/>
        <v>4.5</v>
      </c>
      <c r="AA1300" s="11">
        <f t="shared" si="417"/>
        <v>0.90000000000000568</v>
      </c>
      <c r="AB1300" s="11">
        <f t="shared" si="417"/>
        <v>0</v>
      </c>
      <c r="AC1300" s="11">
        <f t="shared" si="417"/>
        <v>4.3999999999999995</v>
      </c>
      <c r="AD1300" s="11">
        <f t="shared" si="417"/>
        <v>3.3</v>
      </c>
      <c r="AE1300" s="11">
        <f t="shared" si="417"/>
        <v>8.0000000000000071E-3</v>
      </c>
      <c r="AF1300" s="11">
        <f t="shared" si="417"/>
        <v>-1.0000000000000009E-2</v>
      </c>
      <c r="AG1300" s="11"/>
    </row>
    <row r="1301" spans="1:33" ht="15" thickBot="1" x14ac:dyDescent="0.25">
      <c r="A1301">
        <v>2012</v>
      </c>
      <c r="B1301" t="s">
        <v>181</v>
      </c>
      <c r="C1301" s="6">
        <v>26.7</v>
      </c>
      <c r="D1301" s="7">
        <v>7</v>
      </c>
      <c r="E1301" s="7"/>
      <c r="F1301" s="7">
        <v>1730</v>
      </c>
      <c r="G1301" s="7">
        <v>250</v>
      </c>
      <c r="H1301" s="7">
        <v>540</v>
      </c>
      <c r="I1301" s="7">
        <v>49</v>
      </c>
      <c r="J1301" s="7">
        <v>155</v>
      </c>
      <c r="K1301" s="7">
        <v>130</v>
      </c>
      <c r="L1301" s="7">
        <v>188</v>
      </c>
      <c r="M1301" s="7">
        <v>70</v>
      </c>
      <c r="N1301" s="7">
        <v>223</v>
      </c>
      <c r="O1301" s="7">
        <v>293</v>
      </c>
      <c r="P1301" s="7">
        <v>125</v>
      </c>
      <c r="Q1301" s="7">
        <v>44</v>
      </c>
      <c r="R1301" s="7">
        <v>37</v>
      </c>
      <c r="S1301" s="7">
        <v>87</v>
      </c>
      <c r="T1301" s="7">
        <v>147</v>
      </c>
      <c r="U1301" s="7">
        <v>679</v>
      </c>
      <c r="V1301" s="7">
        <v>0.46300000000000002</v>
      </c>
      <c r="W1301" s="7">
        <v>0.316</v>
      </c>
      <c r="X1301" s="7">
        <v>0.69099999999999995</v>
      </c>
      <c r="Y1301" s="7">
        <v>247.1</v>
      </c>
      <c r="Z1301" s="7">
        <v>97</v>
      </c>
      <c r="AA1301" s="7">
        <v>41.9</v>
      </c>
      <c r="AB1301" s="7">
        <v>17.899999999999999</v>
      </c>
      <c r="AC1301" s="7">
        <v>6.3</v>
      </c>
      <c r="AD1301" s="14">
        <v>5.3</v>
      </c>
      <c r="AE1301" s="6">
        <v>0.54500000000000004</v>
      </c>
      <c r="AF1301" s="14">
        <v>0.50800000000000001</v>
      </c>
    </row>
    <row r="1302" spans="1:33" ht="15" thickBot="1" x14ac:dyDescent="0.25">
      <c r="A1302">
        <v>2012</v>
      </c>
      <c r="B1302" t="s">
        <v>41</v>
      </c>
      <c r="C1302" s="6">
        <v>26.7</v>
      </c>
      <c r="D1302" s="7">
        <v>7</v>
      </c>
      <c r="E1302" s="7"/>
      <c r="F1302" s="7">
        <v>1730</v>
      </c>
      <c r="G1302" s="7">
        <v>245</v>
      </c>
      <c r="H1302" s="7">
        <v>554</v>
      </c>
      <c r="I1302" s="7">
        <v>36</v>
      </c>
      <c r="J1302" s="7">
        <v>122</v>
      </c>
      <c r="K1302" s="7">
        <v>119</v>
      </c>
      <c r="L1302" s="7">
        <v>158</v>
      </c>
      <c r="M1302" s="7">
        <v>64</v>
      </c>
      <c r="N1302" s="7">
        <v>200</v>
      </c>
      <c r="O1302" s="7">
        <v>264</v>
      </c>
      <c r="P1302" s="7">
        <v>124</v>
      </c>
      <c r="Q1302" s="7">
        <v>53</v>
      </c>
      <c r="R1302" s="7">
        <v>23</v>
      </c>
      <c r="S1302" s="7">
        <v>81</v>
      </c>
      <c r="T1302" s="7">
        <v>170</v>
      </c>
      <c r="U1302" s="7">
        <v>645</v>
      </c>
      <c r="V1302" s="7">
        <v>0.442</v>
      </c>
      <c r="W1302" s="7">
        <v>0.29499999999999998</v>
      </c>
      <c r="X1302" s="7">
        <v>0.753</v>
      </c>
      <c r="Y1302" s="7">
        <v>247.1</v>
      </c>
      <c r="Z1302" s="7">
        <v>92.1</v>
      </c>
      <c r="AA1302" s="7">
        <v>37.700000000000003</v>
      </c>
      <c r="AB1302" s="7">
        <v>17.7</v>
      </c>
      <c r="AC1302" s="7">
        <v>7.6</v>
      </c>
      <c r="AD1302" s="14">
        <v>3.3</v>
      </c>
      <c r="AE1302" s="6">
        <v>0.51700000000000002</v>
      </c>
      <c r="AF1302" s="14">
        <v>0.47499999999999998</v>
      </c>
    </row>
    <row r="1303" spans="1:33" ht="15" thickBot="1" x14ac:dyDescent="0.25">
      <c r="A1303">
        <v>2012</v>
      </c>
      <c r="B1303" s="11" t="s">
        <v>53</v>
      </c>
      <c r="C1303" s="11"/>
      <c r="D1303" s="11"/>
      <c r="E1303" s="11"/>
      <c r="F1303" s="11"/>
      <c r="G1303" s="11">
        <f>G1301-G1302</f>
        <v>5</v>
      </c>
      <c r="H1303" s="11">
        <f t="shared" ref="H1303:AF1303" si="418">H1301-H1302</f>
        <v>-14</v>
      </c>
      <c r="I1303" s="11">
        <f t="shared" si="418"/>
        <v>13</v>
      </c>
      <c r="J1303" s="11">
        <f t="shared" si="418"/>
        <v>33</v>
      </c>
      <c r="K1303" s="11">
        <f t="shared" si="418"/>
        <v>11</v>
      </c>
      <c r="L1303" s="11">
        <f t="shared" si="418"/>
        <v>30</v>
      </c>
      <c r="M1303" s="11">
        <f t="shared" si="418"/>
        <v>6</v>
      </c>
      <c r="N1303" s="11">
        <f t="shared" si="418"/>
        <v>23</v>
      </c>
      <c r="O1303" s="11">
        <f t="shared" si="418"/>
        <v>29</v>
      </c>
      <c r="P1303" s="11">
        <f t="shared" si="418"/>
        <v>1</v>
      </c>
      <c r="Q1303" s="11">
        <f t="shared" si="418"/>
        <v>-9</v>
      </c>
      <c r="R1303" s="11">
        <f t="shared" si="418"/>
        <v>14</v>
      </c>
      <c r="S1303" s="11">
        <f t="shared" si="418"/>
        <v>6</v>
      </c>
      <c r="T1303" s="11">
        <f t="shared" si="418"/>
        <v>-23</v>
      </c>
      <c r="U1303" s="11">
        <f t="shared" si="418"/>
        <v>34</v>
      </c>
      <c r="V1303" s="11">
        <f t="shared" si="418"/>
        <v>2.1000000000000019E-2</v>
      </c>
      <c r="W1303" s="11">
        <f t="shared" si="418"/>
        <v>2.1000000000000019E-2</v>
      </c>
      <c r="X1303" s="11">
        <f t="shared" si="418"/>
        <v>-6.2000000000000055E-2</v>
      </c>
      <c r="Y1303" s="11">
        <f t="shared" si="418"/>
        <v>0</v>
      </c>
      <c r="Z1303" s="11">
        <f t="shared" si="418"/>
        <v>4.9000000000000057</v>
      </c>
      <c r="AA1303" s="11">
        <f t="shared" si="418"/>
        <v>4.1999999999999957</v>
      </c>
      <c r="AB1303" s="11">
        <f t="shared" si="418"/>
        <v>0.19999999999999929</v>
      </c>
      <c r="AC1303" s="11">
        <f t="shared" si="418"/>
        <v>-1.2999999999999998</v>
      </c>
      <c r="AD1303" s="11">
        <f t="shared" si="418"/>
        <v>2</v>
      </c>
      <c r="AE1303" s="11">
        <f t="shared" si="418"/>
        <v>2.8000000000000025E-2</v>
      </c>
      <c r="AF1303" s="11">
        <f t="shared" si="418"/>
        <v>3.3000000000000029E-2</v>
      </c>
      <c r="AG1303" s="11"/>
    </row>
    <row r="1304" spans="1:33" ht="15" thickBot="1" x14ac:dyDescent="0.25">
      <c r="A1304">
        <v>2012</v>
      </c>
      <c r="B1304" t="s">
        <v>181</v>
      </c>
      <c r="C1304" s="6">
        <v>26.7</v>
      </c>
      <c r="D1304" s="7">
        <v>5</v>
      </c>
      <c r="E1304" s="7"/>
      <c r="F1304" s="7">
        <v>1200</v>
      </c>
      <c r="G1304" s="7">
        <v>178</v>
      </c>
      <c r="H1304" s="7">
        <v>384</v>
      </c>
      <c r="I1304" s="7">
        <v>42</v>
      </c>
      <c r="J1304" s="7">
        <v>98</v>
      </c>
      <c r="K1304" s="7">
        <v>112</v>
      </c>
      <c r="L1304" s="7">
        <v>136</v>
      </c>
      <c r="M1304" s="7">
        <v>49</v>
      </c>
      <c r="N1304" s="7">
        <v>152</v>
      </c>
      <c r="O1304" s="7">
        <v>201</v>
      </c>
      <c r="P1304" s="7">
        <v>90</v>
      </c>
      <c r="Q1304" s="7">
        <v>33</v>
      </c>
      <c r="R1304" s="7">
        <v>19</v>
      </c>
      <c r="S1304" s="7">
        <v>57</v>
      </c>
      <c r="T1304" s="7">
        <v>98</v>
      </c>
      <c r="U1304" s="7">
        <v>510</v>
      </c>
      <c r="V1304" s="7">
        <v>0.46400000000000002</v>
      </c>
      <c r="W1304" s="7">
        <v>0.42899999999999999</v>
      </c>
      <c r="X1304" s="7">
        <v>0.82399999999999995</v>
      </c>
      <c r="Y1304" s="7">
        <v>240</v>
      </c>
      <c r="Z1304" s="7">
        <v>102</v>
      </c>
      <c r="AA1304" s="7">
        <v>40.200000000000003</v>
      </c>
      <c r="AB1304" s="7">
        <v>18</v>
      </c>
      <c r="AC1304" s="7">
        <v>6.6</v>
      </c>
      <c r="AD1304" s="14">
        <v>3.8</v>
      </c>
      <c r="AE1304" s="6">
        <v>0.57499999999999996</v>
      </c>
      <c r="AF1304" s="14">
        <v>0.51800000000000002</v>
      </c>
    </row>
    <row r="1305" spans="1:33" ht="15" thickBot="1" x14ac:dyDescent="0.25">
      <c r="A1305">
        <v>2012</v>
      </c>
      <c r="B1305" t="s">
        <v>242</v>
      </c>
      <c r="C1305" s="6">
        <v>26.7</v>
      </c>
      <c r="D1305" s="7">
        <v>5</v>
      </c>
      <c r="E1305" s="7"/>
      <c r="F1305" s="7">
        <v>1200</v>
      </c>
      <c r="G1305" s="7">
        <v>183</v>
      </c>
      <c r="H1305" s="7">
        <v>402</v>
      </c>
      <c r="I1305" s="7">
        <v>32</v>
      </c>
      <c r="J1305" s="7">
        <v>105</v>
      </c>
      <c r="K1305" s="7">
        <v>92</v>
      </c>
      <c r="L1305" s="7">
        <v>119</v>
      </c>
      <c r="M1305" s="7">
        <v>49</v>
      </c>
      <c r="N1305" s="7">
        <v>141</v>
      </c>
      <c r="O1305" s="7">
        <v>190</v>
      </c>
      <c r="P1305" s="7">
        <v>79</v>
      </c>
      <c r="Q1305" s="7">
        <v>36</v>
      </c>
      <c r="R1305" s="7">
        <v>25</v>
      </c>
      <c r="S1305" s="7">
        <v>55</v>
      </c>
      <c r="T1305" s="7">
        <v>112</v>
      </c>
      <c r="U1305" s="7">
        <v>490</v>
      </c>
      <c r="V1305" s="7">
        <v>0.45500000000000002</v>
      </c>
      <c r="W1305" s="7">
        <v>0.30499999999999999</v>
      </c>
      <c r="X1305" s="7">
        <v>0.77300000000000002</v>
      </c>
      <c r="Y1305" s="7">
        <v>240</v>
      </c>
      <c r="Z1305" s="7">
        <v>98</v>
      </c>
      <c r="AA1305" s="7">
        <v>38</v>
      </c>
      <c r="AB1305" s="7">
        <v>15.8</v>
      </c>
      <c r="AC1305" s="7">
        <v>7.2</v>
      </c>
      <c r="AD1305" s="14">
        <v>5</v>
      </c>
      <c r="AE1305" s="6">
        <v>0.53900000000000003</v>
      </c>
      <c r="AF1305" s="14">
        <v>0.495</v>
      </c>
    </row>
    <row r="1306" spans="1:33" ht="15" thickBot="1" x14ac:dyDescent="0.25">
      <c r="A1306">
        <v>2012</v>
      </c>
      <c r="B1306" s="11" t="s">
        <v>53</v>
      </c>
      <c r="C1306" s="11"/>
      <c r="D1306" s="11"/>
      <c r="E1306" s="11"/>
      <c r="F1306" s="11"/>
      <c r="G1306" s="11">
        <f>G1304-G1305</f>
        <v>-5</v>
      </c>
      <c r="H1306" s="11">
        <f t="shared" ref="H1306:AF1306" si="419">H1304-H1305</f>
        <v>-18</v>
      </c>
      <c r="I1306" s="11">
        <f t="shared" si="419"/>
        <v>10</v>
      </c>
      <c r="J1306" s="11">
        <f t="shared" si="419"/>
        <v>-7</v>
      </c>
      <c r="K1306" s="11">
        <f t="shared" si="419"/>
        <v>20</v>
      </c>
      <c r="L1306" s="11">
        <f t="shared" si="419"/>
        <v>17</v>
      </c>
      <c r="M1306" s="11">
        <f t="shared" si="419"/>
        <v>0</v>
      </c>
      <c r="N1306" s="11">
        <f t="shared" si="419"/>
        <v>11</v>
      </c>
      <c r="O1306" s="11">
        <f t="shared" si="419"/>
        <v>11</v>
      </c>
      <c r="P1306" s="11">
        <f t="shared" si="419"/>
        <v>11</v>
      </c>
      <c r="Q1306" s="11">
        <f t="shared" si="419"/>
        <v>-3</v>
      </c>
      <c r="R1306" s="11">
        <f t="shared" si="419"/>
        <v>-6</v>
      </c>
      <c r="S1306" s="11">
        <f t="shared" si="419"/>
        <v>2</v>
      </c>
      <c r="T1306" s="11">
        <f t="shared" si="419"/>
        <v>-14</v>
      </c>
      <c r="U1306" s="11">
        <f t="shared" si="419"/>
        <v>20</v>
      </c>
      <c r="V1306" s="11">
        <f t="shared" si="419"/>
        <v>9.000000000000008E-3</v>
      </c>
      <c r="W1306" s="11">
        <f t="shared" si="419"/>
        <v>0.124</v>
      </c>
      <c r="X1306" s="11">
        <f t="shared" si="419"/>
        <v>5.0999999999999934E-2</v>
      </c>
      <c r="Y1306" s="11">
        <f t="shared" si="419"/>
        <v>0</v>
      </c>
      <c r="Z1306" s="11">
        <f t="shared" si="419"/>
        <v>4</v>
      </c>
      <c r="AA1306" s="11">
        <f t="shared" si="419"/>
        <v>2.2000000000000028</v>
      </c>
      <c r="AB1306" s="11">
        <f t="shared" si="419"/>
        <v>2.1999999999999993</v>
      </c>
      <c r="AC1306" s="11">
        <f t="shared" si="419"/>
        <v>-0.60000000000000053</v>
      </c>
      <c r="AD1306" s="11">
        <f t="shared" si="419"/>
        <v>-1.2000000000000002</v>
      </c>
      <c r="AE1306" s="11">
        <f t="shared" si="419"/>
        <v>3.5999999999999921E-2</v>
      </c>
      <c r="AF1306" s="11">
        <f t="shared" si="419"/>
        <v>2.300000000000002E-2</v>
      </c>
      <c r="AG1306" s="11"/>
    </row>
    <row r="1307" spans="1:33" ht="15" thickBot="1" x14ac:dyDescent="0.25">
      <c r="A1307">
        <v>2013</v>
      </c>
      <c r="B1307" t="s">
        <v>168</v>
      </c>
      <c r="C1307" s="6">
        <v>26.7</v>
      </c>
      <c r="D1307" s="7">
        <v>4</v>
      </c>
      <c r="E1307" s="7"/>
      <c r="F1307" s="7">
        <v>960</v>
      </c>
      <c r="G1307" s="7">
        <v>165</v>
      </c>
      <c r="H1307" s="7">
        <v>336</v>
      </c>
      <c r="I1307" s="7">
        <v>24</v>
      </c>
      <c r="J1307" s="7">
        <v>68</v>
      </c>
      <c r="K1307" s="7">
        <v>62</v>
      </c>
      <c r="L1307" s="7">
        <v>77</v>
      </c>
      <c r="M1307" s="7">
        <v>35</v>
      </c>
      <c r="N1307" s="7">
        <v>134</v>
      </c>
      <c r="O1307" s="7">
        <v>169</v>
      </c>
      <c r="P1307" s="7">
        <v>95</v>
      </c>
      <c r="Q1307" s="7">
        <v>41</v>
      </c>
      <c r="R1307" s="7">
        <v>20</v>
      </c>
      <c r="S1307" s="7">
        <v>39</v>
      </c>
      <c r="T1307" s="7">
        <v>72</v>
      </c>
      <c r="U1307" s="7">
        <v>416</v>
      </c>
      <c r="V1307" s="7">
        <v>0.49099999999999999</v>
      </c>
      <c r="W1307" s="7">
        <v>0.35299999999999998</v>
      </c>
      <c r="X1307" s="7">
        <v>0.80500000000000005</v>
      </c>
      <c r="Y1307" s="7">
        <v>240</v>
      </c>
      <c r="Z1307" s="7">
        <v>104</v>
      </c>
      <c r="AA1307" s="7">
        <v>42.3</v>
      </c>
      <c r="AB1307" s="7">
        <v>23.8</v>
      </c>
      <c r="AC1307" s="7">
        <v>10.3</v>
      </c>
      <c r="AD1307" s="14">
        <v>5</v>
      </c>
      <c r="AE1307" s="6">
        <v>0.56200000000000006</v>
      </c>
      <c r="AF1307" s="14">
        <v>0.52700000000000002</v>
      </c>
    </row>
    <row r="1308" spans="1:33" ht="15" thickBot="1" x14ac:dyDescent="0.25">
      <c r="A1308">
        <v>2013</v>
      </c>
      <c r="B1308" t="s">
        <v>124</v>
      </c>
      <c r="C1308" s="6">
        <v>26.7</v>
      </c>
      <c r="D1308" s="7">
        <v>4</v>
      </c>
      <c r="E1308" s="7"/>
      <c r="F1308" s="7">
        <v>960</v>
      </c>
      <c r="G1308" s="7">
        <v>138</v>
      </c>
      <c r="H1308" s="7">
        <v>312</v>
      </c>
      <c r="I1308" s="7">
        <v>20</v>
      </c>
      <c r="J1308" s="7">
        <v>74</v>
      </c>
      <c r="K1308" s="7">
        <v>45</v>
      </c>
      <c r="L1308" s="7">
        <v>74</v>
      </c>
      <c r="M1308" s="7">
        <v>34</v>
      </c>
      <c r="N1308" s="7">
        <v>126</v>
      </c>
      <c r="O1308" s="7">
        <v>160</v>
      </c>
      <c r="P1308" s="7">
        <v>74</v>
      </c>
      <c r="Q1308" s="7">
        <v>23</v>
      </c>
      <c r="R1308" s="7">
        <v>21</v>
      </c>
      <c r="S1308" s="7">
        <v>65</v>
      </c>
      <c r="T1308" s="7">
        <v>70</v>
      </c>
      <c r="U1308" s="7">
        <v>341</v>
      </c>
      <c r="V1308" s="7">
        <v>0.442</v>
      </c>
      <c r="W1308" s="7">
        <v>0.27</v>
      </c>
      <c r="X1308" s="7">
        <v>0.60799999999999998</v>
      </c>
      <c r="Y1308" s="7">
        <v>240</v>
      </c>
      <c r="Z1308" s="7">
        <v>85.3</v>
      </c>
      <c r="AA1308" s="7">
        <v>40</v>
      </c>
      <c r="AB1308" s="7">
        <v>18.5</v>
      </c>
      <c r="AC1308" s="7">
        <v>5.8</v>
      </c>
      <c r="AD1308" s="14">
        <v>5.3</v>
      </c>
      <c r="AE1308" s="6">
        <v>0.495</v>
      </c>
      <c r="AF1308" s="14">
        <v>0.47399999999999998</v>
      </c>
    </row>
    <row r="1309" spans="1:33" ht="15" thickBot="1" x14ac:dyDescent="0.25">
      <c r="A1309">
        <v>2013</v>
      </c>
      <c r="B1309" s="11" t="s">
        <v>53</v>
      </c>
      <c r="C1309" s="11"/>
      <c r="D1309" s="11"/>
      <c r="E1309" s="11"/>
      <c r="F1309" s="11"/>
      <c r="G1309" s="11">
        <f>G1307-G1308</f>
        <v>27</v>
      </c>
      <c r="H1309" s="11">
        <f t="shared" ref="H1309:AF1309" si="420">H1307-H1308</f>
        <v>24</v>
      </c>
      <c r="I1309" s="11">
        <f t="shared" si="420"/>
        <v>4</v>
      </c>
      <c r="J1309" s="11">
        <f t="shared" si="420"/>
        <v>-6</v>
      </c>
      <c r="K1309" s="11">
        <f t="shared" si="420"/>
        <v>17</v>
      </c>
      <c r="L1309" s="11">
        <f t="shared" si="420"/>
        <v>3</v>
      </c>
      <c r="M1309" s="11">
        <f t="shared" si="420"/>
        <v>1</v>
      </c>
      <c r="N1309" s="11">
        <f t="shared" si="420"/>
        <v>8</v>
      </c>
      <c r="O1309" s="11">
        <f t="shared" si="420"/>
        <v>9</v>
      </c>
      <c r="P1309" s="11">
        <f t="shared" si="420"/>
        <v>21</v>
      </c>
      <c r="Q1309" s="11">
        <f t="shared" si="420"/>
        <v>18</v>
      </c>
      <c r="R1309" s="11">
        <f t="shared" si="420"/>
        <v>-1</v>
      </c>
      <c r="S1309" s="11">
        <f t="shared" si="420"/>
        <v>-26</v>
      </c>
      <c r="T1309" s="11">
        <f t="shared" si="420"/>
        <v>2</v>
      </c>
      <c r="U1309" s="11">
        <f t="shared" si="420"/>
        <v>75</v>
      </c>
      <c r="V1309" s="11">
        <f t="shared" si="420"/>
        <v>4.8999999999999988E-2</v>
      </c>
      <c r="W1309" s="11">
        <f t="shared" si="420"/>
        <v>8.2999999999999963E-2</v>
      </c>
      <c r="X1309" s="11">
        <f t="shared" si="420"/>
        <v>0.19700000000000006</v>
      </c>
      <c r="Y1309" s="11">
        <f t="shared" si="420"/>
        <v>0</v>
      </c>
      <c r="Z1309" s="11">
        <f t="shared" si="420"/>
        <v>18.700000000000003</v>
      </c>
      <c r="AA1309" s="11">
        <f t="shared" si="420"/>
        <v>2.2999999999999972</v>
      </c>
      <c r="AB1309" s="11">
        <f t="shared" si="420"/>
        <v>5.3000000000000007</v>
      </c>
      <c r="AC1309" s="11">
        <f t="shared" si="420"/>
        <v>4.5000000000000009</v>
      </c>
      <c r="AD1309" s="11">
        <f t="shared" si="420"/>
        <v>-0.29999999999999982</v>
      </c>
      <c r="AE1309" s="11">
        <f t="shared" si="420"/>
        <v>6.700000000000006E-2</v>
      </c>
      <c r="AF1309" s="11">
        <f t="shared" si="420"/>
        <v>5.3000000000000047E-2</v>
      </c>
      <c r="AG1309" s="11"/>
    </row>
    <row r="1310" spans="1:33" ht="15" thickBot="1" x14ac:dyDescent="0.25">
      <c r="A1310">
        <v>2013</v>
      </c>
      <c r="B1310" t="s">
        <v>239</v>
      </c>
      <c r="C1310" s="6">
        <v>26.7</v>
      </c>
      <c r="D1310" s="7">
        <v>6</v>
      </c>
      <c r="E1310" s="7"/>
      <c r="F1310" s="7">
        <v>1440</v>
      </c>
      <c r="G1310" s="7">
        <v>223</v>
      </c>
      <c r="H1310" s="7">
        <v>496</v>
      </c>
      <c r="I1310" s="7">
        <v>61</v>
      </c>
      <c r="J1310" s="7">
        <v>170</v>
      </c>
      <c r="K1310" s="7">
        <v>128</v>
      </c>
      <c r="L1310" s="7">
        <v>151</v>
      </c>
      <c r="M1310" s="7">
        <v>58</v>
      </c>
      <c r="N1310" s="7">
        <v>197</v>
      </c>
      <c r="O1310" s="7">
        <v>255</v>
      </c>
      <c r="P1310" s="7">
        <v>121</v>
      </c>
      <c r="Q1310" s="7">
        <v>47</v>
      </c>
      <c r="R1310" s="7">
        <v>44</v>
      </c>
      <c r="S1310" s="7">
        <v>74</v>
      </c>
      <c r="T1310" s="7">
        <v>148</v>
      </c>
      <c r="U1310" s="7">
        <v>635</v>
      </c>
      <c r="V1310" s="7">
        <v>0.45</v>
      </c>
      <c r="W1310" s="7">
        <v>0.35899999999999999</v>
      </c>
      <c r="X1310" s="7">
        <v>0.84799999999999998</v>
      </c>
      <c r="Y1310" s="7">
        <v>240</v>
      </c>
      <c r="Z1310" s="7">
        <v>105.8</v>
      </c>
      <c r="AA1310" s="7">
        <v>42.5</v>
      </c>
      <c r="AB1310" s="7">
        <v>20.2</v>
      </c>
      <c r="AC1310" s="7">
        <v>7.8</v>
      </c>
      <c r="AD1310" s="14">
        <v>7.3</v>
      </c>
      <c r="AE1310" s="6">
        <v>0.56499999999999995</v>
      </c>
      <c r="AF1310" s="14">
        <v>0.51100000000000001</v>
      </c>
    </row>
    <row r="1311" spans="1:33" ht="15" thickBot="1" x14ac:dyDescent="0.25">
      <c r="A1311">
        <v>2013</v>
      </c>
      <c r="B1311" t="s">
        <v>54</v>
      </c>
      <c r="C1311" s="6">
        <v>26.7</v>
      </c>
      <c r="D1311" s="7">
        <v>6</v>
      </c>
      <c r="E1311" s="7"/>
      <c r="F1311" s="7">
        <v>1440</v>
      </c>
      <c r="G1311" s="7">
        <v>206</v>
      </c>
      <c r="H1311" s="7">
        <v>486</v>
      </c>
      <c r="I1311" s="7">
        <v>70</v>
      </c>
      <c r="J1311" s="7">
        <v>202</v>
      </c>
      <c r="K1311" s="7">
        <v>118</v>
      </c>
      <c r="L1311" s="7">
        <v>166</v>
      </c>
      <c r="M1311" s="7">
        <v>65</v>
      </c>
      <c r="N1311" s="7">
        <v>196</v>
      </c>
      <c r="O1311" s="7">
        <v>261</v>
      </c>
      <c r="P1311" s="7">
        <v>108</v>
      </c>
      <c r="Q1311" s="7">
        <v>35</v>
      </c>
      <c r="R1311" s="7">
        <v>33</v>
      </c>
      <c r="S1311" s="7">
        <v>91</v>
      </c>
      <c r="T1311" s="7">
        <v>139</v>
      </c>
      <c r="U1311" s="7">
        <v>600</v>
      </c>
      <c r="V1311" s="7">
        <v>0.42399999999999999</v>
      </c>
      <c r="W1311" s="7">
        <v>0.34699999999999998</v>
      </c>
      <c r="X1311" s="7">
        <v>0.71099999999999997</v>
      </c>
      <c r="Y1311" s="7">
        <v>240</v>
      </c>
      <c r="Z1311" s="7">
        <v>100</v>
      </c>
      <c r="AA1311" s="7">
        <v>43.5</v>
      </c>
      <c r="AB1311" s="7">
        <v>18</v>
      </c>
      <c r="AC1311" s="7">
        <v>5.8</v>
      </c>
      <c r="AD1311" s="14">
        <v>5.5</v>
      </c>
      <c r="AE1311" s="6">
        <v>0.53700000000000003</v>
      </c>
      <c r="AF1311" s="14">
        <v>0.496</v>
      </c>
    </row>
    <row r="1312" spans="1:33" ht="15" thickBot="1" x14ac:dyDescent="0.25">
      <c r="A1312">
        <v>2013</v>
      </c>
      <c r="B1312" s="11" t="s">
        <v>53</v>
      </c>
      <c r="C1312" s="11"/>
      <c r="D1312" s="11"/>
      <c r="E1312" s="11"/>
      <c r="F1312" s="11"/>
      <c r="G1312" s="11">
        <f>G1310-G1311</f>
        <v>17</v>
      </c>
      <c r="H1312" s="11">
        <f t="shared" ref="H1312:AF1312" si="421">H1310-H1311</f>
        <v>10</v>
      </c>
      <c r="I1312" s="11">
        <f t="shared" si="421"/>
        <v>-9</v>
      </c>
      <c r="J1312" s="11">
        <f t="shared" si="421"/>
        <v>-32</v>
      </c>
      <c r="K1312" s="11">
        <f t="shared" si="421"/>
        <v>10</v>
      </c>
      <c r="L1312" s="11">
        <f t="shared" si="421"/>
        <v>-15</v>
      </c>
      <c r="M1312" s="11">
        <f t="shared" si="421"/>
        <v>-7</v>
      </c>
      <c r="N1312" s="11">
        <f t="shared" si="421"/>
        <v>1</v>
      </c>
      <c r="O1312" s="11">
        <f t="shared" si="421"/>
        <v>-6</v>
      </c>
      <c r="P1312" s="11">
        <f t="shared" si="421"/>
        <v>13</v>
      </c>
      <c r="Q1312" s="11">
        <f t="shared" si="421"/>
        <v>12</v>
      </c>
      <c r="R1312" s="11">
        <f t="shared" si="421"/>
        <v>11</v>
      </c>
      <c r="S1312" s="11">
        <f t="shared" si="421"/>
        <v>-17</v>
      </c>
      <c r="T1312" s="11">
        <f t="shared" si="421"/>
        <v>9</v>
      </c>
      <c r="U1312" s="11">
        <f t="shared" si="421"/>
        <v>35</v>
      </c>
      <c r="V1312" s="11">
        <f t="shared" si="421"/>
        <v>2.6000000000000023E-2</v>
      </c>
      <c r="W1312" s="11">
        <f t="shared" si="421"/>
        <v>1.2000000000000011E-2</v>
      </c>
      <c r="X1312" s="11">
        <f t="shared" si="421"/>
        <v>0.13700000000000001</v>
      </c>
      <c r="Y1312" s="11">
        <f t="shared" si="421"/>
        <v>0</v>
      </c>
      <c r="Z1312" s="11">
        <f t="shared" si="421"/>
        <v>5.7999999999999972</v>
      </c>
      <c r="AA1312" s="11">
        <f t="shared" si="421"/>
        <v>-1</v>
      </c>
      <c r="AB1312" s="11">
        <f t="shared" si="421"/>
        <v>2.1999999999999993</v>
      </c>
      <c r="AC1312" s="11">
        <f t="shared" si="421"/>
        <v>2</v>
      </c>
      <c r="AD1312" s="11">
        <f t="shared" si="421"/>
        <v>1.7999999999999998</v>
      </c>
      <c r="AE1312" s="11">
        <f t="shared" si="421"/>
        <v>2.7999999999999914E-2</v>
      </c>
      <c r="AF1312" s="11">
        <f t="shared" si="421"/>
        <v>1.5000000000000013E-2</v>
      </c>
      <c r="AG1312" s="11"/>
    </row>
    <row r="1313" spans="1:33" ht="15" thickBot="1" x14ac:dyDescent="0.25">
      <c r="A1313">
        <v>2013</v>
      </c>
      <c r="B1313" t="s">
        <v>240</v>
      </c>
      <c r="C1313" s="6">
        <v>26.7</v>
      </c>
      <c r="D1313" s="7">
        <v>6</v>
      </c>
      <c r="E1313" s="7"/>
      <c r="F1313" s="7">
        <v>1440</v>
      </c>
      <c r="G1313" s="7">
        <v>209</v>
      </c>
      <c r="H1313" s="7">
        <v>457</v>
      </c>
      <c r="I1313" s="7">
        <v>26</v>
      </c>
      <c r="J1313" s="7">
        <v>80</v>
      </c>
      <c r="K1313" s="7">
        <v>157</v>
      </c>
      <c r="L1313" s="7">
        <v>206</v>
      </c>
      <c r="M1313" s="7">
        <v>62</v>
      </c>
      <c r="N1313" s="7">
        <v>165</v>
      </c>
      <c r="O1313" s="7">
        <v>227</v>
      </c>
      <c r="P1313" s="7">
        <v>127</v>
      </c>
      <c r="Q1313" s="7">
        <v>39</v>
      </c>
      <c r="R1313" s="7">
        <v>25</v>
      </c>
      <c r="S1313" s="7">
        <v>59</v>
      </c>
      <c r="T1313" s="7">
        <v>143</v>
      </c>
      <c r="U1313" s="7">
        <v>601</v>
      </c>
      <c r="V1313" s="7">
        <v>0.45700000000000002</v>
      </c>
      <c r="W1313" s="7">
        <v>0.32500000000000001</v>
      </c>
      <c r="X1313" s="7">
        <v>0.76200000000000001</v>
      </c>
      <c r="Y1313" s="7">
        <v>240</v>
      </c>
      <c r="Z1313" s="7">
        <v>100.2</v>
      </c>
      <c r="AA1313" s="7">
        <v>37.799999999999997</v>
      </c>
      <c r="AB1313" s="7">
        <v>21.2</v>
      </c>
      <c r="AC1313" s="7">
        <v>6.5</v>
      </c>
      <c r="AD1313" s="14">
        <v>4.2</v>
      </c>
      <c r="AE1313" s="6">
        <v>0.54900000000000004</v>
      </c>
      <c r="AF1313" s="14">
        <v>0.48599999999999999</v>
      </c>
    </row>
    <row r="1314" spans="1:33" ht="15" thickBot="1" x14ac:dyDescent="0.25">
      <c r="A1314">
        <v>2013</v>
      </c>
      <c r="B1314" t="s">
        <v>140</v>
      </c>
      <c r="C1314" s="6">
        <v>26.7</v>
      </c>
      <c r="D1314" s="7">
        <v>6</v>
      </c>
      <c r="E1314" s="7"/>
      <c r="F1314" s="7">
        <v>1440</v>
      </c>
      <c r="G1314" s="7">
        <v>211</v>
      </c>
      <c r="H1314" s="7">
        <v>452</v>
      </c>
      <c r="I1314" s="7">
        <v>35</v>
      </c>
      <c r="J1314" s="7">
        <v>115</v>
      </c>
      <c r="K1314" s="7">
        <v>111</v>
      </c>
      <c r="L1314" s="7">
        <v>142</v>
      </c>
      <c r="M1314" s="7">
        <v>53</v>
      </c>
      <c r="N1314" s="7">
        <v>170</v>
      </c>
      <c r="O1314" s="7">
        <v>223</v>
      </c>
      <c r="P1314" s="7">
        <v>108</v>
      </c>
      <c r="Q1314" s="7">
        <v>31</v>
      </c>
      <c r="R1314" s="7">
        <v>34</v>
      </c>
      <c r="S1314" s="7">
        <v>74</v>
      </c>
      <c r="T1314" s="7">
        <v>167</v>
      </c>
      <c r="U1314" s="7">
        <v>568</v>
      </c>
      <c r="V1314" s="7">
        <v>0.46700000000000003</v>
      </c>
      <c r="W1314" s="7">
        <v>0.30399999999999999</v>
      </c>
      <c r="X1314" s="7">
        <v>0.78200000000000003</v>
      </c>
      <c r="Y1314" s="7">
        <v>240</v>
      </c>
      <c r="Z1314" s="7">
        <v>94.7</v>
      </c>
      <c r="AA1314" s="7">
        <v>37.200000000000003</v>
      </c>
      <c r="AB1314" s="7">
        <v>18</v>
      </c>
      <c r="AC1314" s="7">
        <v>5.2</v>
      </c>
      <c r="AD1314" s="14">
        <v>5.7</v>
      </c>
      <c r="AE1314" s="6">
        <v>0.55200000000000005</v>
      </c>
      <c r="AF1314" s="14">
        <v>0.50600000000000001</v>
      </c>
    </row>
    <row r="1315" spans="1:33" ht="15" thickBot="1" x14ac:dyDescent="0.25">
      <c r="A1315">
        <v>2013</v>
      </c>
      <c r="B1315" s="11" t="s">
        <v>53</v>
      </c>
      <c r="C1315" s="11"/>
      <c r="D1315" s="11"/>
      <c r="E1315" s="11"/>
      <c r="F1315" s="11"/>
      <c r="G1315" s="11">
        <f>G1313-G1314</f>
        <v>-2</v>
      </c>
      <c r="H1315" s="11">
        <f t="shared" ref="H1315:AF1315" si="422">H1313-H1314</f>
        <v>5</v>
      </c>
      <c r="I1315" s="11">
        <f t="shared" si="422"/>
        <v>-9</v>
      </c>
      <c r="J1315" s="11">
        <f t="shared" si="422"/>
        <v>-35</v>
      </c>
      <c r="K1315" s="11">
        <f t="shared" si="422"/>
        <v>46</v>
      </c>
      <c r="L1315" s="11">
        <f t="shared" si="422"/>
        <v>64</v>
      </c>
      <c r="M1315" s="11">
        <f t="shared" si="422"/>
        <v>9</v>
      </c>
      <c r="N1315" s="11">
        <f t="shared" si="422"/>
        <v>-5</v>
      </c>
      <c r="O1315" s="11">
        <f t="shared" si="422"/>
        <v>4</v>
      </c>
      <c r="P1315" s="11">
        <f t="shared" si="422"/>
        <v>19</v>
      </c>
      <c r="Q1315" s="11">
        <f t="shared" si="422"/>
        <v>8</v>
      </c>
      <c r="R1315" s="11">
        <f t="shared" si="422"/>
        <v>-9</v>
      </c>
      <c r="S1315" s="11">
        <f t="shared" si="422"/>
        <v>-15</v>
      </c>
      <c r="T1315" s="11">
        <f t="shared" si="422"/>
        <v>-24</v>
      </c>
      <c r="U1315" s="11">
        <f t="shared" si="422"/>
        <v>33</v>
      </c>
      <c r="V1315" s="11">
        <f t="shared" si="422"/>
        <v>-1.0000000000000009E-2</v>
      </c>
      <c r="W1315" s="11">
        <f t="shared" si="422"/>
        <v>2.1000000000000019E-2</v>
      </c>
      <c r="X1315" s="11">
        <f t="shared" si="422"/>
        <v>-2.0000000000000018E-2</v>
      </c>
      <c r="Y1315" s="11">
        <f t="shared" si="422"/>
        <v>0</v>
      </c>
      <c r="Z1315" s="11">
        <f t="shared" si="422"/>
        <v>5.5</v>
      </c>
      <c r="AA1315" s="11">
        <f t="shared" si="422"/>
        <v>0.59999999999999432</v>
      </c>
      <c r="AB1315" s="11">
        <f t="shared" si="422"/>
        <v>3.1999999999999993</v>
      </c>
      <c r="AC1315" s="11">
        <f t="shared" si="422"/>
        <v>1.2999999999999998</v>
      </c>
      <c r="AD1315" s="11">
        <f t="shared" si="422"/>
        <v>-1.5</v>
      </c>
      <c r="AE1315" s="11">
        <f t="shared" si="422"/>
        <v>-3.0000000000000027E-3</v>
      </c>
      <c r="AF1315" s="11">
        <f t="shared" si="422"/>
        <v>-2.0000000000000018E-2</v>
      </c>
      <c r="AG1315" s="11"/>
    </row>
    <row r="1316" spans="1:33" ht="15" thickBot="1" x14ac:dyDescent="0.25">
      <c r="A1316">
        <v>2013</v>
      </c>
      <c r="B1316" t="s">
        <v>226</v>
      </c>
      <c r="C1316" s="6">
        <v>26.7</v>
      </c>
      <c r="D1316" s="7">
        <v>6</v>
      </c>
      <c r="E1316" s="7"/>
      <c r="F1316" s="7">
        <v>1440</v>
      </c>
      <c r="G1316" s="7">
        <v>241</v>
      </c>
      <c r="H1316" s="7">
        <v>488</v>
      </c>
      <c r="I1316" s="7">
        <v>59</v>
      </c>
      <c r="J1316" s="7">
        <v>146</v>
      </c>
      <c r="K1316" s="7">
        <v>102</v>
      </c>
      <c r="L1316" s="7">
        <v>130</v>
      </c>
      <c r="M1316" s="7">
        <v>60</v>
      </c>
      <c r="N1316" s="7">
        <v>199</v>
      </c>
      <c r="O1316" s="7">
        <v>259</v>
      </c>
      <c r="P1316" s="7">
        <v>143</v>
      </c>
      <c r="Q1316" s="7">
        <v>39</v>
      </c>
      <c r="R1316" s="7">
        <v>40</v>
      </c>
      <c r="S1316" s="7">
        <v>107</v>
      </c>
      <c r="T1316" s="7">
        <v>141</v>
      </c>
      <c r="U1316" s="7">
        <v>643</v>
      </c>
      <c r="V1316" s="7">
        <v>0.49399999999999999</v>
      </c>
      <c r="W1316" s="7">
        <v>0.40400000000000003</v>
      </c>
      <c r="X1316" s="7">
        <v>0.78500000000000003</v>
      </c>
      <c r="Y1316" s="7">
        <v>240</v>
      </c>
      <c r="Z1316" s="7">
        <v>107.2</v>
      </c>
      <c r="AA1316" s="7">
        <v>43.2</v>
      </c>
      <c r="AB1316" s="7">
        <v>23.8</v>
      </c>
      <c r="AC1316" s="7">
        <v>6.5</v>
      </c>
      <c r="AD1316" s="14">
        <v>6.7</v>
      </c>
      <c r="AE1316" s="6">
        <v>0.59</v>
      </c>
      <c r="AF1316" s="14">
        <v>0.55400000000000005</v>
      </c>
    </row>
    <row r="1317" spans="1:33" ht="15" thickBot="1" x14ac:dyDescent="0.25">
      <c r="A1317">
        <v>2013</v>
      </c>
      <c r="B1317" t="s">
        <v>27</v>
      </c>
      <c r="C1317" s="6">
        <v>26.7</v>
      </c>
      <c r="D1317" s="7">
        <v>6</v>
      </c>
      <c r="E1317" s="7"/>
      <c r="F1317" s="7">
        <v>1440</v>
      </c>
      <c r="G1317" s="7">
        <v>223</v>
      </c>
      <c r="H1317" s="7">
        <v>509</v>
      </c>
      <c r="I1317" s="7">
        <v>42</v>
      </c>
      <c r="J1317" s="7">
        <v>135</v>
      </c>
      <c r="K1317" s="7">
        <v>130</v>
      </c>
      <c r="L1317" s="7">
        <v>178</v>
      </c>
      <c r="M1317" s="7">
        <v>71</v>
      </c>
      <c r="N1317" s="7">
        <v>161</v>
      </c>
      <c r="O1317" s="7">
        <v>232</v>
      </c>
      <c r="P1317" s="7">
        <v>127</v>
      </c>
      <c r="Q1317" s="7">
        <v>54</v>
      </c>
      <c r="R1317" s="7">
        <v>17</v>
      </c>
      <c r="S1317" s="7">
        <v>86</v>
      </c>
      <c r="T1317" s="7">
        <v>139</v>
      </c>
      <c r="U1317" s="7">
        <v>618</v>
      </c>
      <c r="V1317" s="7">
        <v>0.438</v>
      </c>
      <c r="W1317" s="7">
        <v>0.311</v>
      </c>
      <c r="X1317" s="7">
        <v>0.73</v>
      </c>
      <c r="Y1317" s="7">
        <v>240</v>
      </c>
      <c r="Z1317" s="7">
        <v>103</v>
      </c>
      <c r="AA1317" s="7">
        <v>38.700000000000003</v>
      </c>
      <c r="AB1317" s="7">
        <v>21.2</v>
      </c>
      <c r="AC1317" s="7">
        <v>9</v>
      </c>
      <c r="AD1317" s="14">
        <v>2.8</v>
      </c>
      <c r="AE1317" s="6">
        <v>0.52600000000000002</v>
      </c>
      <c r="AF1317" s="14">
        <v>0.47899999999999998</v>
      </c>
    </row>
    <row r="1318" spans="1:33" ht="15" thickBot="1" x14ac:dyDescent="0.25">
      <c r="A1318">
        <v>2013</v>
      </c>
      <c r="B1318" s="11" t="s">
        <v>53</v>
      </c>
      <c r="C1318" s="11"/>
      <c r="D1318" s="11"/>
      <c r="E1318" s="11"/>
      <c r="F1318" s="11"/>
      <c r="G1318" s="11">
        <f>G1316-G1317</f>
        <v>18</v>
      </c>
      <c r="H1318" s="11">
        <f t="shared" ref="H1318:AF1318" si="423">H1316-H1317</f>
        <v>-21</v>
      </c>
      <c r="I1318" s="11">
        <f t="shared" si="423"/>
        <v>17</v>
      </c>
      <c r="J1318" s="11">
        <f t="shared" si="423"/>
        <v>11</v>
      </c>
      <c r="K1318" s="11">
        <f t="shared" si="423"/>
        <v>-28</v>
      </c>
      <c r="L1318" s="11">
        <f t="shared" si="423"/>
        <v>-48</v>
      </c>
      <c r="M1318" s="11">
        <f t="shared" si="423"/>
        <v>-11</v>
      </c>
      <c r="N1318" s="11">
        <f t="shared" si="423"/>
        <v>38</v>
      </c>
      <c r="O1318" s="11">
        <f t="shared" si="423"/>
        <v>27</v>
      </c>
      <c r="P1318" s="11">
        <f t="shared" si="423"/>
        <v>16</v>
      </c>
      <c r="Q1318" s="11">
        <f t="shared" si="423"/>
        <v>-15</v>
      </c>
      <c r="R1318" s="11">
        <f t="shared" si="423"/>
        <v>23</v>
      </c>
      <c r="S1318" s="11">
        <f t="shared" si="423"/>
        <v>21</v>
      </c>
      <c r="T1318" s="11">
        <f t="shared" si="423"/>
        <v>2</v>
      </c>
      <c r="U1318" s="11">
        <f t="shared" si="423"/>
        <v>25</v>
      </c>
      <c r="V1318" s="11">
        <f t="shared" si="423"/>
        <v>5.5999999999999994E-2</v>
      </c>
      <c r="W1318" s="11">
        <f t="shared" si="423"/>
        <v>9.3000000000000027E-2</v>
      </c>
      <c r="X1318" s="11">
        <f t="shared" si="423"/>
        <v>5.5000000000000049E-2</v>
      </c>
      <c r="Y1318" s="11">
        <f t="shared" si="423"/>
        <v>0</v>
      </c>
      <c r="Z1318" s="11">
        <f t="shared" si="423"/>
        <v>4.2000000000000028</v>
      </c>
      <c r="AA1318" s="11">
        <f t="shared" si="423"/>
        <v>4.5</v>
      </c>
      <c r="AB1318" s="11">
        <f t="shared" si="423"/>
        <v>2.6000000000000014</v>
      </c>
      <c r="AC1318" s="11">
        <f t="shared" si="423"/>
        <v>-2.5</v>
      </c>
      <c r="AD1318" s="11">
        <f t="shared" si="423"/>
        <v>3.9000000000000004</v>
      </c>
      <c r="AE1318" s="11">
        <f t="shared" si="423"/>
        <v>6.3999999999999946E-2</v>
      </c>
      <c r="AF1318" s="11">
        <f t="shared" si="423"/>
        <v>7.5000000000000067E-2</v>
      </c>
      <c r="AG1318" s="11"/>
    </row>
    <row r="1319" spans="1:33" ht="15" thickBot="1" x14ac:dyDescent="0.25">
      <c r="A1319">
        <v>2013</v>
      </c>
      <c r="B1319" t="s">
        <v>154</v>
      </c>
      <c r="C1319" s="6">
        <v>26.7</v>
      </c>
      <c r="D1319" s="7">
        <v>6</v>
      </c>
      <c r="E1319" s="7"/>
      <c r="F1319" s="7">
        <v>1465</v>
      </c>
      <c r="G1319" s="7">
        <v>198</v>
      </c>
      <c r="H1319" s="7">
        <v>481</v>
      </c>
      <c r="I1319" s="7">
        <v>48</v>
      </c>
      <c r="J1319" s="7">
        <v>144</v>
      </c>
      <c r="K1319" s="7">
        <v>82</v>
      </c>
      <c r="L1319" s="7">
        <v>109</v>
      </c>
      <c r="M1319" s="7">
        <v>63</v>
      </c>
      <c r="N1319" s="7">
        <v>191</v>
      </c>
      <c r="O1319" s="7">
        <v>254</v>
      </c>
      <c r="P1319" s="7">
        <v>90</v>
      </c>
      <c r="Q1319" s="7">
        <v>62</v>
      </c>
      <c r="R1319" s="7">
        <v>26</v>
      </c>
      <c r="S1319" s="7">
        <v>73</v>
      </c>
      <c r="T1319" s="7">
        <v>128</v>
      </c>
      <c r="U1319" s="7">
        <v>526</v>
      </c>
      <c r="V1319" s="7">
        <v>0.41199999999999998</v>
      </c>
      <c r="W1319" s="7">
        <v>0.33300000000000002</v>
      </c>
      <c r="X1319" s="7">
        <v>0.752</v>
      </c>
      <c r="Y1319" s="7">
        <v>244.2</v>
      </c>
      <c r="Z1319" s="7">
        <v>87.7</v>
      </c>
      <c r="AA1319" s="7">
        <v>42.3</v>
      </c>
      <c r="AB1319" s="7">
        <v>15</v>
      </c>
      <c r="AC1319" s="7">
        <v>10.3</v>
      </c>
      <c r="AD1319" s="14">
        <v>4.3</v>
      </c>
      <c r="AE1319" s="6">
        <v>0.497</v>
      </c>
      <c r="AF1319" s="14">
        <v>0.46200000000000002</v>
      </c>
    </row>
    <row r="1320" spans="1:33" ht="15" thickBot="1" x14ac:dyDescent="0.25">
      <c r="A1320">
        <v>2013</v>
      </c>
      <c r="B1320" t="s">
        <v>103</v>
      </c>
      <c r="C1320" s="6">
        <v>26.7</v>
      </c>
      <c r="D1320" s="7">
        <v>6</v>
      </c>
      <c r="E1320" s="7"/>
      <c r="F1320" s="7">
        <v>1465</v>
      </c>
      <c r="G1320" s="7">
        <v>171</v>
      </c>
      <c r="H1320" s="7">
        <v>414</v>
      </c>
      <c r="I1320" s="7">
        <v>41</v>
      </c>
      <c r="J1320" s="7">
        <v>124</v>
      </c>
      <c r="K1320" s="7">
        <v>111</v>
      </c>
      <c r="L1320" s="7">
        <v>129</v>
      </c>
      <c r="M1320" s="7">
        <v>31</v>
      </c>
      <c r="N1320" s="7">
        <v>203</v>
      </c>
      <c r="O1320" s="7">
        <v>234</v>
      </c>
      <c r="P1320" s="7">
        <v>101</v>
      </c>
      <c r="Q1320" s="7">
        <v>33</v>
      </c>
      <c r="R1320" s="7">
        <v>18</v>
      </c>
      <c r="S1320" s="7">
        <v>98</v>
      </c>
      <c r="T1320" s="7">
        <v>113</v>
      </c>
      <c r="U1320" s="7">
        <v>494</v>
      </c>
      <c r="V1320" s="7">
        <v>0.41299999999999998</v>
      </c>
      <c r="W1320" s="7">
        <v>0.33100000000000002</v>
      </c>
      <c r="X1320" s="7">
        <v>0.86</v>
      </c>
      <c r="Y1320" s="7">
        <v>244.2</v>
      </c>
      <c r="Z1320" s="7">
        <v>82.3</v>
      </c>
      <c r="AA1320" s="7">
        <v>39</v>
      </c>
      <c r="AB1320" s="7">
        <v>16.8</v>
      </c>
      <c r="AC1320" s="7">
        <v>5.5</v>
      </c>
      <c r="AD1320" s="14">
        <v>3</v>
      </c>
      <c r="AE1320" s="6">
        <v>0.52500000000000002</v>
      </c>
      <c r="AF1320" s="14">
        <v>0.46300000000000002</v>
      </c>
    </row>
    <row r="1321" spans="1:33" ht="15" thickBot="1" x14ac:dyDescent="0.25">
      <c r="A1321">
        <v>2013</v>
      </c>
      <c r="B1321" s="11" t="s">
        <v>53</v>
      </c>
      <c r="C1321" s="11"/>
      <c r="D1321" s="11"/>
      <c r="E1321" s="11"/>
      <c r="F1321" s="11"/>
      <c r="G1321" s="11">
        <f>G1319-G1320</f>
        <v>27</v>
      </c>
      <c r="H1321" s="11">
        <f t="shared" ref="H1321:AF1321" si="424">H1319-H1320</f>
        <v>67</v>
      </c>
      <c r="I1321" s="11">
        <f t="shared" si="424"/>
        <v>7</v>
      </c>
      <c r="J1321" s="11">
        <f t="shared" si="424"/>
        <v>20</v>
      </c>
      <c r="K1321" s="11">
        <f t="shared" si="424"/>
        <v>-29</v>
      </c>
      <c r="L1321" s="11">
        <f t="shared" si="424"/>
        <v>-20</v>
      </c>
      <c r="M1321" s="11">
        <f t="shared" si="424"/>
        <v>32</v>
      </c>
      <c r="N1321" s="11">
        <f t="shared" si="424"/>
        <v>-12</v>
      </c>
      <c r="O1321" s="11">
        <f t="shared" si="424"/>
        <v>20</v>
      </c>
      <c r="P1321" s="11">
        <f t="shared" si="424"/>
        <v>-11</v>
      </c>
      <c r="Q1321" s="11">
        <f t="shared" si="424"/>
        <v>29</v>
      </c>
      <c r="R1321" s="11">
        <f t="shared" si="424"/>
        <v>8</v>
      </c>
      <c r="S1321" s="11">
        <f t="shared" si="424"/>
        <v>-25</v>
      </c>
      <c r="T1321" s="11">
        <f t="shared" si="424"/>
        <v>15</v>
      </c>
      <c r="U1321" s="11">
        <f t="shared" si="424"/>
        <v>32</v>
      </c>
      <c r="V1321" s="11">
        <f t="shared" si="424"/>
        <v>-1.0000000000000009E-3</v>
      </c>
      <c r="W1321" s="11">
        <f t="shared" si="424"/>
        <v>2.0000000000000018E-3</v>
      </c>
      <c r="X1321" s="11">
        <f t="shared" si="424"/>
        <v>-0.10799999999999998</v>
      </c>
      <c r="Y1321" s="11">
        <f t="shared" si="424"/>
        <v>0</v>
      </c>
      <c r="Z1321" s="11">
        <f t="shared" si="424"/>
        <v>5.4000000000000057</v>
      </c>
      <c r="AA1321" s="11">
        <f t="shared" si="424"/>
        <v>3.2999999999999972</v>
      </c>
      <c r="AB1321" s="11">
        <f t="shared" si="424"/>
        <v>-1.8000000000000007</v>
      </c>
      <c r="AC1321" s="11">
        <f t="shared" si="424"/>
        <v>4.8000000000000007</v>
      </c>
      <c r="AD1321" s="11">
        <f t="shared" si="424"/>
        <v>1.2999999999999998</v>
      </c>
      <c r="AE1321" s="11">
        <f t="shared" si="424"/>
        <v>-2.8000000000000025E-2</v>
      </c>
      <c r="AF1321" s="11">
        <f t="shared" si="424"/>
        <v>-1.0000000000000009E-3</v>
      </c>
      <c r="AG1321" s="11"/>
    </row>
    <row r="1322" spans="1:33" ht="15" thickBot="1" x14ac:dyDescent="0.25">
      <c r="A1322">
        <v>2013</v>
      </c>
      <c r="B1322" t="s">
        <v>181</v>
      </c>
      <c r="C1322" s="6">
        <v>26.7</v>
      </c>
      <c r="D1322" s="7">
        <v>4</v>
      </c>
      <c r="E1322" s="7"/>
      <c r="F1322" s="7">
        <v>960</v>
      </c>
      <c r="G1322" s="7">
        <v>148</v>
      </c>
      <c r="H1322" s="7">
        <v>298</v>
      </c>
      <c r="I1322" s="7">
        <v>28</v>
      </c>
      <c r="J1322" s="7">
        <v>87</v>
      </c>
      <c r="K1322" s="7">
        <v>76</v>
      </c>
      <c r="L1322" s="7">
        <v>103</v>
      </c>
      <c r="M1322" s="7">
        <v>43</v>
      </c>
      <c r="N1322" s="7">
        <v>131</v>
      </c>
      <c r="O1322" s="7">
        <v>174</v>
      </c>
      <c r="P1322" s="7">
        <v>94</v>
      </c>
      <c r="Q1322" s="7">
        <v>37</v>
      </c>
      <c r="R1322" s="7">
        <v>17</v>
      </c>
      <c r="S1322" s="7">
        <v>65</v>
      </c>
      <c r="T1322" s="7">
        <v>81</v>
      </c>
      <c r="U1322" s="7">
        <v>400</v>
      </c>
      <c r="V1322" s="7">
        <v>0.497</v>
      </c>
      <c r="W1322" s="7">
        <v>0.32200000000000001</v>
      </c>
      <c r="X1322" s="7">
        <v>0.73799999999999999</v>
      </c>
      <c r="Y1322" s="7">
        <v>240</v>
      </c>
      <c r="Z1322" s="7">
        <v>100</v>
      </c>
      <c r="AA1322" s="7">
        <v>43.5</v>
      </c>
      <c r="AB1322" s="7">
        <v>23.5</v>
      </c>
      <c r="AC1322" s="7">
        <v>9.3000000000000007</v>
      </c>
      <c r="AD1322" s="14">
        <v>4.3</v>
      </c>
      <c r="AE1322" s="6">
        <v>0.58299999999999996</v>
      </c>
      <c r="AF1322" s="14">
        <v>0.54400000000000004</v>
      </c>
    </row>
    <row r="1323" spans="1:33" ht="15" thickBot="1" x14ac:dyDescent="0.25">
      <c r="A1323">
        <v>2013</v>
      </c>
      <c r="B1323" t="s">
        <v>89</v>
      </c>
      <c r="C1323" s="6">
        <v>26.7</v>
      </c>
      <c r="D1323" s="7">
        <v>4</v>
      </c>
      <c r="E1323" s="7"/>
      <c r="F1323" s="7">
        <v>960</v>
      </c>
      <c r="G1323" s="7">
        <v>133</v>
      </c>
      <c r="H1323" s="7">
        <v>307</v>
      </c>
      <c r="I1323" s="7">
        <v>24</v>
      </c>
      <c r="J1323" s="7">
        <v>92</v>
      </c>
      <c r="K1323" s="7">
        <v>51</v>
      </c>
      <c r="L1323" s="7">
        <v>81</v>
      </c>
      <c r="M1323" s="7">
        <v>35</v>
      </c>
      <c r="N1323" s="7">
        <v>104</v>
      </c>
      <c r="O1323" s="7">
        <v>139</v>
      </c>
      <c r="P1323" s="7">
        <v>79</v>
      </c>
      <c r="Q1323" s="7">
        <v>40</v>
      </c>
      <c r="R1323" s="7">
        <v>10</v>
      </c>
      <c r="S1323" s="7">
        <v>63</v>
      </c>
      <c r="T1323" s="7">
        <v>79</v>
      </c>
      <c r="U1323" s="7">
        <v>341</v>
      </c>
      <c r="V1323" s="7">
        <v>0.433</v>
      </c>
      <c r="W1323" s="7">
        <v>0.26100000000000001</v>
      </c>
      <c r="X1323" s="7">
        <v>0.63</v>
      </c>
      <c r="Y1323" s="7">
        <v>240</v>
      </c>
      <c r="Z1323" s="7">
        <v>85.3</v>
      </c>
      <c r="AA1323" s="7">
        <v>34.799999999999997</v>
      </c>
      <c r="AB1323" s="7">
        <v>19.8</v>
      </c>
      <c r="AC1323" s="7">
        <v>10</v>
      </c>
      <c r="AD1323" s="14">
        <v>2.5</v>
      </c>
      <c r="AE1323" s="6">
        <v>0.498</v>
      </c>
      <c r="AF1323" s="14">
        <v>0.47199999999999998</v>
      </c>
    </row>
    <row r="1324" spans="1:33" ht="15" thickBot="1" x14ac:dyDescent="0.25">
      <c r="A1324">
        <v>2013</v>
      </c>
      <c r="B1324" s="11" t="s">
        <v>53</v>
      </c>
      <c r="C1324" s="11"/>
      <c r="D1324" s="11"/>
      <c r="E1324" s="11"/>
      <c r="F1324" s="11"/>
      <c r="G1324" s="11">
        <f>G1322-G1323</f>
        <v>15</v>
      </c>
      <c r="H1324" s="11">
        <f t="shared" ref="H1324:AF1324" si="425">H1322-H1323</f>
        <v>-9</v>
      </c>
      <c r="I1324" s="11">
        <f t="shared" si="425"/>
        <v>4</v>
      </c>
      <c r="J1324" s="11">
        <f t="shared" si="425"/>
        <v>-5</v>
      </c>
      <c r="K1324" s="11">
        <f t="shared" si="425"/>
        <v>25</v>
      </c>
      <c r="L1324" s="11">
        <f t="shared" si="425"/>
        <v>22</v>
      </c>
      <c r="M1324" s="11">
        <f t="shared" si="425"/>
        <v>8</v>
      </c>
      <c r="N1324" s="11">
        <f t="shared" si="425"/>
        <v>27</v>
      </c>
      <c r="O1324" s="11">
        <f t="shared" si="425"/>
        <v>35</v>
      </c>
      <c r="P1324" s="11">
        <f t="shared" si="425"/>
        <v>15</v>
      </c>
      <c r="Q1324" s="11">
        <f t="shared" si="425"/>
        <v>-3</v>
      </c>
      <c r="R1324" s="11">
        <f t="shared" si="425"/>
        <v>7</v>
      </c>
      <c r="S1324" s="11">
        <f t="shared" si="425"/>
        <v>2</v>
      </c>
      <c r="T1324" s="11">
        <f t="shared" si="425"/>
        <v>2</v>
      </c>
      <c r="U1324" s="11">
        <f t="shared" si="425"/>
        <v>59</v>
      </c>
      <c r="V1324" s="11">
        <f t="shared" si="425"/>
        <v>6.4000000000000001E-2</v>
      </c>
      <c r="W1324" s="11">
        <f t="shared" si="425"/>
        <v>6.0999999999999999E-2</v>
      </c>
      <c r="X1324" s="11">
        <f t="shared" si="425"/>
        <v>0.10799999999999998</v>
      </c>
      <c r="Y1324" s="11">
        <f t="shared" si="425"/>
        <v>0</v>
      </c>
      <c r="Z1324" s="11">
        <f t="shared" si="425"/>
        <v>14.700000000000003</v>
      </c>
      <c r="AA1324" s="11">
        <f t="shared" si="425"/>
        <v>8.7000000000000028</v>
      </c>
      <c r="AB1324" s="11">
        <f t="shared" si="425"/>
        <v>3.6999999999999993</v>
      </c>
      <c r="AC1324" s="11">
        <f t="shared" si="425"/>
        <v>-0.69999999999999929</v>
      </c>
      <c r="AD1324" s="11">
        <f t="shared" si="425"/>
        <v>1.7999999999999998</v>
      </c>
      <c r="AE1324" s="11">
        <f t="shared" si="425"/>
        <v>8.4999999999999964E-2</v>
      </c>
      <c r="AF1324" s="11">
        <f t="shared" si="425"/>
        <v>7.2000000000000064E-2</v>
      </c>
      <c r="AG1324" s="11"/>
    </row>
    <row r="1325" spans="1:33" ht="15" thickBot="1" x14ac:dyDescent="0.25">
      <c r="A1325">
        <v>2013</v>
      </c>
      <c r="B1325" t="s">
        <v>163</v>
      </c>
      <c r="C1325" s="6">
        <v>26.7</v>
      </c>
      <c r="D1325" s="7">
        <v>6</v>
      </c>
      <c r="E1325" s="7"/>
      <c r="F1325" s="7">
        <v>1440</v>
      </c>
      <c r="G1325" s="7">
        <v>197</v>
      </c>
      <c r="H1325" s="7">
        <v>475</v>
      </c>
      <c r="I1325" s="7">
        <v>38</v>
      </c>
      <c r="J1325" s="7">
        <v>126</v>
      </c>
      <c r="K1325" s="7">
        <v>135</v>
      </c>
      <c r="L1325" s="7">
        <v>172</v>
      </c>
      <c r="M1325" s="7">
        <v>77</v>
      </c>
      <c r="N1325" s="7">
        <v>219</v>
      </c>
      <c r="O1325" s="7">
        <v>296</v>
      </c>
      <c r="P1325" s="7">
        <v>118</v>
      </c>
      <c r="Q1325" s="7">
        <v>41</v>
      </c>
      <c r="R1325" s="7">
        <v>29</v>
      </c>
      <c r="S1325" s="7">
        <v>90</v>
      </c>
      <c r="T1325" s="7">
        <v>143</v>
      </c>
      <c r="U1325" s="7">
        <v>567</v>
      </c>
      <c r="V1325" s="7">
        <v>0.41499999999999998</v>
      </c>
      <c r="W1325" s="7">
        <v>0.30199999999999999</v>
      </c>
      <c r="X1325" s="7">
        <v>0.78500000000000003</v>
      </c>
      <c r="Y1325" s="7">
        <v>240</v>
      </c>
      <c r="Z1325" s="7">
        <v>94.5</v>
      </c>
      <c r="AA1325" s="7">
        <v>49.3</v>
      </c>
      <c r="AB1325" s="7">
        <v>19.7</v>
      </c>
      <c r="AC1325" s="7">
        <v>6.8</v>
      </c>
      <c r="AD1325" s="14">
        <v>4.8</v>
      </c>
      <c r="AE1325" s="6">
        <v>0.51500000000000001</v>
      </c>
      <c r="AF1325" s="14">
        <v>0.45500000000000002</v>
      </c>
    </row>
    <row r="1326" spans="1:33" ht="15" thickBot="1" x14ac:dyDescent="0.25">
      <c r="A1326">
        <v>2013</v>
      </c>
      <c r="B1326" t="s">
        <v>118</v>
      </c>
      <c r="C1326" s="6">
        <v>26.7</v>
      </c>
      <c r="D1326" s="7">
        <v>6</v>
      </c>
      <c r="E1326" s="7"/>
      <c r="F1326" s="7">
        <v>1440</v>
      </c>
      <c r="G1326" s="7">
        <v>196</v>
      </c>
      <c r="H1326" s="7">
        <v>464</v>
      </c>
      <c r="I1326" s="7">
        <v>37</v>
      </c>
      <c r="J1326" s="7">
        <v>112</v>
      </c>
      <c r="K1326" s="7">
        <v>107</v>
      </c>
      <c r="L1326" s="7">
        <v>157</v>
      </c>
      <c r="M1326" s="7">
        <v>50</v>
      </c>
      <c r="N1326" s="7">
        <v>180</v>
      </c>
      <c r="O1326" s="7">
        <v>230</v>
      </c>
      <c r="P1326" s="7">
        <v>115</v>
      </c>
      <c r="Q1326" s="7">
        <v>44</v>
      </c>
      <c r="R1326" s="7">
        <v>23</v>
      </c>
      <c r="S1326" s="7">
        <v>72</v>
      </c>
      <c r="T1326" s="7">
        <v>145</v>
      </c>
      <c r="U1326" s="7">
        <v>536</v>
      </c>
      <c r="V1326" s="7">
        <v>0.42199999999999999</v>
      </c>
      <c r="W1326" s="7">
        <v>0.33</v>
      </c>
      <c r="X1326" s="7">
        <v>0.68200000000000005</v>
      </c>
      <c r="Y1326" s="7">
        <v>240</v>
      </c>
      <c r="Z1326" s="7">
        <v>89.3</v>
      </c>
      <c r="AA1326" s="7">
        <v>38.299999999999997</v>
      </c>
      <c r="AB1326" s="7">
        <v>19.2</v>
      </c>
      <c r="AC1326" s="7">
        <v>7.3</v>
      </c>
      <c r="AD1326" s="14">
        <v>3.8</v>
      </c>
      <c r="AE1326" s="6">
        <v>0.503</v>
      </c>
      <c r="AF1326" s="14">
        <v>0.46200000000000002</v>
      </c>
    </row>
    <row r="1327" spans="1:33" ht="15" thickBot="1" x14ac:dyDescent="0.25">
      <c r="A1327">
        <v>2013</v>
      </c>
      <c r="B1327" s="11" t="s">
        <v>53</v>
      </c>
      <c r="C1327" s="11"/>
      <c r="D1327" s="11"/>
      <c r="E1327" s="11"/>
      <c r="F1327" s="11"/>
      <c r="G1327" s="11">
        <f>G1325-G1326</f>
        <v>1</v>
      </c>
      <c r="H1327" s="11">
        <f t="shared" ref="H1327:AF1327" si="426">H1325-H1326</f>
        <v>11</v>
      </c>
      <c r="I1327" s="11">
        <f t="shared" si="426"/>
        <v>1</v>
      </c>
      <c r="J1327" s="11">
        <f t="shared" si="426"/>
        <v>14</v>
      </c>
      <c r="K1327" s="11">
        <f t="shared" si="426"/>
        <v>28</v>
      </c>
      <c r="L1327" s="11">
        <f t="shared" si="426"/>
        <v>15</v>
      </c>
      <c r="M1327" s="11">
        <f t="shared" si="426"/>
        <v>27</v>
      </c>
      <c r="N1327" s="11">
        <f t="shared" si="426"/>
        <v>39</v>
      </c>
      <c r="O1327" s="11">
        <f t="shared" si="426"/>
        <v>66</v>
      </c>
      <c r="P1327" s="11">
        <f t="shared" si="426"/>
        <v>3</v>
      </c>
      <c r="Q1327" s="11">
        <f t="shared" si="426"/>
        <v>-3</v>
      </c>
      <c r="R1327" s="11">
        <f t="shared" si="426"/>
        <v>6</v>
      </c>
      <c r="S1327" s="11">
        <f t="shared" si="426"/>
        <v>18</v>
      </c>
      <c r="T1327" s="11">
        <f t="shared" si="426"/>
        <v>-2</v>
      </c>
      <c r="U1327" s="11">
        <f t="shared" si="426"/>
        <v>31</v>
      </c>
      <c r="V1327" s="11">
        <f t="shared" si="426"/>
        <v>-7.0000000000000062E-3</v>
      </c>
      <c r="W1327" s="11">
        <f t="shared" si="426"/>
        <v>-2.8000000000000025E-2</v>
      </c>
      <c r="X1327" s="11">
        <f t="shared" si="426"/>
        <v>0.10299999999999998</v>
      </c>
      <c r="Y1327" s="11">
        <f t="shared" si="426"/>
        <v>0</v>
      </c>
      <c r="Z1327" s="11">
        <f t="shared" si="426"/>
        <v>5.2000000000000028</v>
      </c>
      <c r="AA1327" s="11">
        <f t="shared" si="426"/>
        <v>11</v>
      </c>
      <c r="AB1327" s="11">
        <f t="shared" si="426"/>
        <v>0.5</v>
      </c>
      <c r="AC1327" s="11">
        <f t="shared" si="426"/>
        <v>-0.5</v>
      </c>
      <c r="AD1327" s="11">
        <f t="shared" si="426"/>
        <v>1</v>
      </c>
      <c r="AE1327" s="11">
        <f t="shared" si="426"/>
        <v>1.2000000000000011E-2</v>
      </c>
      <c r="AF1327" s="11">
        <f t="shared" si="426"/>
        <v>-7.0000000000000062E-3</v>
      </c>
      <c r="AG1327" s="11"/>
    </row>
    <row r="1328" spans="1:33" ht="15" thickBot="1" x14ac:dyDescent="0.25">
      <c r="A1328">
        <v>2013</v>
      </c>
      <c r="B1328" t="s">
        <v>121</v>
      </c>
      <c r="C1328" s="6">
        <v>26.7</v>
      </c>
      <c r="D1328" s="7">
        <v>7</v>
      </c>
      <c r="E1328" s="7"/>
      <c r="F1328" s="7">
        <v>1755</v>
      </c>
      <c r="G1328" s="7">
        <v>275</v>
      </c>
      <c r="H1328" s="7">
        <v>586</v>
      </c>
      <c r="I1328" s="7">
        <v>32</v>
      </c>
      <c r="J1328" s="7">
        <v>105</v>
      </c>
      <c r="K1328" s="7">
        <v>100</v>
      </c>
      <c r="L1328" s="7">
        <v>144</v>
      </c>
      <c r="M1328" s="7">
        <v>75</v>
      </c>
      <c r="N1328" s="7">
        <v>217</v>
      </c>
      <c r="O1328" s="7">
        <v>292</v>
      </c>
      <c r="P1328" s="7">
        <v>150</v>
      </c>
      <c r="Q1328" s="7">
        <v>42</v>
      </c>
      <c r="R1328" s="7">
        <v>40</v>
      </c>
      <c r="S1328" s="7">
        <v>86</v>
      </c>
      <c r="T1328" s="7">
        <v>152</v>
      </c>
      <c r="U1328" s="7">
        <v>682</v>
      </c>
      <c r="V1328" s="7">
        <v>0.46899999999999997</v>
      </c>
      <c r="W1328" s="7">
        <v>0.30499999999999999</v>
      </c>
      <c r="X1328" s="7">
        <v>0.69399999999999995</v>
      </c>
      <c r="Y1328" s="7">
        <v>250.7</v>
      </c>
      <c r="Z1328" s="7">
        <v>97.4</v>
      </c>
      <c r="AA1328" s="7">
        <v>41.7</v>
      </c>
      <c r="AB1328" s="7">
        <v>21.4</v>
      </c>
      <c r="AC1328" s="7">
        <v>6</v>
      </c>
      <c r="AD1328" s="14">
        <v>5.7</v>
      </c>
      <c r="AE1328" s="6">
        <v>0.52500000000000002</v>
      </c>
      <c r="AF1328" s="14">
        <v>0.497</v>
      </c>
    </row>
    <row r="1329" spans="1:33" ht="15" thickBot="1" x14ac:dyDescent="0.25">
      <c r="A1329">
        <v>2013</v>
      </c>
      <c r="B1329" t="s">
        <v>244</v>
      </c>
      <c r="C1329" s="6">
        <v>26.7</v>
      </c>
      <c r="D1329" s="7">
        <v>7</v>
      </c>
      <c r="E1329" s="7"/>
      <c r="F1329" s="7">
        <v>1755</v>
      </c>
      <c r="G1329" s="7">
        <v>259</v>
      </c>
      <c r="H1329" s="7">
        <v>586</v>
      </c>
      <c r="I1329" s="7">
        <v>43</v>
      </c>
      <c r="J1329" s="7">
        <v>136</v>
      </c>
      <c r="K1329" s="7">
        <v>135</v>
      </c>
      <c r="L1329" s="7">
        <v>178</v>
      </c>
      <c r="M1329" s="7">
        <v>82</v>
      </c>
      <c r="N1329" s="7">
        <v>213</v>
      </c>
      <c r="O1329" s="7">
        <v>295</v>
      </c>
      <c r="P1329" s="7">
        <v>139</v>
      </c>
      <c r="Q1329" s="7">
        <v>44</v>
      </c>
      <c r="R1329" s="7">
        <v>39</v>
      </c>
      <c r="S1329" s="7">
        <v>78</v>
      </c>
      <c r="T1329" s="7">
        <v>139</v>
      </c>
      <c r="U1329" s="7">
        <v>696</v>
      </c>
      <c r="V1329" s="7">
        <v>0.442</v>
      </c>
      <c r="W1329" s="7">
        <v>0.316</v>
      </c>
      <c r="X1329" s="7">
        <v>0.75800000000000001</v>
      </c>
      <c r="Y1329" s="7">
        <v>250.7</v>
      </c>
      <c r="Z1329" s="7">
        <v>99.4</v>
      </c>
      <c r="AA1329" s="7">
        <v>42.1</v>
      </c>
      <c r="AB1329" s="7">
        <v>19.899999999999999</v>
      </c>
      <c r="AC1329" s="7">
        <v>6.3</v>
      </c>
      <c r="AD1329" s="14">
        <v>5.6</v>
      </c>
      <c r="AE1329" s="6">
        <v>0.52400000000000002</v>
      </c>
      <c r="AF1329" s="14">
        <v>0.47899999999999998</v>
      </c>
    </row>
    <row r="1330" spans="1:33" ht="15" thickBot="1" x14ac:dyDescent="0.25">
      <c r="A1330">
        <v>2013</v>
      </c>
      <c r="B1330" s="11" t="s">
        <v>53</v>
      </c>
      <c r="C1330" s="11"/>
      <c r="D1330" s="11"/>
      <c r="E1330" s="11"/>
      <c r="F1330" s="11"/>
      <c r="G1330" s="11">
        <f>G1328-G1329</f>
        <v>16</v>
      </c>
      <c r="H1330" s="11">
        <f t="shared" ref="H1330:AF1330" si="427">H1328-H1329</f>
        <v>0</v>
      </c>
      <c r="I1330" s="11">
        <f t="shared" si="427"/>
        <v>-11</v>
      </c>
      <c r="J1330" s="11">
        <f t="shared" si="427"/>
        <v>-31</v>
      </c>
      <c r="K1330" s="11">
        <f t="shared" si="427"/>
        <v>-35</v>
      </c>
      <c r="L1330" s="11">
        <f t="shared" si="427"/>
        <v>-34</v>
      </c>
      <c r="M1330" s="11">
        <f t="shared" si="427"/>
        <v>-7</v>
      </c>
      <c r="N1330" s="11">
        <f t="shared" si="427"/>
        <v>4</v>
      </c>
      <c r="O1330" s="11">
        <f t="shared" si="427"/>
        <v>-3</v>
      </c>
      <c r="P1330" s="11">
        <f t="shared" si="427"/>
        <v>11</v>
      </c>
      <c r="Q1330" s="11">
        <f t="shared" si="427"/>
        <v>-2</v>
      </c>
      <c r="R1330" s="11">
        <f t="shared" si="427"/>
        <v>1</v>
      </c>
      <c r="S1330" s="11">
        <f t="shared" si="427"/>
        <v>8</v>
      </c>
      <c r="T1330" s="11">
        <f t="shared" si="427"/>
        <v>13</v>
      </c>
      <c r="U1330" s="11">
        <f t="shared" si="427"/>
        <v>-14</v>
      </c>
      <c r="V1330" s="11">
        <f t="shared" si="427"/>
        <v>2.6999999999999968E-2</v>
      </c>
      <c r="W1330" s="11">
        <f t="shared" si="427"/>
        <v>-1.100000000000001E-2</v>
      </c>
      <c r="X1330" s="11">
        <f t="shared" si="427"/>
        <v>-6.4000000000000057E-2</v>
      </c>
      <c r="Y1330" s="11">
        <f t="shared" si="427"/>
        <v>0</v>
      </c>
      <c r="Z1330" s="11">
        <f t="shared" si="427"/>
        <v>-2</v>
      </c>
      <c r="AA1330" s="11">
        <f t="shared" si="427"/>
        <v>-0.39999999999999858</v>
      </c>
      <c r="AB1330" s="11">
        <f t="shared" si="427"/>
        <v>1.5</v>
      </c>
      <c r="AC1330" s="11">
        <f t="shared" si="427"/>
        <v>-0.29999999999999982</v>
      </c>
      <c r="AD1330" s="11">
        <f t="shared" si="427"/>
        <v>0.10000000000000053</v>
      </c>
      <c r="AE1330" s="11">
        <f t="shared" si="427"/>
        <v>1.0000000000000009E-3</v>
      </c>
      <c r="AF1330" s="11">
        <f t="shared" si="427"/>
        <v>1.8000000000000016E-2</v>
      </c>
      <c r="AG1330" s="11"/>
    </row>
    <row r="1331" spans="1:33" ht="15" thickBot="1" x14ac:dyDescent="0.25">
      <c r="A1331">
        <v>2013</v>
      </c>
      <c r="B1331" t="s">
        <v>168</v>
      </c>
      <c r="C1331" s="6">
        <v>26.7</v>
      </c>
      <c r="D1331" s="7">
        <v>6</v>
      </c>
      <c r="E1331" s="7"/>
      <c r="F1331" s="7">
        <v>1515</v>
      </c>
      <c r="G1331" s="7">
        <v>227</v>
      </c>
      <c r="H1331" s="7">
        <v>516</v>
      </c>
      <c r="I1331" s="7">
        <v>48</v>
      </c>
      <c r="J1331" s="7">
        <v>134</v>
      </c>
      <c r="K1331" s="7">
        <v>110</v>
      </c>
      <c r="L1331" s="7">
        <v>150</v>
      </c>
      <c r="M1331" s="7">
        <v>67</v>
      </c>
      <c r="N1331" s="7">
        <v>202</v>
      </c>
      <c r="O1331" s="7">
        <v>269</v>
      </c>
      <c r="P1331" s="7">
        <v>135</v>
      </c>
      <c r="Q1331" s="7">
        <v>49</v>
      </c>
      <c r="R1331" s="7">
        <v>25</v>
      </c>
      <c r="S1331" s="7">
        <v>70</v>
      </c>
      <c r="T1331" s="7">
        <v>124</v>
      </c>
      <c r="U1331" s="7">
        <v>612</v>
      </c>
      <c r="V1331" s="7">
        <v>0.44</v>
      </c>
      <c r="W1331" s="7">
        <v>0.35799999999999998</v>
      </c>
      <c r="X1331" s="7">
        <v>0.73299999999999998</v>
      </c>
      <c r="Y1331" s="7">
        <v>252.5</v>
      </c>
      <c r="Z1331" s="7">
        <v>102</v>
      </c>
      <c r="AA1331" s="7">
        <v>44.8</v>
      </c>
      <c r="AB1331" s="7">
        <v>22.5</v>
      </c>
      <c r="AC1331" s="7">
        <v>8.1999999999999993</v>
      </c>
      <c r="AD1331" s="14">
        <v>4.2</v>
      </c>
      <c r="AE1331" s="6">
        <v>0.52600000000000002</v>
      </c>
      <c r="AF1331" s="14">
        <v>0.48599999999999999</v>
      </c>
    </row>
    <row r="1332" spans="1:33" ht="15" thickBot="1" x14ac:dyDescent="0.25">
      <c r="A1332">
        <v>2013</v>
      </c>
      <c r="B1332" t="s">
        <v>245</v>
      </c>
      <c r="C1332" s="6">
        <v>26.7</v>
      </c>
      <c r="D1332" s="7">
        <v>6</v>
      </c>
      <c r="E1332" s="7"/>
      <c r="F1332" s="7">
        <v>1515</v>
      </c>
      <c r="G1332" s="7">
        <v>227</v>
      </c>
      <c r="H1332" s="7">
        <v>525</v>
      </c>
      <c r="I1332" s="7">
        <v>45</v>
      </c>
      <c r="J1332" s="7">
        <v>122</v>
      </c>
      <c r="K1332" s="7">
        <v>90</v>
      </c>
      <c r="L1332" s="7">
        <v>131</v>
      </c>
      <c r="M1332" s="7">
        <v>78</v>
      </c>
      <c r="N1332" s="7">
        <v>216</v>
      </c>
      <c r="O1332" s="7">
        <v>294</v>
      </c>
      <c r="P1332" s="7">
        <v>117</v>
      </c>
      <c r="Q1332" s="7">
        <v>38</v>
      </c>
      <c r="R1332" s="7">
        <v>19</v>
      </c>
      <c r="S1332" s="7">
        <v>85</v>
      </c>
      <c r="T1332" s="7">
        <v>144</v>
      </c>
      <c r="U1332" s="7">
        <v>589</v>
      </c>
      <c r="V1332" s="7">
        <v>0.432</v>
      </c>
      <c r="W1332" s="7">
        <v>0.36899999999999999</v>
      </c>
      <c r="X1332" s="7">
        <v>0.68700000000000006</v>
      </c>
      <c r="Y1332" s="7">
        <v>252.5</v>
      </c>
      <c r="Z1332" s="7">
        <v>98.2</v>
      </c>
      <c r="AA1332" s="7">
        <v>49</v>
      </c>
      <c r="AB1332" s="7">
        <v>19.5</v>
      </c>
      <c r="AC1332" s="7">
        <v>6.3</v>
      </c>
      <c r="AD1332" s="14">
        <v>3.2</v>
      </c>
      <c r="AE1332" s="6">
        <v>0.505</v>
      </c>
      <c r="AF1332" s="14">
        <v>0.47499999999999998</v>
      </c>
    </row>
    <row r="1333" spans="1:33" ht="15" thickBot="1" x14ac:dyDescent="0.25">
      <c r="A1333">
        <v>2013</v>
      </c>
      <c r="B1333" s="11" t="s">
        <v>53</v>
      </c>
      <c r="C1333" s="11"/>
      <c r="D1333" s="11"/>
      <c r="E1333" s="11"/>
      <c r="F1333" s="11"/>
      <c r="G1333" s="11">
        <f>G1331-G1332</f>
        <v>0</v>
      </c>
      <c r="H1333" s="11">
        <f t="shared" ref="H1333:AF1333" si="428">H1331-H1332</f>
        <v>-9</v>
      </c>
      <c r="I1333" s="11">
        <f t="shared" si="428"/>
        <v>3</v>
      </c>
      <c r="J1333" s="11">
        <f t="shared" si="428"/>
        <v>12</v>
      </c>
      <c r="K1333" s="11">
        <f t="shared" si="428"/>
        <v>20</v>
      </c>
      <c r="L1333" s="11">
        <f t="shared" si="428"/>
        <v>19</v>
      </c>
      <c r="M1333" s="11">
        <f t="shared" si="428"/>
        <v>-11</v>
      </c>
      <c r="N1333" s="11">
        <f t="shared" si="428"/>
        <v>-14</v>
      </c>
      <c r="O1333" s="11">
        <f t="shared" si="428"/>
        <v>-25</v>
      </c>
      <c r="P1333" s="11">
        <f t="shared" si="428"/>
        <v>18</v>
      </c>
      <c r="Q1333" s="11">
        <f t="shared" si="428"/>
        <v>11</v>
      </c>
      <c r="R1333" s="11">
        <f t="shared" si="428"/>
        <v>6</v>
      </c>
      <c r="S1333" s="11">
        <f t="shared" si="428"/>
        <v>-15</v>
      </c>
      <c r="T1333" s="11">
        <f t="shared" si="428"/>
        <v>-20</v>
      </c>
      <c r="U1333" s="11">
        <f t="shared" si="428"/>
        <v>23</v>
      </c>
      <c r="V1333" s="11">
        <f t="shared" si="428"/>
        <v>8.0000000000000071E-3</v>
      </c>
      <c r="W1333" s="11">
        <f t="shared" si="428"/>
        <v>-1.100000000000001E-2</v>
      </c>
      <c r="X1333" s="11">
        <f t="shared" si="428"/>
        <v>4.599999999999993E-2</v>
      </c>
      <c r="Y1333" s="11">
        <f t="shared" si="428"/>
        <v>0</v>
      </c>
      <c r="Z1333" s="11">
        <f t="shared" si="428"/>
        <v>3.7999999999999972</v>
      </c>
      <c r="AA1333" s="11">
        <f t="shared" si="428"/>
        <v>-4.2000000000000028</v>
      </c>
      <c r="AB1333" s="11">
        <f t="shared" si="428"/>
        <v>3</v>
      </c>
      <c r="AC1333" s="11">
        <f t="shared" si="428"/>
        <v>1.8999999999999995</v>
      </c>
      <c r="AD1333" s="11">
        <f t="shared" si="428"/>
        <v>1</v>
      </c>
      <c r="AE1333" s="11">
        <f t="shared" si="428"/>
        <v>2.1000000000000019E-2</v>
      </c>
      <c r="AF1333" s="11">
        <f t="shared" si="428"/>
        <v>1.100000000000001E-2</v>
      </c>
      <c r="AG1333" s="11"/>
    </row>
    <row r="1334" spans="1:33" ht="15" thickBot="1" x14ac:dyDescent="0.25">
      <c r="A1334">
        <v>2013</v>
      </c>
      <c r="B1334" t="s">
        <v>240</v>
      </c>
      <c r="C1334" s="6">
        <v>26.7</v>
      </c>
      <c r="D1334" s="7">
        <v>5</v>
      </c>
      <c r="E1334" s="7"/>
      <c r="F1334" s="7">
        <v>1225</v>
      </c>
      <c r="G1334" s="7">
        <v>167</v>
      </c>
      <c r="H1334" s="7">
        <v>412</v>
      </c>
      <c r="I1334" s="7">
        <v>24</v>
      </c>
      <c r="J1334" s="7">
        <v>79</v>
      </c>
      <c r="K1334" s="7">
        <v>110</v>
      </c>
      <c r="L1334" s="7">
        <v>142</v>
      </c>
      <c r="M1334" s="7">
        <v>50</v>
      </c>
      <c r="N1334" s="7">
        <v>165</v>
      </c>
      <c r="O1334" s="7">
        <v>215</v>
      </c>
      <c r="P1334" s="7">
        <v>87</v>
      </c>
      <c r="Q1334" s="7">
        <v>39</v>
      </c>
      <c r="R1334" s="7">
        <v>21</v>
      </c>
      <c r="S1334" s="7">
        <v>48</v>
      </c>
      <c r="T1334" s="7">
        <v>104</v>
      </c>
      <c r="U1334" s="7">
        <v>468</v>
      </c>
      <c r="V1334" s="7">
        <v>0.40500000000000003</v>
      </c>
      <c r="W1334" s="7">
        <v>0.30399999999999999</v>
      </c>
      <c r="X1334" s="7">
        <v>0.77500000000000002</v>
      </c>
      <c r="Y1334" s="7">
        <v>245</v>
      </c>
      <c r="Z1334" s="7">
        <v>93.6</v>
      </c>
      <c r="AA1334" s="7">
        <v>43</v>
      </c>
      <c r="AB1334" s="7">
        <v>17.399999999999999</v>
      </c>
      <c r="AC1334" s="7">
        <v>7.8</v>
      </c>
      <c r="AD1334" s="14">
        <v>4.2</v>
      </c>
      <c r="AE1334" s="6">
        <v>0.49299999999999999</v>
      </c>
      <c r="AF1334" s="14">
        <v>0.434</v>
      </c>
    </row>
    <row r="1335" spans="1:33" ht="15" thickBot="1" x14ac:dyDescent="0.25">
      <c r="A1335">
        <v>2013</v>
      </c>
      <c r="B1335" t="s">
        <v>242</v>
      </c>
      <c r="C1335" s="6">
        <v>26.7</v>
      </c>
      <c r="D1335" s="7">
        <v>5</v>
      </c>
      <c r="E1335" s="7"/>
      <c r="F1335" s="7">
        <v>1225</v>
      </c>
      <c r="G1335" s="7">
        <v>160</v>
      </c>
      <c r="H1335" s="7">
        <v>402</v>
      </c>
      <c r="I1335" s="7">
        <v>34</v>
      </c>
      <c r="J1335" s="7">
        <v>102</v>
      </c>
      <c r="K1335" s="7">
        <v>94</v>
      </c>
      <c r="L1335" s="7">
        <v>114</v>
      </c>
      <c r="M1335" s="7">
        <v>50</v>
      </c>
      <c r="N1335" s="7">
        <v>167</v>
      </c>
      <c r="O1335" s="7">
        <v>217</v>
      </c>
      <c r="P1335" s="7">
        <v>78</v>
      </c>
      <c r="Q1335" s="7">
        <v>19</v>
      </c>
      <c r="R1335" s="7">
        <v>33</v>
      </c>
      <c r="S1335" s="7">
        <v>69</v>
      </c>
      <c r="T1335" s="7">
        <v>126</v>
      </c>
      <c r="U1335" s="7">
        <v>448</v>
      </c>
      <c r="V1335" s="7">
        <v>0.39800000000000002</v>
      </c>
      <c r="W1335" s="7">
        <v>0.33300000000000002</v>
      </c>
      <c r="X1335" s="7">
        <v>0.82499999999999996</v>
      </c>
      <c r="Y1335" s="7">
        <v>245</v>
      </c>
      <c r="Z1335" s="7">
        <v>89.6</v>
      </c>
      <c r="AA1335" s="7">
        <v>43.4</v>
      </c>
      <c r="AB1335" s="7">
        <v>15.6</v>
      </c>
      <c r="AC1335" s="7">
        <v>3.8</v>
      </c>
      <c r="AD1335" s="14">
        <v>6.6</v>
      </c>
      <c r="AE1335" s="6">
        <v>0.495</v>
      </c>
      <c r="AF1335" s="14">
        <v>0.44</v>
      </c>
    </row>
    <row r="1336" spans="1:33" ht="15" thickBot="1" x14ac:dyDescent="0.25">
      <c r="A1336">
        <v>2013</v>
      </c>
      <c r="B1336" s="11" t="s">
        <v>53</v>
      </c>
      <c r="C1336" s="11"/>
      <c r="D1336" s="11"/>
      <c r="E1336" s="11"/>
      <c r="F1336" s="11"/>
      <c r="G1336" s="11">
        <f>G1334-G1335</f>
        <v>7</v>
      </c>
      <c r="H1336" s="11">
        <f t="shared" ref="H1336:AF1336" si="429">H1334-H1335</f>
        <v>10</v>
      </c>
      <c r="I1336" s="11">
        <f t="shared" si="429"/>
        <v>-10</v>
      </c>
      <c r="J1336" s="11">
        <f t="shared" si="429"/>
        <v>-23</v>
      </c>
      <c r="K1336" s="11">
        <f t="shared" si="429"/>
        <v>16</v>
      </c>
      <c r="L1336" s="11">
        <f t="shared" si="429"/>
        <v>28</v>
      </c>
      <c r="M1336" s="11">
        <f t="shared" si="429"/>
        <v>0</v>
      </c>
      <c r="N1336" s="11">
        <f t="shared" si="429"/>
        <v>-2</v>
      </c>
      <c r="O1336" s="11">
        <f t="shared" si="429"/>
        <v>-2</v>
      </c>
      <c r="P1336" s="11">
        <f t="shared" si="429"/>
        <v>9</v>
      </c>
      <c r="Q1336" s="11">
        <f t="shared" si="429"/>
        <v>20</v>
      </c>
      <c r="R1336" s="11">
        <f t="shared" si="429"/>
        <v>-12</v>
      </c>
      <c r="S1336" s="11">
        <f t="shared" si="429"/>
        <v>-21</v>
      </c>
      <c r="T1336" s="11">
        <f t="shared" si="429"/>
        <v>-22</v>
      </c>
      <c r="U1336" s="11">
        <f t="shared" si="429"/>
        <v>20</v>
      </c>
      <c r="V1336" s="11">
        <f t="shared" si="429"/>
        <v>7.0000000000000062E-3</v>
      </c>
      <c r="W1336" s="11">
        <f t="shared" si="429"/>
        <v>-2.9000000000000026E-2</v>
      </c>
      <c r="X1336" s="11">
        <f t="shared" si="429"/>
        <v>-4.9999999999999933E-2</v>
      </c>
      <c r="Y1336" s="11">
        <f t="shared" si="429"/>
        <v>0</v>
      </c>
      <c r="Z1336" s="11">
        <f t="shared" si="429"/>
        <v>4</v>
      </c>
      <c r="AA1336" s="11">
        <f t="shared" si="429"/>
        <v>-0.39999999999999858</v>
      </c>
      <c r="AB1336" s="11">
        <f t="shared" si="429"/>
        <v>1.7999999999999989</v>
      </c>
      <c r="AC1336" s="11">
        <f t="shared" si="429"/>
        <v>4</v>
      </c>
      <c r="AD1336" s="11">
        <f t="shared" si="429"/>
        <v>-2.3999999999999995</v>
      </c>
      <c r="AE1336" s="11">
        <f t="shared" si="429"/>
        <v>-2.0000000000000018E-3</v>
      </c>
      <c r="AF1336" s="11">
        <f t="shared" si="429"/>
        <v>-6.0000000000000053E-3</v>
      </c>
      <c r="AG1336" s="11"/>
    </row>
    <row r="1337" spans="1:33" ht="15" thickBot="1" x14ac:dyDescent="0.25">
      <c r="A1337">
        <v>2013</v>
      </c>
      <c r="B1337" t="s">
        <v>181</v>
      </c>
      <c r="C1337" s="6">
        <v>26.7</v>
      </c>
      <c r="D1337" s="7">
        <v>5</v>
      </c>
      <c r="E1337" s="7"/>
      <c r="F1337" s="7">
        <v>1200</v>
      </c>
      <c r="G1337" s="7">
        <v>173</v>
      </c>
      <c r="H1337" s="7">
        <v>356</v>
      </c>
      <c r="I1337" s="7">
        <v>36</v>
      </c>
      <c r="J1337" s="7">
        <v>101</v>
      </c>
      <c r="K1337" s="7">
        <v>105</v>
      </c>
      <c r="L1337" s="7">
        <v>138</v>
      </c>
      <c r="M1337" s="7">
        <v>37</v>
      </c>
      <c r="N1337" s="7">
        <v>143</v>
      </c>
      <c r="O1337" s="7">
        <v>180</v>
      </c>
      <c r="P1337" s="7">
        <v>114</v>
      </c>
      <c r="Q1337" s="7">
        <v>40</v>
      </c>
      <c r="R1337" s="7">
        <v>31</v>
      </c>
      <c r="S1337" s="7">
        <v>63</v>
      </c>
      <c r="T1337" s="7">
        <v>115</v>
      </c>
      <c r="U1337" s="7">
        <v>487</v>
      </c>
      <c r="V1337" s="7">
        <v>0.48599999999999999</v>
      </c>
      <c r="W1337" s="7">
        <v>0.35599999999999998</v>
      </c>
      <c r="X1337" s="7">
        <v>0.76100000000000001</v>
      </c>
      <c r="Y1337" s="7">
        <v>240</v>
      </c>
      <c r="Z1337" s="7">
        <v>97.4</v>
      </c>
      <c r="AA1337" s="7">
        <v>36</v>
      </c>
      <c r="AB1337" s="7">
        <v>22.8</v>
      </c>
      <c r="AC1337" s="7">
        <v>8</v>
      </c>
      <c r="AD1337" s="14">
        <v>6.2</v>
      </c>
      <c r="AE1337" s="6">
        <v>0.58399999999999996</v>
      </c>
      <c r="AF1337" s="14">
        <v>0.53700000000000003</v>
      </c>
    </row>
    <row r="1338" spans="1:33" ht="15" thickBot="1" x14ac:dyDescent="0.25">
      <c r="A1338">
        <v>2013</v>
      </c>
      <c r="B1338" t="s">
        <v>236</v>
      </c>
      <c r="C1338" s="6">
        <v>26.7</v>
      </c>
      <c r="D1338" s="7">
        <v>5</v>
      </c>
      <c r="E1338" s="7"/>
      <c r="F1338" s="7">
        <v>1200</v>
      </c>
      <c r="G1338" s="7">
        <v>145</v>
      </c>
      <c r="H1338" s="7">
        <v>373</v>
      </c>
      <c r="I1338" s="7">
        <v>33</v>
      </c>
      <c r="J1338" s="7">
        <v>99</v>
      </c>
      <c r="K1338" s="7">
        <v>98</v>
      </c>
      <c r="L1338" s="7">
        <v>131</v>
      </c>
      <c r="M1338" s="7">
        <v>66</v>
      </c>
      <c r="N1338" s="7">
        <v>131</v>
      </c>
      <c r="O1338" s="7">
        <v>197</v>
      </c>
      <c r="P1338" s="7">
        <v>84</v>
      </c>
      <c r="Q1338" s="7">
        <v>35</v>
      </c>
      <c r="R1338" s="7">
        <v>15</v>
      </c>
      <c r="S1338" s="7">
        <v>74</v>
      </c>
      <c r="T1338" s="7">
        <v>117</v>
      </c>
      <c r="U1338" s="7">
        <v>421</v>
      </c>
      <c r="V1338" s="7">
        <v>0.38900000000000001</v>
      </c>
      <c r="W1338" s="7">
        <v>0.33300000000000002</v>
      </c>
      <c r="X1338" s="7">
        <v>0.748</v>
      </c>
      <c r="Y1338" s="7">
        <v>240</v>
      </c>
      <c r="Z1338" s="7">
        <v>84.2</v>
      </c>
      <c r="AA1338" s="7">
        <v>39.4</v>
      </c>
      <c r="AB1338" s="7">
        <v>16.8</v>
      </c>
      <c r="AC1338" s="7">
        <v>7</v>
      </c>
      <c r="AD1338" s="14">
        <v>3</v>
      </c>
      <c r="AE1338" s="6">
        <v>0.48899999999999999</v>
      </c>
      <c r="AF1338" s="14">
        <v>0.433</v>
      </c>
    </row>
    <row r="1339" spans="1:33" ht="15" thickBot="1" x14ac:dyDescent="0.25">
      <c r="A1339">
        <v>2013</v>
      </c>
      <c r="B1339" s="11" t="s">
        <v>53</v>
      </c>
      <c r="C1339" s="11"/>
      <c r="D1339" s="11"/>
      <c r="E1339" s="11"/>
      <c r="F1339" s="11"/>
      <c r="G1339" s="11">
        <f>G1337-G1338</f>
        <v>28</v>
      </c>
      <c r="H1339" s="11">
        <f t="shared" ref="H1339:AF1339" si="430">H1337-H1338</f>
        <v>-17</v>
      </c>
      <c r="I1339" s="11">
        <f t="shared" si="430"/>
        <v>3</v>
      </c>
      <c r="J1339" s="11">
        <f t="shared" si="430"/>
        <v>2</v>
      </c>
      <c r="K1339" s="11">
        <f t="shared" si="430"/>
        <v>7</v>
      </c>
      <c r="L1339" s="11">
        <f t="shared" si="430"/>
        <v>7</v>
      </c>
      <c r="M1339" s="11">
        <f t="shared" si="430"/>
        <v>-29</v>
      </c>
      <c r="N1339" s="11">
        <f t="shared" si="430"/>
        <v>12</v>
      </c>
      <c r="O1339" s="11">
        <f t="shared" si="430"/>
        <v>-17</v>
      </c>
      <c r="P1339" s="11">
        <f t="shared" si="430"/>
        <v>30</v>
      </c>
      <c r="Q1339" s="11">
        <f t="shared" si="430"/>
        <v>5</v>
      </c>
      <c r="R1339" s="11">
        <f t="shared" si="430"/>
        <v>16</v>
      </c>
      <c r="S1339" s="11">
        <f t="shared" si="430"/>
        <v>-11</v>
      </c>
      <c r="T1339" s="11">
        <f t="shared" si="430"/>
        <v>-2</v>
      </c>
      <c r="U1339" s="11">
        <f t="shared" si="430"/>
        <v>66</v>
      </c>
      <c r="V1339" s="11">
        <f t="shared" si="430"/>
        <v>9.6999999999999975E-2</v>
      </c>
      <c r="W1339" s="11">
        <f t="shared" si="430"/>
        <v>2.2999999999999965E-2</v>
      </c>
      <c r="X1339" s="11">
        <f t="shared" si="430"/>
        <v>1.3000000000000012E-2</v>
      </c>
      <c r="Y1339" s="11">
        <f t="shared" si="430"/>
        <v>0</v>
      </c>
      <c r="Z1339" s="11">
        <f t="shared" si="430"/>
        <v>13.200000000000003</v>
      </c>
      <c r="AA1339" s="11">
        <f t="shared" si="430"/>
        <v>-3.3999999999999986</v>
      </c>
      <c r="AB1339" s="11">
        <f t="shared" si="430"/>
        <v>6</v>
      </c>
      <c r="AC1339" s="11">
        <f t="shared" si="430"/>
        <v>1</v>
      </c>
      <c r="AD1339" s="11">
        <f t="shared" si="430"/>
        <v>3.2</v>
      </c>
      <c r="AE1339" s="11">
        <f t="shared" si="430"/>
        <v>9.4999999999999973E-2</v>
      </c>
      <c r="AF1339" s="11">
        <f t="shared" si="430"/>
        <v>0.10400000000000004</v>
      </c>
      <c r="AG1339" s="11"/>
    </row>
    <row r="1340" spans="1:33" ht="15" thickBot="1" x14ac:dyDescent="0.25">
      <c r="A1340">
        <v>2013</v>
      </c>
      <c r="B1340" t="s">
        <v>163</v>
      </c>
      <c r="C1340" s="6">
        <v>26.7</v>
      </c>
      <c r="D1340" s="7">
        <v>6</v>
      </c>
      <c r="E1340" s="7"/>
      <c r="F1340" s="7">
        <v>1440</v>
      </c>
      <c r="G1340" s="7">
        <v>185</v>
      </c>
      <c r="H1340" s="7">
        <v>434</v>
      </c>
      <c r="I1340" s="7">
        <v>44</v>
      </c>
      <c r="J1340" s="7">
        <v>140</v>
      </c>
      <c r="K1340" s="7">
        <v>123</v>
      </c>
      <c r="L1340" s="7">
        <v>176</v>
      </c>
      <c r="M1340" s="7">
        <v>75</v>
      </c>
      <c r="N1340" s="7">
        <v>197</v>
      </c>
      <c r="O1340" s="7">
        <v>272</v>
      </c>
      <c r="P1340" s="7">
        <v>100</v>
      </c>
      <c r="Q1340" s="7">
        <v>28</v>
      </c>
      <c r="R1340" s="7">
        <v>32</v>
      </c>
      <c r="S1340" s="7">
        <v>94</v>
      </c>
      <c r="T1340" s="7">
        <v>114</v>
      </c>
      <c r="U1340" s="7">
        <v>537</v>
      </c>
      <c r="V1340" s="7">
        <v>0.42599999999999999</v>
      </c>
      <c r="W1340" s="7">
        <v>0.314</v>
      </c>
      <c r="X1340" s="7">
        <v>0.69899999999999995</v>
      </c>
      <c r="Y1340" s="7">
        <v>240</v>
      </c>
      <c r="Z1340" s="7">
        <v>89.5</v>
      </c>
      <c r="AA1340" s="7">
        <v>45.3</v>
      </c>
      <c r="AB1340" s="7">
        <v>16.7</v>
      </c>
      <c r="AC1340" s="7">
        <v>4.7</v>
      </c>
      <c r="AD1340" s="14">
        <v>5.3</v>
      </c>
      <c r="AE1340" s="6">
        <v>0.52500000000000002</v>
      </c>
      <c r="AF1340" s="14">
        <v>0.47699999999999998</v>
      </c>
    </row>
    <row r="1341" spans="1:33" ht="15" thickBot="1" x14ac:dyDescent="0.25">
      <c r="A1341">
        <v>2013</v>
      </c>
      <c r="B1341" t="s">
        <v>157</v>
      </c>
      <c r="C1341" s="6">
        <v>26.7</v>
      </c>
      <c r="D1341" s="7">
        <v>6</v>
      </c>
      <c r="E1341" s="7"/>
      <c r="F1341" s="7">
        <v>1440</v>
      </c>
      <c r="G1341" s="7">
        <v>201</v>
      </c>
      <c r="H1341" s="7">
        <v>491</v>
      </c>
      <c r="I1341" s="7">
        <v>48</v>
      </c>
      <c r="J1341" s="7">
        <v>136</v>
      </c>
      <c r="K1341" s="7">
        <v>87</v>
      </c>
      <c r="L1341" s="7">
        <v>107</v>
      </c>
      <c r="M1341" s="7">
        <v>65</v>
      </c>
      <c r="N1341" s="7">
        <v>155</v>
      </c>
      <c r="O1341" s="7">
        <v>220</v>
      </c>
      <c r="P1341" s="7">
        <v>91</v>
      </c>
      <c r="Q1341" s="7">
        <v>44</v>
      </c>
      <c r="R1341" s="7">
        <v>25</v>
      </c>
      <c r="S1341" s="7">
        <v>58</v>
      </c>
      <c r="T1341" s="7">
        <v>157</v>
      </c>
      <c r="U1341" s="7">
        <v>537</v>
      </c>
      <c r="V1341" s="7">
        <v>0.40899999999999997</v>
      </c>
      <c r="W1341" s="7">
        <v>0.35299999999999998</v>
      </c>
      <c r="X1341" s="7">
        <v>0.81299999999999994</v>
      </c>
      <c r="Y1341" s="7">
        <v>240</v>
      </c>
      <c r="Z1341" s="7">
        <v>89.5</v>
      </c>
      <c r="AA1341" s="7">
        <v>36.700000000000003</v>
      </c>
      <c r="AB1341" s="7">
        <v>15.2</v>
      </c>
      <c r="AC1341" s="7">
        <v>7.3</v>
      </c>
      <c r="AD1341" s="14">
        <v>4.2</v>
      </c>
      <c r="AE1341" s="6">
        <v>0.499</v>
      </c>
      <c r="AF1341" s="14">
        <v>0.45800000000000002</v>
      </c>
    </row>
    <row r="1342" spans="1:33" ht="15" thickBot="1" x14ac:dyDescent="0.25">
      <c r="A1342">
        <v>2013</v>
      </c>
      <c r="B1342" s="11" t="s">
        <v>53</v>
      </c>
      <c r="C1342" s="11"/>
      <c r="D1342" s="11"/>
      <c r="E1342" s="11"/>
      <c r="F1342" s="11"/>
      <c r="G1342" s="11">
        <f>G1340-G1341</f>
        <v>-16</v>
      </c>
      <c r="H1342" s="11">
        <f t="shared" ref="H1342:AF1342" si="431">H1340-H1341</f>
        <v>-57</v>
      </c>
      <c r="I1342" s="11">
        <f t="shared" si="431"/>
        <v>-4</v>
      </c>
      <c r="J1342" s="11">
        <f t="shared" si="431"/>
        <v>4</v>
      </c>
      <c r="K1342" s="11">
        <f t="shared" si="431"/>
        <v>36</v>
      </c>
      <c r="L1342" s="11">
        <f t="shared" si="431"/>
        <v>69</v>
      </c>
      <c r="M1342" s="11">
        <f t="shared" si="431"/>
        <v>10</v>
      </c>
      <c r="N1342" s="11">
        <f t="shared" si="431"/>
        <v>42</v>
      </c>
      <c r="O1342" s="11">
        <f t="shared" si="431"/>
        <v>52</v>
      </c>
      <c r="P1342" s="11">
        <f t="shared" si="431"/>
        <v>9</v>
      </c>
      <c r="Q1342" s="11">
        <f t="shared" si="431"/>
        <v>-16</v>
      </c>
      <c r="R1342" s="11">
        <f t="shared" si="431"/>
        <v>7</v>
      </c>
      <c r="S1342" s="11">
        <f t="shared" si="431"/>
        <v>36</v>
      </c>
      <c r="T1342" s="11">
        <f t="shared" si="431"/>
        <v>-43</v>
      </c>
      <c r="U1342" s="11">
        <f t="shared" si="431"/>
        <v>0</v>
      </c>
      <c r="V1342" s="11">
        <f t="shared" si="431"/>
        <v>1.7000000000000015E-2</v>
      </c>
      <c r="W1342" s="11">
        <f t="shared" si="431"/>
        <v>-3.8999999999999979E-2</v>
      </c>
      <c r="X1342" s="11">
        <f t="shared" si="431"/>
        <v>-0.11399999999999999</v>
      </c>
      <c r="Y1342" s="11">
        <f t="shared" si="431"/>
        <v>0</v>
      </c>
      <c r="Z1342" s="11">
        <f t="shared" si="431"/>
        <v>0</v>
      </c>
      <c r="AA1342" s="11">
        <f t="shared" si="431"/>
        <v>8.5999999999999943</v>
      </c>
      <c r="AB1342" s="11">
        <f t="shared" si="431"/>
        <v>1.5</v>
      </c>
      <c r="AC1342" s="11">
        <f t="shared" si="431"/>
        <v>-2.5999999999999996</v>
      </c>
      <c r="AD1342" s="11">
        <f t="shared" si="431"/>
        <v>1.0999999999999996</v>
      </c>
      <c r="AE1342" s="11">
        <f t="shared" si="431"/>
        <v>2.6000000000000023E-2</v>
      </c>
      <c r="AF1342" s="11">
        <f t="shared" si="431"/>
        <v>1.8999999999999961E-2</v>
      </c>
      <c r="AG1342" s="11"/>
    </row>
    <row r="1343" spans="1:33" ht="15" thickBot="1" x14ac:dyDescent="0.25">
      <c r="A1343">
        <v>2013</v>
      </c>
      <c r="B1343" t="s">
        <v>168</v>
      </c>
      <c r="C1343" s="6">
        <v>26.7</v>
      </c>
      <c r="D1343" s="7">
        <v>4</v>
      </c>
      <c r="E1343" s="7"/>
      <c r="F1343" s="7">
        <v>1010</v>
      </c>
      <c r="G1343" s="7">
        <v>156</v>
      </c>
      <c r="H1343" s="7">
        <v>317</v>
      </c>
      <c r="I1343" s="7">
        <v>32</v>
      </c>
      <c r="J1343" s="7">
        <v>85</v>
      </c>
      <c r="K1343" s="7">
        <v>51</v>
      </c>
      <c r="L1343" s="7">
        <v>66</v>
      </c>
      <c r="M1343" s="7">
        <v>28</v>
      </c>
      <c r="N1343" s="7">
        <v>135</v>
      </c>
      <c r="O1343" s="7">
        <v>163</v>
      </c>
      <c r="P1343" s="7">
        <v>100</v>
      </c>
      <c r="Q1343" s="7">
        <v>26</v>
      </c>
      <c r="R1343" s="7">
        <v>31</v>
      </c>
      <c r="S1343" s="7">
        <v>55</v>
      </c>
      <c r="T1343" s="7">
        <v>87</v>
      </c>
      <c r="U1343" s="7">
        <v>395</v>
      </c>
      <c r="V1343" s="7">
        <v>0.49199999999999999</v>
      </c>
      <c r="W1343" s="7">
        <v>0.376</v>
      </c>
      <c r="X1343" s="7">
        <v>0.77300000000000002</v>
      </c>
      <c r="Y1343" s="7">
        <v>252.5</v>
      </c>
      <c r="Z1343" s="7">
        <v>98.8</v>
      </c>
      <c r="AA1343" s="7">
        <v>40.799999999999997</v>
      </c>
      <c r="AB1343" s="7">
        <v>25</v>
      </c>
      <c r="AC1343" s="7">
        <v>6.5</v>
      </c>
      <c r="AD1343" s="14">
        <v>7.8</v>
      </c>
      <c r="AE1343" s="6">
        <v>0.57099999999999995</v>
      </c>
      <c r="AF1343" s="14">
        <v>0.54300000000000004</v>
      </c>
    </row>
    <row r="1344" spans="1:33" ht="15" thickBot="1" x14ac:dyDescent="0.25">
      <c r="A1344">
        <v>2013</v>
      </c>
      <c r="B1344" t="s">
        <v>212</v>
      </c>
      <c r="C1344" s="6">
        <v>26.7</v>
      </c>
      <c r="D1344" s="7">
        <v>4</v>
      </c>
      <c r="E1344" s="7"/>
      <c r="F1344" s="7">
        <v>1010</v>
      </c>
      <c r="G1344" s="7">
        <v>135</v>
      </c>
      <c r="H1344" s="7">
        <v>354</v>
      </c>
      <c r="I1344" s="7">
        <v>22</v>
      </c>
      <c r="J1344" s="7">
        <v>63</v>
      </c>
      <c r="K1344" s="7">
        <v>59</v>
      </c>
      <c r="L1344" s="7">
        <v>88</v>
      </c>
      <c r="M1344" s="7">
        <v>64</v>
      </c>
      <c r="N1344" s="7">
        <v>120</v>
      </c>
      <c r="O1344" s="7">
        <v>184</v>
      </c>
      <c r="P1344" s="7">
        <v>76</v>
      </c>
      <c r="Q1344" s="7">
        <v>31</v>
      </c>
      <c r="R1344" s="7">
        <v>23</v>
      </c>
      <c r="S1344" s="7">
        <v>45</v>
      </c>
      <c r="T1344" s="7">
        <v>85</v>
      </c>
      <c r="U1344" s="7">
        <v>351</v>
      </c>
      <c r="V1344" s="7">
        <v>0.38100000000000001</v>
      </c>
      <c r="W1344" s="7">
        <v>0.34899999999999998</v>
      </c>
      <c r="X1344" s="7">
        <v>0.67</v>
      </c>
      <c r="Y1344" s="7">
        <v>252.5</v>
      </c>
      <c r="Z1344" s="7">
        <v>87.8</v>
      </c>
      <c r="AA1344" s="7">
        <v>46</v>
      </c>
      <c r="AB1344" s="7">
        <v>19</v>
      </c>
      <c r="AC1344" s="7">
        <v>7.8</v>
      </c>
      <c r="AD1344" s="14">
        <v>5.8</v>
      </c>
      <c r="AE1344" s="6">
        <v>0.44700000000000001</v>
      </c>
      <c r="AF1344" s="14">
        <v>0.41199999999999998</v>
      </c>
    </row>
    <row r="1345" spans="1:33" ht="15" thickBot="1" x14ac:dyDescent="0.25">
      <c r="A1345">
        <v>2013</v>
      </c>
      <c r="B1345" s="11" t="s">
        <v>53</v>
      </c>
      <c r="C1345" s="11"/>
      <c r="D1345" s="11"/>
      <c r="E1345" s="11"/>
      <c r="F1345" s="11"/>
      <c r="G1345" s="11">
        <f>G1343-G1344</f>
        <v>21</v>
      </c>
      <c r="H1345" s="11">
        <f t="shared" ref="H1345:AF1345" si="432">H1343-H1344</f>
        <v>-37</v>
      </c>
      <c r="I1345" s="11">
        <f t="shared" si="432"/>
        <v>10</v>
      </c>
      <c r="J1345" s="11">
        <f t="shared" si="432"/>
        <v>22</v>
      </c>
      <c r="K1345" s="11">
        <f t="shared" si="432"/>
        <v>-8</v>
      </c>
      <c r="L1345" s="11">
        <f t="shared" si="432"/>
        <v>-22</v>
      </c>
      <c r="M1345" s="11">
        <f t="shared" si="432"/>
        <v>-36</v>
      </c>
      <c r="N1345" s="11">
        <f t="shared" si="432"/>
        <v>15</v>
      </c>
      <c r="O1345" s="11">
        <f t="shared" si="432"/>
        <v>-21</v>
      </c>
      <c r="P1345" s="11">
        <f t="shared" si="432"/>
        <v>24</v>
      </c>
      <c r="Q1345" s="11">
        <f t="shared" si="432"/>
        <v>-5</v>
      </c>
      <c r="R1345" s="11">
        <f t="shared" si="432"/>
        <v>8</v>
      </c>
      <c r="S1345" s="11">
        <f t="shared" si="432"/>
        <v>10</v>
      </c>
      <c r="T1345" s="11">
        <f t="shared" si="432"/>
        <v>2</v>
      </c>
      <c r="U1345" s="11">
        <f t="shared" si="432"/>
        <v>44</v>
      </c>
      <c r="V1345" s="11">
        <f t="shared" si="432"/>
        <v>0.11099999999999999</v>
      </c>
      <c r="W1345" s="11">
        <f t="shared" si="432"/>
        <v>2.7000000000000024E-2</v>
      </c>
      <c r="X1345" s="11">
        <f t="shared" si="432"/>
        <v>0.10299999999999998</v>
      </c>
      <c r="Y1345" s="11">
        <f t="shared" si="432"/>
        <v>0</v>
      </c>
      <c r="Z1345" s="11">
        <f t="shared" si="432"/>
        <v>11</v>
      </c>
      <c r="AA1345" s="11">
        <f t="shared" si="432"/>
        <v>-5.2000000000000028</v>
      </c>
      <c r="AB1345" s="11">
        <f t="shared" si="432"/>
        <v>6</v>
      </c>
      <c r="AC1345" s="11">
        <f t="shared" si="432"/>
        <v>-1.2999999999999998</v>
      </c>
      <c r="AD1345" s="11">
        <f t="shared" si="432"/>
        <v>2</v>
      </c>
      <c r="AE1345" s="11">
        <f t="shared" si="432"/>
        <v>0.12399999999999994</v>
      </c>
      <c r="AF1345" s="11">
        <f t="shared" si="432"/>
        <v>0.13100000000000006</v>
      </c>
      <c r="AG1345" s="11"/>
    </row>
    <row r="1346" spans="1:33" ht="15" thickBot="1" x14ac:dyDescent="0.25">
      <c r="A1346">
        <v>2013</v>
      </c>
      <c r="B1346" t="s">
        <v>181</v>
      </c>
      <c r="C1346" s="6">
        <v>26.7</v>
      </c>
      <c r="D1346" s="7">
        <v>7</v>
      </c>
      <c r="E1346" s="7"/>
      <c r="F1346" s="7">
        <v>1705</v>
      </c>
      <c r="G1346" s="7">
        <v>241</v>
      </c>
      <c r="H1346" s="7">
        <v>537</v>
      </c>
      <c r="I1346" s="7">
        <v>49</v>
      </c>
      <c r="J1346" s="7">
        <v>129</v>
      </c>
      <c r="K1346" s="7">
        <v>137</v>
      </c>
      <c r="L1346" s="7">
        <v>175</v>
      </c>
      <c r="M1346" s="7">
        <v>74</v>
      </c>
      <c r="N1346" s="7">
        <v>170</v>
      </c>
      <c r="O1346" s="7">
        <v>244</v>
      </c>
      <c r="P1346" s="7">
        <v>117</v>
      </c>
      <c r="Q1346" s="7">
        <v>53</v>
      </c>
      <c r="R1346" s="7">
        <v>41</v>
      </c>
      <c r="S1346" s="7">
        <v>78</v>
      </c>
      <c r="T1346" s="7">
        <v>169</v>
      </c>
      <c r="U1346" s="7">
        <v>668</v>
      </c>
      <c r="V1346" s="7">
        <v>0.44900000000000001</v>
      </c>
      <c r="W1346" s="7">
        <v>0.38</v>
      </c>
      <c r="X1346" s="7">
        <v>0.78300000000000003</v>
      </c>
      <c r="Y1346" s="7">
        <v>243.6</v>
      </c>
      <c r="Z1346" s="7">
        <v>95.4</v>
      </c>
      <c r="AA1346" s="7">
        <v>34.9</v>
      </c>
      <c r="AB1346" s="7">
        <v>16.7</v>
      </c>
      <c r="AC1346" s="7">
        <v>7.6</v>
      </c>
      <c r="AD1346" s="14">
        <v>5.9</v>
      </c>
      <c r="AE1346" s="6">
        <v>0.54400000000000004</v>
      </c>
      <c r="AF1346" s="14">
        <v>0.49399999999999999</v>
      </c>
    </row>
    <row r="1347" spans="1:33" ht="15" thickBot="1" x14ac:dyDescent="0.25">
      <c r="A1347">
        <v>2013</v>
      </c>
      <c r="B1347" t="s">
        <v>160</v>
      </c>
      <c r="C1347" s="6">
        <v>26.7</v>
      </c>
      <c r="D1347" s="7">
        <v>7</v>
      </c>
      <c r="E1347" s="7"/>
      <c r="F1347" s="7">
        <v>1705</v>
      </c>
      <c r="G1347" s="7">
        <v>230</v>
      </c>
      <c r="H1347" s="7">
        <v>504</v>
      </c>
      <c r="I1347" s="7">
        <v>37</v>
      </c>
      <c r="J1347" s="7">
        <v>98</v>
      </c>
      <c r="K1347" s="7">
        <v>143</v>
      </c>
      <c r="L1347" s="7">
        <v>194</v>
      </c>
      <c r="M1347" s="7">
        <v>90</v>
      </c>
      <c r="N1347" s="7">
        <v>209</v>
      </c>
      <c r="O1347" s="7">
        <v>299</v>
      </c>
      <c r="P1347" s="7">
        <v>114</v>
      </c>
      <c r="Q1347" s="7">
        <v>34</v>
      </c>
      <c r="R1347" s="7">
        <v>24</v>
      </c>
      <c r="S1347" s="7">
        <v>111</v>
      </c>
      <c r="T1347" s="7">
        <v>169</v>
      </c>
      <c r="U1347" s="7">
        <v>640</v>
      </c>
      <c r="V1347" s="7">
        <v>0.45600000000000002</v>
      </c>
      <c r="W1347" s="7">
        <v>0.378</v>
      </c>
      <c r="X1347" s="7">
        <v>0.73699999999999999</v>
      </c>
      <c r="Y1347" s="7">
        <v>243.6</v>
      </c>
      <c r="Z1347" s="7">
        <v>91.4</v>
      </c>
      <c r="AA1347" s="7">
        <v>42.7</v>
      </c>
      <c r="AB1347" s="7">
        <v>16.3</v>
      </c>
      <c r="AC1347" s="7">
        <v>4.9000000000000004</v>
      </c>
      <c r="AD1347" s="14">
        <v>3.4</v>
      </c>
      <c r="AE1347" s="6">
        <v>0.54300000000000004</v>
      </c>
      <c r="AF1347" s="14">
        <v>0.49299999999999999</v>
      </c>
    </row>
    <row r="1348" spans="1:33" ht="15" thickBot="1" x14ac:dyDescent="0.25">
      <c r="A1348">
        <v>2013</v>
      </c>
      <c r="B1348" s="11" t="s">
        <v>53</v>
      </c>
      <c r="C1348" s="11"/>
      <c r="D1348" s="11"/>
      <c r="E1348" s="11"/>
      <c r="F1348" s="11"/>
      <c r="G1348" s="11">
        <f>G1346-G1347</f>
        <v>11</v>
      </c>
      <c r="H1348" s="11">
        <f t="shared" ref="H1348:AF1348" si="433">H1346-H1347</f>
        <v>33</v>
      </c>
      <c r="I1348" s="11">
        <f t="shared" si="433"/>
        <v>12</v>
      </c>
      <c r="J1348" s="11">
        <f t="shared" si="433"/>
        <v>31</v>
      </c>
      <c r="K1348" s="11">
        <f t="shared" si="433"/>
        <v>-6</v>
      </c>
      <c r="L1348" s="11">
        <f t="shared" si="433"/>
        <v>-19</v>
      </c>
      <c r="M1348" s="11">
        <f t="shared" si="433"/>
        <v>-16</v>
      </c>
      <c r="N1348" s="11">
        <f t="shared" si="433"/>
        <v>-39</v>
      </c>
      <c r="O1348" s="11">
        <f t="shared" si="433"/>
        <v>-55</v>
      </c>
      <c r="P1348" s="11">
        <f t="shared" si="433"/>
        <v>3</v>
      </c>
      <c r="Q1348" s="11">
        <f t="shared" si="433"/>
        <v>19</v>
      </c>
      <c r="R1348" s="11">
        <f t="shared" si="433"/>
        <v>17</v>
      </c>
      <c r="S1348" s="11">
        <f t="shared" si="433"/>
        <v>-33</v>
      </c>
      <c r="T1348" s="11">
        <f t="shared" si="433"/>
        <v>0</v>
      </c>
      <c r="U1348" s="11">
        <f t="shared" si="433"/>
        <v>28</v>
      </c>
      <c r="V1348" s="11">
        <f t="shared" si="433"/>
        <v>-7.0000000000000062E-3</v>
      </c>
      <c r="W1348" s="11">
        <f t="shared" si="433"/>
        <v>2.0000000000000018E-3</v>
      </c>
      <c r="X1348" s="11">
        <f t="shared" si="433"/>
        <v>4.6000000000000041E-2</v>
      </c>
      <c r="Y1348" s="11">
        <f t="shared" si="433"/>
        <v>0</v>
      </c>
      <c r="Z1348" s="11">
        <f t="shared" si="433"/>
        <v>4</v>
      </c>
      <c r="AA1348" s="11">
        <f t="shared" si="433"/>
        <v>-7.8000000000000043</v>
      </c>
      <c r="AB1348" s="11">
        <f t="shared" si="433"/>
        <v>0.39999999999999858</v>
      </c>
      <c r="AC1348" s="11">
        <f t="shared" si="433"/>
        <v>2.6999999999999993</v>
      </c>
      <c r="AD1348" s="11">
        <f t="shared" si="433"/>
        <v>2.5000000000000004</v>
      </c>
      <c r="AE1348" s="11">
        <f t="shared" si="433"/>
        <v>1.0000000000000009E-3</v>
      </c>
      <c r="AF1348" s="11">
        <f t="shared" si="433"/>
        <v>1.0000000000000009E-3</v>
      </c>
      <c r="AG1348" s="11"/>
    </row>
    <row r="1349" spans="1:33" ht="15" thickBot="1" x14ac:dyDescent="0.25">
      <c r="A1349">
        <v>2013</v>
      </c>
      <c r="B1349" t="s">
        <v>181</v>
      </c>
      <c r="C1349" s="6">
        <v>26.7</v>
      </c>
      <c r="D1349" s="7">
        <v>7</v>
      </c>
      <c r="E1349" s="7"/>
      <c r="F1349" s="7">
        <v>1705</v>
      </c>
      <c r="G1349" s="7">
        <v>262</v>
      </c>
      <c r="H1349" s="7">
        <v>571</v>
      </c>
      <c r="I1349" s="7">
        <v>64</v>
      </c>
      <c r="J1349" s="7">
        <v>148</v>
      </c>
      <c r="K1349" s="7">
        <v>91</v>
      </c>
      <c r="L1349" s="7">
        <v>118</v>
      </c>
      <c r="M1349" s="7">
        <v>69</v>
      </c>
      <c r="N1349" s="7">
        <v>209</v>
      </c>
      <c r="O1349" s="7">
        <v>278</v>
      </c>
      <c r="P1349" s="7">
        <v>148</v>
      </c>
      <c r="Q1349" s="7">
        <v>61</v>
      </c>
      <c r="R1349" s="7">
        <v>36</v>
      </c>
      <c r="S1349" s="7">
        <v>83</v>
      </c>
      <c r="T1349" s="7">
        <v>145</v>
      </c>
      <c r="U1349" s="7">
        <v>679</v>
      </c>
      <c r="V1349" s="7">
        <v>0.45900000000000002</v>
      </c>
      <c r="W1349" s="7">
        <v>0.432</v>
      </c>
      <c r="X1349" s="7">
        <v>0.77100000000000002</v>
      </c>
      <c r="Y1349" s="7">
        <v>243.6</v>
      </c>
      <c r="Z1349" s="7">
        <v>97</v>
      </c>
      <c r="AA1349" s="7">
        <v>39.700000000000003</v>
      </c>
      <c r="AB1349" s="7">
        <v>21.1</v>
      </c>
      <c r="AC1349" s="7">
        <v>8.6999999999999993</v>
      </c>
      <c r="AD1349" s="14">
        <v>5.0999999999999996</v>
      </c>
      <c r="AE1349" s="6">
        <v>0.54500000000000004</v>
      </c>
      <c r="AF1349" s="14">
        <v>0.51500000000000001</v>
      </c>
    </row>
    <row r="1350" spans="1:33" ht="15" thickBot="1" x14ac:dyDescent="0.25">
      <c r="A1350">
        <v>2013</v>
      </c>
      <c r="B1350" t="s">
        <v>125</v>
      </c>
      <c r="C1350" s="6">
        <v>26.7</v>
      </c>
      <c r="D1350" s="7">
        <v>7</v>
      </c>
      <c r="E1350" s="7"/>
      <c r="F1350" s="7">
        <v>1705</v>
      </c>
      <c r="G1350" s="7">
        <v>251</v>
      </c>
      <c r="H1350" s="7">
        <v>557</v>
      </c>
      <c r="I1350" s="7">
        <v>61</v>
      </c>
      <c r="J1350" s="7">
        <v>150</v>
      </c>
      <c r="K1350" s="7">
        <v>121</v>
      </c>
      <c r="L1350" s="7">
        <v>158</v>
      </c>
      <c r="M1350" s="7">
        <v>74</v>
      </c>
      <c r="N1350" s="7">
        <v>219</v>
      </c>
      <c r="O1350" s="7">
        <v>293</v>
      </c>
      <c r="P1350" s="7">
        <v>129</v>
      </c>
      <c r="Q1350" s="7">
        <v>49</v>
      </c>
      <c r="R1350" s="7">
        <v>30</v>
      </c>
      <c r="S1350" s="7">
        <v>95</v>
      </c>
      <c r="T1350" s="7">
        <v>118</v>
      </c>
      <c r="U1350" s="7">
        <v>684</v>
      </c>
      <c r="V1350" s="7">
        <v>0.45100000000000001</v>
      </c>
      <c r="W1350" s="7">
        <v>0.40699999999999997</v>
      </c>
      <c r="X1350" s="7">
        <v>0.76600000000000001</v>
      </c>
      <c r="Y1350" s="7">
        <v>243.6</v>
      </c>
      <c r="Z1350" s="7">
        <v>97.7</v>
      </c>
      <c r="AA1350" s="7">
        <v>41.9</v>
      </c>
      <c r="AB1350" s="7">
        <v>18.399999999999999</v>
      </c>
      <c r="AC1350" s="7">
        <v>7</v>
      </c>
      <c r="AD1350" s="14">
        <v>4.3</v>
      </c>
      <c r="AE1350" s="6">
        <v>0.54600000000000004</v>
      </c>
      <c r="AF1350" s="14">
        <v>0.505</v>
      </c>
    </row>
    <row r="1351" spans="1:33" ht="15" thickBot="1" x14ac:dyDescent="0.25">
      <c r="A1351">
        <v>2013</v>
      </c>
      <c r="B1351" s="11" t="s">
        <v>53</v>
      </c>
      <c r="C1351" s="11"/>
      <c r="D1351" s="11"/>
      <c r="E1351" s="11"/>
      <c r="F1351" s="11"/>
      <c r="G1351" s="11">
        <f>G1349-G1350</f>
        <v>11</v>
      </c>
      <c r="H1351" s="11">
        <f t="shared" ref="H1351:AF1351" si="434">H1349-H1350</f>
        <v>14</v>
      </c>
      <c r="I1351" s="11">
        <f t="shared" si="434"/>
        <v>3</v>
      </c>
      <c r="J1351" s="11">
        <f t="shared" si="434"/>
        <v>-2</v>
      </c>
      <c r="K1351" s="11">
        <f t="shared" si="434"/>
        <v>-30</v>
      </c>
      <c r="L1351" s="11">
        <f t="shared" si="434"/>
        <v>-40</v>
      </c>
      <c r="M1351" s="11">
        <f t="shared" si="434"/>
        <v>-5</v>
      </c>
      <c r="N1351" s="11">
        <f t="shared" si="434"/>
        <v>-10</v>
      </c>
      <c r="O1351" s="11">
        <f t="shared" si="434"/>
        <v>-15</v>
      </c>
      <c r="P1351" s="11">
        <f t="shared" si="434"/>
        <v>19</v>
      </c>
      <c r="Q1351" s="11">
        <f t="shared" si="434"/>
        <v>12</v>
      </c>
      <c r="R1351" s="11">
        <f t="shared" si="434"/>
        <v>6</v>
      </c>
      <c r="S1351" s="11">
        <f t="shared" si="434"/>
        <v>-12</v>
      </c>
      <c r="T1351" s="11">
        <f t="shared" si="434"/>
        <v>27</v>
      </c>
      <c r="U1351" s="11">
        <f t="shared" si="434"/>
        <v>-5</v>
      </c>
      <c r="V1351" s="11">
        <f t="shared" si="434"/>
        <v>8.0000000000000071E-3</v>
      </c>
      <c r="W1351" s="11">
        <f t="shared" si="434"/>
        <v>2.5000000000000022E-2</v>
      </c>
      <c r="X1351" s="11">
        <f t="shared" si="434"/>
        <v>5.0000000000000044E-3</v>
      </c>
      <c r="Y1351" s="11">
        <f t="shared" si="434"/>
        <v>0</v>
      </c>
      <c r="Z1351" s="11">
        <f t="shared" si="434"/>
        <v>-0.70000000000000284</v>
      </c>
      <c r="AA1351" s="11">
        <f t="shared" si="434"/>
        <v>-2.1999999999999957</v>
      </c>
      <c r="AB1351" s="11">
        <f t="shared" si="434"/>
        <v>2.7000000000000028</v>
      </c>
      <c r="AC1351" s="11">
        <f t="shared" si="434"/>
        <v>1.6999999999999993</v>
      </c>
      <c r="AD1351" s="11">
        <f t="shared" si="434"/>
        <v>0.79999999999999982</v>
      </c>
      <c r="AE1351" s="11">
        <f t="shared" si="434"/>
        <v>-1.0000000000000009E-3</v>
      </c>
      <c r="AF1351" s="11">
        <f t="shared" si="434"/>
        <v>1.0000000000000009E-2</v>
      </c>
      <c r="AG1351" s="11"/>
    </row>
    <row r="1352" spans="1:33" ht="15" thickBot="1" x14ac:dyDescent="0.25">
      <c r="A1352">
        <v>2014</v>
      </c>
      <c r="B1352" t="s">
        <v>168</v>
      </c>
      <c r="C1352" s="6">
        <v>26.6</v>
      </c>
      <c r="D1352" s="7">
        <v>7</v>
      </c>
      <c r="E1352" s="7"/>
      <c r="F1352" s="7">
        <v>1680</v>
      </c>
      <c r="G1352" s="7">
        <v>270</v>
      </c>
      <c r="H1352" s="7">
        <v>543</v>
      </c>
      <c r="I1352" s="7">
        <v>49</v>
      </c>
      <c r="J1352" s="7">
        <v>128</v>
      </c>
      <c r="K1352" s="7">
        <v>133</v>
      </c>
      <c r="L1352" s="7">
        <v>178</v>
      </c>
      <c r="M1352" s="7">
        <v>62</v>
      </c>
      <c r="N1352" s="7">
        <v>229</v>
      </c>
      <c r="O1352" s="7">
        <v>291</v>
      </c>
      <c r="P1352" s="7">
        <v>139</v>
      </c>
      <c r="Q1352" s="7">
        <v>50</v>
      </c>
      <c r="R1352" s="7">
        <v>25</v>
      </c>
      <c r="S1352" s="7">
        <v>90</v>
      </c>
      <c r="T1352" s="7">
        <v>137</v>
      </c>
      <c r="U1352" s="7">
        <v>722</v>
      </c>
      <c r="V1352" s="7">
        <v>0.497</v>
      </c>
      <c r="W1352" s="7">
        <v>0.38300000000000001</v>
      </c>
      <c r="X1352" s="7">
        <v>0.747</v>
      </c>
      <c r="Y1352" s="7">
        <v>240</v>
      </c>
      <c r="Z1352" s="7">
        <v>103.1</v>
      </c>
      <c r="AA1352" s="7">
        <v>41.6</v>
      </c>
      <c r="AB1352" s="7">
        <v>19.899999999999999</v>
      </c>
      <c r="AC1352" s="7">
        <v>7.1</v>
      </c>
      <c r="AD1352" s="14">
        <v>3.6</v>
      </c>
      <c r="AE1352" s="6">
        <v>0.58099999999999996</v>
      </c>
      <c r="AF1352" s="14">
        <v>0.54200000000000004</v>
      </c>
    </row>
    <row r="1353" spans="1:33" ht="15" thickBot="1" x14ac:dyDescent="0.25">
      <c r="A1353">
        <v>2014</v>
      </c>
      <c r="B1353" t="s">
        <v>33</v>
      </c>
      <c r="C1353" s="6">
        <v>26.6</v>
      </c>
      <c r="D1353" s="7">
        <v>7</v>
      </c>
      <c r="E1353" s="7"/>
      <c r="F1353" s="7">
        <v>1680</v>
      </c>
      <c r="G1353" s="7">
        <v>274</v>
      </c>
      <c r="H1353" s="7">
        <v>607</v>
      </c>
      <c r="I1353" s="7">
        <v>59</v>
      </c>
      <c r="J1353" s="7">
        <v>157</v>
      </c>
      <c r="K1353" s="7">
        <v>101</v>
      </c>
      <c r="L1353" s="7">
        <v>132</v>
      </c>
      <c r="M1353" s="7">
        <v>82</v>
      </c>
      <c r="N1353" s="7">
        <v>203</v>
      </c>
      <c r="O1353" s="7">
        <v>285</v>
      </c>
      <c r="P1353" s="7">
        <v>134</v>
      </c>
      <c r="Q1353" s="7">
        <v>46</v>
      </c>
      <c r="R1353" s="7">
        <v>29</v>
      </c>
      <c r="S1353" s="7">
        <v>76</v>
      </c>
      <c r="T1353" s="7">
        <v>142</v>
      </c>
      <c r="U1353" s="7">
        <v>708</v>
      </c>
      <c r="V1353" s="7">
        <v>0.45100000000000001</v>
      </c>
      <c r="W1353" s="7">
        <v>0.376</v>
      </c>
      <c r="X1353" s="7">
        <v>0.76500000000000001</v>
      </c>
      <c r="Y1353" s="7">
        <v>240</v>
      </c>
      <c r="Z1353" s="7">
        <v>101.1</v>
      </c>
      <c r="AA1353" s="7">
        <v>40.700000000000003</v>
      </c>
      <c r="AB1353" s="7">
        <v>19.100000000000001</v>
      </c>
      <c r="AC1353" s="7">
        <v>6.6</v>
      </c>
      <c r="AD1353" s="14">
        <v>4.0999999999999996</v>
      </c>
      <c r="AE1353" s="6">
        <v>0.53200000000000003</v>
      </c>
      <c r="AF1353" s="14">
        <v>0.5</v>
      </c>
    </row>
    <row r="1354" spans="1:33" ht="15" thickBot="1" x14ac:dyDescent="0.25">
      <c r="A1354">
        <v>2014</v>
      </c>
      <c r="B1354" s="11" t="s">
        <v>53</v>
      </c>
      <c r="C1354" s="11"/>
      <c r="D1354" s="11"/>
      <c r="E1354" s="11"/>
      <c r="F1354" s="11"/>
      <c r="G1354" s="11">
        <f>G1352-G1353</f>
        <v>-4</v>
      </c>
      <c r="H1354" s="11">
        <f t="shared" ref="H1354:AF1354" si="435">H1352-H1353</f>
        <v>-64</v>
      </c>
      <c r="I1354" s="11">
        <f t="shared" si="435"/>
        <v>-10</v>
      </c>
      <c r="J1354" s="11">
        <f t="shared" si="435"/>
        <v>-29</v>
      </c>
      <c r="K1354" s="11">
        <f t="shared" si="435"/>
        <v>32</v>
      </c>
      <c r="L1354" s="11">
        <f t="shared" si="435"/>
        <v>46</v>
      </c>
      <c r="M1354" s="11">
        <f t="shared" si="435"/>
        <v>-20</v>
      </c>
      <c r="N1354" s="11">
        <f t="shared" si="435"/>
        <v>26</v>
      </c>
      <c r="O1354" s="11">
        <f t="shared" si="435"/>
        <v>6</v>
      </c>
      <c r="P1354" s="11">
        <f t="shared" si="435"/>
        <v>5</v>
      </c>
      <c r="Q1354" s="11">
        <f t="shared" si="435"/>
        <v>4</v>
      </c>
      <c r="R1354" s="11">
        <f t="shared" si="435"/>
        <v>-4</v>
      </c>
      <c r="S1354" s="11">
        <f t="shared" si="435"/>
        <v>14</v>
      </c>
      <c r="T1354" s="11">
        <f t="shared" si="435"/>
        <v>-5</v>
      </c>
      <c r="U1354" s="11">
        <f t="shared" si="435"/>
        <v>14</v>
      </c>
      <c r="V1354" s="11">
        <f t="shared" si="435"/>
        <v>4.5999999999999985E-2</v>
      </c>
      <c r="W1354" s="11">
        <f t="shared" si="435"/>
        <v>7.0000000000000062E-3</v>
      </c>
      <c r="X1354" s="11">
        <f t="shared" si="435"/>
        <v>-1.8000000000000016E-2</v>
      </c>
      <c r="Y1354" s="11">
        <f t="shared" si="435"/>
        <v>0</v>
      </c>
      <c r="Z1354" s="11">
        <f t="shared" si="435"/>
        <v>2</v>
      </c>
      <c r="AA1354" s="11">
        <f t="shared" si="435"/>
        <v>0.89999999999999858</v>
      </c>
      <c r="AB1354" s="11">
        <f t="shared" si="435"/>
        <v>0.79999999999999716</v>
      </c>
      <c r="AC1354" s="11">
        <f t="shared" si="435"/>
        <v>0.5</v>
      </c>
      <c r="AD1354" s="11">
        <f t="shared" si="435"/>
        <v>-0.49999999999999956</v>
      </c>
      <c r="AE1354" s="11">
        <f t="shared" si="435"/>
        <v>4.8999999999999932E-2</v>
      </c>
      <c r="AF1354" s="11">
        <f t="shared" si="435"/>
        <v>4.2000000000000037E-2</v>
      </c>
      <c r="AG1354" s="11"/>
    </row>
    <row r="1355" spans="1:33" ht="15" thickBot="1" x14ac:dyDescent="0.25">
      <c r="A1355">
        <v>2014</v>
      </c>
      <c r="B1355" t="s">
        <v>130</v>
      </c>
      <c r="C1355" s="6">
        <v>26.6</v>
      </c>
      <c r="D1355" s="7">
        <v>6</v>
      </c>
      <c r="E1355" s="7"/>
      <c r="F1355" s="7">
        <v>1515</v>
      </c>
      <c r="G1355" s="7">
        <v>239</v>
      </c>
      <c r="H1355" s="7">
        <v>527</v>
      </c>
      <c r="I1355" s="7">
        <v>56</v>
      </c>
      <c r="J1355" s="7">
        <v>154</v>
      </c>
      <c r="K1355" s="7">
        <v>136</v>
      </c>
      <c r="L1355" s="7">
        <v>169</v>
      </c>
      <c r="M1355" s="7">
        <v>73</v>
      </c>
      <c r="N1355" s="7">
        <v>183</v>
      </c>
      <c r="O1355" s="7">
        <v>256</v>
      </c>
      <c r="P1355" s="7">
        <v>111</v>
      </c>
      <c r="Q1355" s="7">
        <v>44</v>
      </c>
      <c r="R1355" s="7">
        <v>55</v>
      </c>
      <c r="S1355" s="7">
        <v>69</v>
      </c>
      <c r="T1355" s="7">
        <v>149</v>
      </c>
      <c r="U1355" s="7">
        <v>670</v>
      </c>
      <c r="V1355" s="7">
        <v>0.45400000000000001</v>
      </c>
      <c r="W1355" s="7">
        <v>0.36399999999999999</v>
      </c>
      <c r="X1355" s="7">
        <v>0.80500000000000005</v>
      </c>
      <c r="Y1355" s="7">
        <v>252.5</v>
      </c>
      <c r="Z1355" s="7">
        <v>111.7</v>
      </c>
      <c r="AA1355" s="7">
        <v>42.7</v>
      </c>
      <c r="AB1355" s="7">
        <v>18.5</v>
      </c>
      <c r="AC1355" s="7">
        <v>7.3</v>
      </c>
      <c r="AD1355" s="14">
        <v>9.1999999999999993</v>
      </c>
      <c r="AE1355" s="6">
        <v>0.55700000000000005</v>
      </c>
      <c r="AF1355" s="14">
        <v>0.50700000000000001</v>
      </c>
    </row>
    <row r="1356" spans="1:33" ht="15" thickBot="1" x14ac:dyDescent="0.25">
      <c r="A1356">
        <v>2014</v>
      </c>
      <c r="B1356" t="s">
        <v>54</v>
      </c>
      <c r="C1356" s="6">
        <v>26.6</v>
      </c>
      <c r="D1356" s="7">
        <v>6</v>
      </c>
      <c r="E1356" s="7"/>
      <c r="F1356" s="7">
        <v>1515</v>
      </c>
      <c r="G1356" s="7">
        <v>245</v>
      </c>
      <c r="H1356" s="7">
        <v>550</v>
      </c>
      <c r="I1356" s="7">
        <v>49</v>
      </c>
      <c r="J1356" s="7">
        <v>154</v>
      </c>
      <c r="K1356" s="7">
        <v>133</v>
      </c>
      <c r="L1356" s="7">
        <v>179</v>
      </c>
      <c r="M1356" s="7">
        <v>100</v>
      </c>
      <c r="N1356" s="7">
        <v>195</v>
      </c>
      <c r="O1356" s="7">
        <v>295</v>
      </c>
      <c r="P1356" s="7">
        <v>110</v>
      </c>
      <c r="Q1356" s="7">
        <v>36</v>
      </c>
      <c r="R1356" s="7">
        <v>30</v>
      </c>
      <c r="S1356" s="7">
        <v>77</v>
      </c>
      <c r="T1356" s="7">
        <v>156</v>
      </c>
      <c r="U1356" s="7">
        <v>672</v>
      </c>
      <c r="V1356" s="7">
        <v>0.44500000000000001</v>
      </c>
      <c r="W1356" s="7">
        <v>0.318</v>
      </c>
      <c r="X1356" s="7">
        <v>0.74299999999999999</v>
      </c>
      <c r="Y1356" s="7">
        <v>252.5</v>
      </c>
      <c r="Z1356" s="7">
        <v>112</v>
      </c>
      <c r="AA1356" s="7">
        <v>49.2</v>
      </c>
      <c r="AB1356" s="7">
        <v>18.3</v>
      </c>
      <c r="AC1356" s="7">
        <v>6</v>
      </c>
      <c r="AD1356" s="14">
        <v>5</v>
      </c>
      <c r="AE1356" s="6">
        <v>0.53400000000000003</v>
      </c>
      <c r="AF1356" s="14">
        <v>0.49</v>
      </c>
    </row>
    <row r="1357" spans="1:33" ht="15" thickBot="1" x14ac:dyDescent="0.25">
      <c r="A1357">
        <v>2014</v>
      </c>
      <c r="B1357" s="11" t="s">
        <v>53</v>
      </c>
      <c r="C1357" s="11"/>
      <c r="D1357" s="11"/>
      <c r="E1357" s="11"/>
      <c r="F1357" s="11"/>
      <c r="G1357" s="11">
        <f>G1355-G1356</f>
        <v>-6</v>
      </c>
      <c r="H1357" s="11">
        <f t="shared" ref="H1357:AF1357" si="436">H1355-H1356</f>
        <v>-23</v>
      </c>
      <c r="I1357" s="11">
        <f t="shared" si="436"/>
        <v>7</v>
      </c>
      <c r="J1357" s="11">
        <f t="shared" si="436"/>
        <v>0</v>
      </c>
      <c r="K1357" s="11">
        <f t="shared" si="436"/>
        <v>3</v>
      </c>
      <c r="L1357" s="11">
        <f t="shared" si="436"/>
        <v>-10</v>
      </c>
      <c r="M1357" s="11">
        <f t="shared" si="436"/>
        <v>-27</v>
      </c>
      <c r="N1357" s="11">
        <f t="shared" si="436"/>
        <v>-12</v>
      </c>
      <c r="O1357" s="11">
        <f t="shared" si="436"/>
        <v>-39</v>
      </c>
      <c r="P1357" s="11">
        <f t="shared" si="436"/>
        <v>1</v>
      </c>
      <c r="Q1357" s="11">
        <f t="shared" si="436"/>
        <v>8</v>
      </c>
      <c r="R1357" s="11">
        <f t="shared" si="436"/>
        <v>25</v>
      </c>
      <c r="S1357" s="11">
        <f t="shared" si="436"/>
        <v>-8</v>
      </c>
      <c r="T1357" s="11">
        <f t="shared" si="436"/>
        <v>-7</v>
      </c>
      <c r="U1357" s="11">
        <f t="shared" si="436"/>
        <v>-2</v>
      </c>
      <c r="V1357" s="11">
        <f t="shared" si="436"/>
        <v>9.000000000000008E-3</v>
      </c>
      <c r="W1357" s="11">
        <f t="shared" si="436"/>
        <v>4.5999999999999985E-2</v>
      </c>
      <c r="X1357" s="11">
        <f t="shared" si="436"/>
        <v>6.2000000000000055E-2</v>
      </c>
      <c r="Y1357" s="11">
        <f t="shared" si="436"/>
        <v>0</v>
      </c>
      <c r="Z1357" s="11">
        <f t="shared" si="436"/>
        <v>-0.29999999999999716</v>
      </c>
      <c r="AA1357" s="11">
        <f t="shared" si="436"/>
        <v>-6.5</v>
      </c>
      <c r="AB1357" s="11">
        <f t="shared" si="436"/>
        <v>0.19999999999999929</v>
      </c>
      <c r="AC1357" s="11">
        <f t="shared" si="436"/>
        <v>1.2999999999999998</v>
      </c>
      <c r="AD1357" s="11">
        <f t="shared" si="436"/>
        <v>4.1999999999999993</v>
      </c>
      <c r="AE1357" s="11">
        <f t="shared" si="436"/>
        <v>2.300000000000002E-2</v>
      </c>
      <c r="AF1357" s="11">
        <f t="shared" si="436"/>
        <v>1.7000000000000015E-2</v>
      </c>
      <c r="AG1357" s="11"/>
    </row>
    <row r="1358" spans="1:33" ht="15" thickBot="1" x14ac:dyDescent="0.25">
      <c r="A1358">
        <v>2014</v>
      </c>
      <c r="B1358" t="s">
        <v>239</v>
      </c>
      <c r="C1358" s="6">
        <v>26.6</v>
      </c>
      <c r="D1358" s="7">
        <v>7</v>
      </c>
      <c r="E1358" s="7"/>
      <c r="F1358" s="7">
        <v>1780</v>
      </c>
      <c r="G1358" s="7">
        <v>253</v>
      </c>
      <c r="H1358" s="7">
        <v>582</v>
      </c>
      <c r="I1358" s="7">
        <v>56</v>
      </c>
      <c r="J1358" s="7">
        <v>173</v>
      </c>
      <c r="K1358" s="7">
        <v>153</v>
      </c>
      <c r="L1358" s="7">
        <v>181</v>
      </c>
      <c r="M1358" s="7">
        <v>94</v>
      </c>
      <c r="N1358" s="7">
        <v>243</v>
      </c>
      <c r="O1358" s="7">
        <v>337</v>
      </c>
      <c r="P1358" s="7">
        <v>130</v>
      </c>
      <c r="Q1358" s="7">
        <v>42</v>
      </c>
      <c r="R1358" s="7">
        <v>53</v>
      </c>
      <c r="S1358" s="7">
        <v>107</v>
      </c>
      <c r="T1358" s="7">
        <v>161</v>
      </c>
      <c r="U1358" s="7">
        <v>715</v>
      </c>
      <c r="V1358" s="7">
        <v>0.435</v>
      </c>
      <c r="W1358" s="7">
        <v>0.32400000000000001</v>
      </c>
      <c r="X1358" s="7">
        <v>0.84499999999999997</v>
      </c>
      <c r="Y1358" s="7">
        <v>254.3</v>
      </c>
      <c r="Z1358" s="7">
        <v>102.1</v>
      </c>
      <c r="AA1358" s="7">
        <v>48.1</v>
      </c>
      <c r="AB1358" s="7">
        <v>18.600000000000001</v>
      </c>
      <c r="AC1358" s="7">
        <v>6</v>
      </c>
      <c r="AD1358" s="14">
        <v>7.6</v>
      </c>
      <c r="AE1358" s="6">
        <v>0.54</v>
      </c>
      <c r="AF1358" s="14">
        <v>0.48299999999999998</v>
      </c>
    </row>
    <row r="1359" spans="1:33" ht="15" thickBot="1" x14ac:dyDescent="0.25">
      <c r="A1359">
        <v>2014</v>
      </c>
      <c r="B1359" t="s">
        <v>241</v>
      </c>
      <c r="C1359" s="6">
        <v>26.6</v>
      </c>
      <c r="D1359" s="7">
        <v>7</v>
      </c>
      <c r="E1359" s="7"/>
      <c r="F1359" s="7">
        <v>1780</v>
      </c>
      <c r="G1359" s="7">
        <v>257</v>
      </c>
      <c r="H1359" s="7">
        <v>617</v>
      </c>
      <c r="I1359" s="7">
        <v>31</v>
      </c>
      <c r="J1359" s="7">
        <v>107</v>
      </c>
      <c r="K1359" s="7">
        <v>132</v>
      </c>
      <c r="L1359" s="7">
        <v>181</v>
      </c>
      <c r="M1359" s="7">
        <v>90</v>
      </c>
      <c r="N1359" s="7">
        <v>209</v>
      </c>
      <c r="O1359" s="7">
        <v>299</v>
      </c>
      <c r="P1359" s="7">
        <v>152</v>
      </c>
      <c r="Q1359" s="7">
        <v>63</v>
      </c>
      <c r="R1359" s="7">
        <v>17</v>
      </c>
      <c r="S1359" s="7">
        <v>75</v>
      </c>
      <c r="T1359" s="7">
        <v>146</v>
      </c>
      <c r="U1359" s="7">
        <v>677</v>
      </c>
      <c r="V1359" s="7">
        <v>0.41699999999999998</v>
      </c>
      <c r="W1359" s="7">
        <v>0.28999999999999998</v>
      </c>
      <c r="X1359" s="7">
        <v>0.72899999999999998</v>
      </c>
      <c r="Y1359" s="7">
        <v>254.3</v>
      </c>
      <c r="Z1359" s="7">
        <v>96.7</v>
      </c>
      <c r="AA1359" s="7">
        <v>42.7</v>
      </c>
      <c r="AB1359" s="7">
        <v>21.7</v>
      </c>
      <c r="AC1359" s="7">
        <v>9</v>
      </c>
      <c r="AD1359" s="14">
        <v>2.4</v>
      </c>
      <c r="AE1359" s="6">
        <v>0.48599999999999999</v>
      </c>
      <c r="AF1359" s="14">
        <v>0.442</v>
      </c>
    </row>
    <row r="1360" spans="1:33" ht="15" thickBot="1" x14ac:dyDescent="0.25">
      <c r="A1360">
        <v>2014</v>
      </c>
      <c r="B1360" s="11" t="s">
        <v>53</v>
      </c>
      <c r="C1360" s="11"/>
      <c r="D1360" s="11"/>
      <c r="E1360" s="11"/>
      <c r="F1360" s="11"/>
      <c r="G1360" s="11">
        <f>G1358-G1359</f>
        <v>-4</v>
      </c>
      <c r="H1360" s="11">
        <f t="shared" ref="H1360:AF1360" si="437">H1358-H1359</f>
        <v>-35</v>
      </c>
      <c r="I1360" s="11">
        <f t="shared" si="437"/>
        <v>25</v>
      </c>
      <c r="J1360" s="11">
        <f t="shared" si="437"/>
        <v>66</v>
      </c>
      <c r="K1360" s="11">
        <f t="shared" si="437"/>
        <v>21</v>
      </c>
      <c r="L1360" s="11">
        <f t="shared" si="437"/>
        <v>0</v>
      </c>
      <c r="M1360" s="11">
        <f t="shared" si="437"/>
        <v>4</v>
      </c>
      <c r="N1360" s="11">
        <f t="shared" si="437"/>
        <v>34</v>
      </c>
      <c r="O1360" s="11">
        <f t="shared" si="437"/>
        <v>38</v>
      </c>
      <c r="P1360" s="11">
        <f t="shared" si="437"/>
        <v>-22</v>
      </c>
      <c r="Q1360" s="11">
        <f t="shared" si="437"/>
        <v>-21</v>
      </c>
      <c r="R1360" s="11">
        <f t="shared" si="437"/>
        <v>36</v>
      </c>
      <c r="S1360" s="11">
        <f t="shared" si="437"/>
        <v>32</v>
      </c>
      <c r="T1360" s="11">
        <f t="shared" si="437"/>
        <v>15</v>
      </c>
      <c r="U1360" s="11">
        <f t="shared" si="437"/>
        <v>38</v>
      </c>
      <c r="V1360" s="11">
        <f t="shared" si="437"/>
        <v>1.8000000000000016E-2</v>
      </c>
      <c r="W1360" s="11">
        <f t="shared" si="437"/>
        <v>3.400000000000003E-2</v>
      </c>
      <c r="X1360" s="11">
        <f t="shared" si="437"/>
        <v>0.11599999999999999</v>
      </c>
      <c r="Y1360" s="11">
        <f t="shared" si="437"/>
        <v>0</v>
      </c>
      <c r="Z1360" s="11">
        <f t="shared" si="437"/>
        <v>5.3999999999999915</v>
      </c>
      <c r="AA1360" s="11">
        <f t="shared" si="437"/>
        <v>5.3999999999999986</v>
      </c>
      <c r="AB1360" s="11">
        <f t="shared" si="437"/>
        <v>-3.0999999999999979</v>
      </c>
      <c r="AC1360" s="11">
        <f t="shared" si="437"/>
        <v>-3</v>
      </c>
      <c r="AD1360" s="11">
        <f t="shared" si="437"/>
        <v>5.1999999999999993</v>
      </c>
      <c r="AE1360" s="11">
        <f t="shared" si="437"/>
        <v>5.4000000000000048E-2</v>
      </c>
      <c r="AF1360" s="11">
        <f t="shared" si="437"/>
        <v>4.0999999999999981E-2</v>
      </c>
      <c r="AG1360" s="11"/>
    </row>
    <row r="1361" spans="1:33" ht="15" thickBot="1" x14ac:dyDescent="0.25">
      <c r="A1361">
        <v>2014</v>
      </c>
      <c r="B1361" t="s">
        <v>223</v>
      </c>
      <c r="C1361" s="6">
        <v>26.6</v>
      </c>
      <c r="D1361" s="7">
        <v>7</v>
      </c>
      <c r="E1361" s="7"/>
      <c r="F1361" s="7">
        <v>1680</v>
      </c>
      <c r="G1361" s="7">
        <v>271</v>
      </c>
      <c r="H1361" s="7">
        <v>576</v>
      </c>
      <c r="I1361" s="7">
        <v>67</v>
      </c>
      <c r="J1361" s="7">
        <v>184</v>
      </c>
      <c r="K1361" s="7">
        <v>167</v>
      </c>
      <c r="L1361" s="7">
        <v>224</v>
      </c>
      <c r="M1361" s="7">
        <v>80</v>
      </c>
      <c r="N1361" s="7">
        <v>207</v>
      </c>
      <c r="O1361" s="7">
        <v>287</v>
      </c>
      <c r="P1361" s="7">
        <v>166</v>
      </c>
      <c r="Q1361" s="7">
        <v>71</v>
      </c>
      <c r="R1361" s="7">
        <v>36</v>
      </c>
      <c r="S1361" s="7">
        <v>99</v>
      </c>
      <c r="T1361" s="7">
        <v>161</v>
      </c>
      <c r="U1361" s="7">
        <v>776</v>
      </c>
      <c r="V1361" s="7">
        <v>0.47</v>
      </c>
      <c r="W1361" s="7">
        <v>0.36399999999999999</v>
      </c>
      <c r="X1361" s="7">
        <v>0.746</v>
      </c>
      <c r="Y1361" s="7">
        <v>240</v>
      </c>
      <c r="Z1361" s="7">
        <v>110.9</v>
      </c>
      <c r="AA1361" s="7">
        <v>41</v>
      </c>
      <c r="AB1361" s="7">
        <v>23.7</v>
      </c>
      <c r="AC1361" s="7">
        <v>10.1</v>
      </c>
      <c r="AD1361" s="14">
        <v>5.0999999999999996</v>
      </c>
      <c r="AE1361" s="6">
        <v>0.57499999999999996</v>
      </c>
      <c r="AF1361" s="14">
        <v>0.52900000000000003</v>
      </c>
    </row>
    <row r="1362" spans="1:33" ht="15" thickBot="1" x14ac:dyDescent="0.25">
      <c r="A1362">
        <v>2014</v>
      </c>
      <c r="B1362" t="s">
        <v>93</v>
      </c>
      <c r="C1362" s="6">
        <v>26.6</v>
      </c>
      <c r="D1362" s="7">
        <v>7</v>
      </c>
      <c r="E1362" s="7"/>
      <c r="F1362" s="7">
        <v>1680</v>
      </c>
      <c r="G1362" s="7">
        <v>268</v>
      </c>
      <c r="H1362" s="7">
        <v>582</v>
      </c>
      <c r="I1362" s="7">
        <v>67</v>
      </c>
      <c r="J1362" s="7">
        <v>184</v>
      </c>
      <c r="K1362" s="7">
        <v>142</v>
      </c>
      <c r="L1362" s="7">
        <v>195</v>
      </c>
      <c r="M1362" s="7">
        <v>92</v>
      </c>
      <c r="N1362" s="7">
        <v>207</v>
      </c>
      <c r="O1362" s="7">
        <v>299</v>
      </c>
      <c r="P1362" s="7">
        <v>171</v>
      </c>
      <c r="Q1362" s="7">
        <v>49</v>
      </c>
      <c r="R1362" s="7">
        <v>32</v>
      </c>
      <c r="S1362" s="7">
        <v>118</v>
      </c>
      <c r="T1362" s="7">
        <v>177</v>
      </c>
      <c r="U1362" s="7">
        <v>745</v>
      </c>
      <c r="V1362" s="7">
        <v>0.46</v>
      </c>
      <c r="W1362" s="7">
        <v>0.36399999999999999</v>
      </c>
      <c r="X1362" s="7">
        <v>0.72799999999999998</v>
      </c>
      <c r="Y1362" s="7">
        <v>240</v>
      </c>
      <c r="Z1362" s="7">
        <v>106.4</v>
      </c>
      <c r="AA1362" s="7">
        <v>42.7</v>
      </c>
      <c r="AB1362" s="7">
        <v>24.4</v>
      </c>
      <c r="AC1362" s="7">
        <v>7</v>
      </c>
      <c r="AD1362" s="14">
        <v>4.5999999999999996</v>
      </c>
      <c r="AE1362" s="6">
        <v>0.55800000000000005</v>
      </c>
      <c r="AF1362" s="14">
        <v>0.51800000000000002</v>
      </c>
    </row>
    <row r="1363" spans="1:33" ht="15" thickBot="1" x14ac:dyDescent="0.25">
      <c r="A1363">
        <v>2014</v>
      </c>
      <c r="B1363" s="11" t="s">
        <v>53</v>
      </c>
      <c r="C1363" s="11"/>
      <c r="D1363" s="11"/>
      <c r="E1363" s="11"/>
      <c r="F1363" s="11"/>
      <c r="G1363" s="11">
        <f>G1361-G1362</f>
        <v>3</v>
      </c>
      <c r="H1363" s="11">
        <f t="shared" ref="H1363:AF1363" si="438">H1361-H1362</f>
        <v>-6</v>
      </c>
      <c r="I1363" s="11">
        <f t="shared" si="438"/>
        <v>0</v>
      </c>
      <c r="J1363" s="11">
        <f t="shared" si="438"/>
        <v>0</v>
      </c>
      <c r="K1363" s="11">
        <f t="shared" si="438"/>
        <v>25</v>
      </c>
      <c r="L1363" s="11">
        <f t="shared" si="438"/>
        <v>29</v>
      </c>
      <c r="M1363" s="11">
        <f t="shared" si="438"/>
        <v>-12</v>
      </c>
      <c r="N1363" s="11">
        <f t="shared" si="438"/>
        <v>0</v>
      </c>
      <c r="O1363" s="11">
        <f t="shared" si="438"/>
        <v>-12</v>
      </c>
      <c r="P1363" s="11">
        <f t="shared" si="438"/>
        <v>-5</v>
      </c>
      <c r="Q1363" s="11">
        <f t="shared" si="438"/>
        <v>22</v>
      </c>
      <c r="R1363" s="11">
        <f t="shared" si="438"/>
        <v>4</v>
      </c>
      <c r="S1363" s="11">
        <f t="shared" si="438"/>
        <v>-19</v>
      </c>
      <c r="T1363" s="11">
        <f t="shared" si="438"/>
        <v>-16</v>
      </c>
      <c r="U1363" s="11">
        <f t="shared" si="438"/>
        <v>31</v>
      </c>
      <c r="V1363" s="11">
        <f t="shared" si="438"/>
        <v>9.9999999999999534E-3</v>
      </c>
      <c r="W1363" s="11">
        <f t="shared" si="438"/>
        <v>0</v>
      </c>
      <c r="X1363" s="11">
        <f t="shared" si="438"/>
        <v>1.8000000000000016E-2</v>
      </c>
      <c r="Y1363" s="11">
        <f t="shared" si="438"/>
        <v>0</v>
      </c>
      <c r="Z1363" s="11">
        <f t="shared" si="438"/>
        <v>4.5</v>
      </c>
      <c r="AA1363" s="11">
        <f t="shared" si="438"/>
        <v>-1.7000000000000028</v>
      </c>
      <c r="AB1363" s="11">
        <f t="shared" si="438"/>
        <v>-0.69999999999999929</v>
      </c>
      <c r="AC1363" s="11">
        <f t="shared" si="438"/>
        <v>3.0999999999999996</v>
      </c>
      <c r="AD1363" s="11">
        <f t="shared" si="438"/>
        <v>0.5</v>
      </c>
      <c r="AE1363" s="11">
        <f t="shared" si="438"/>
        <v>1.6999999999999904E-2</v>
      </c>
      <c r="AF1363" s="11">
        <f t="shared" si="438"/>
        <v>1.100000000000001E-2</v>
      </c>
      <c r="AG1363" s="11"/>
    </row>
    <row r="1364" spans="1:33" ht="15" thickBot="1" x14ac:dyDescent="0.25">
      <c r="A1364">
        <v>2014</v>
      </c>
      <c r="B1364" t="s">
        <v>220</v>
      </c>
      <c r="C1364" s="6">
        <v>26.6</v>
      </c>
      <c r="D1364" s="7">
        <v>5</v>
      </c>
      <c r="E1364" s="7"/>
      <c r="F1364" s="7">
        <v>1225</v>
      </c>
      <c r="G1364" s="7">
        <v>176</v>
      </c>
      <c r="H1364" s="7">
        <v>400</v>
      </c>
      <c r="I1364" s="7">
        <v>31</v>
      </c>
      <c r="J1364" s="7">
        <v>81</v>
      </c>
      <c r="K1364" s="7">
        <v>90</v>
      </c>
      <c r="L1364" s="7">
        <v>128</v>
      </c>
      <c r="M1364" s="7">
        <v>57</v>
      </c>
      <c r="N1364" s="7">
        <v>158</v>
      </c>
      <c r="O1364" s="7">
        <v>215</v>
      </c>
      <c r="P1364" s="7">
        <v>102</v>
      </c>
      <c r="Q1364" s="7">
        <v>41</v>
      </c>
      <c r="R1364" s="7">
        <v>33</v>
      </c>
      <c r="S1364" s="7">
        <v>51</v>
      </c>
      <c r="T1364" s="7">
        <v>111</v>
      </c>
      <c r="U1364" s="7">
        <v>473</v>
      </c>
      <c r="V1364" s="7">
        <v>0.44</v>
      </c>
      <c r="W1364" s="7">
        <v>0.38300000000000001</v>
      </c>
      <c r="X1364" s="7">
        <v>0.70299999999999996</v>
      </c>
      <c r="Y1364" s="7">
        <v>245</v>
      </c>
      <c r="Z1364" s="7">
        <v>94.6</v>
      </c>
      <c r="AA1364" s="7">
        <v>43</v>
      </c>
      <c r="AB1364" s="7">
        <v>20.399999999999999</v>
      </c>
      <c r="AC1364" s="7">
        <v>8.1999999999999993</v>
      </c>
      <c r="AD1364" s="14">
        <v>6.6</v>
      </c>
      <c r="AE1364" s="6">
        <v>0.51800000000000002</v>
      </c>
      <c r="AF1364" s="14">
        <v>0.47899999999999998</v>
      </c>
    </row>
    <row r="1365" spans="1:33" ht="15" thickBot="1" x14ac:dyDescent="0.25">
      <c r="A1365">
        <v>2014</v>
      </c>
      <c r="B1365" t="s">
        <v>236</v>
      </c>
      <c r="C1365" s="6">
        <v>26.6</v>
      </c>
      <c r="D1365" s="7">
        <v>5</v>
      </c>
      <c r="E1365" s="7"/>
      <c r="F1365" s="7">
        <v>1225</v>
      </c>
      <c r="G1365" s="7">
        <v>166</v>
      </c>
      <c r="H1365" s="7">
        <v>393</v>
      </c>
      <c r="I1365" s="7">
        <v>32</v>
      </c>
      <c r="J1365" s="7">
        <v>96</v>
      </c>
      <c r="K1365" s="7">
        <v>86</v>
      </c>
      <c r="L1365" s="7">
        <v>114</v>
      </c>
      <c r="M1365" s="7">
        <v>61</v>
      </c>
      <c r="N1365" s="7">
        <v>148</v>
      </c>
      <c r="O1365" s="7">
        <v>209</v>
      </c>
      <c r="P1365" s="7">
        <v>101</v>
      </c>
      <c r="Q1365" s="7">
        <v>25</v>
      </c>
      <c r="R1365" s="7">
        <v>22</v>
      </c>
      <c r="S1365" s="7">
        <v>63</v>
      </c>
      <c r="T1365" s="7">
        <v>110</v>
      </c>
      <c r="U1365" s="7">
        <v>450</v>
      </c>
      <c r="V1365" s="7">
        <v>0.42199999999999999</v>
      </c>
      <c r="W1365" s="7">
        <v>0.33300000000000002</v>
      </c>
      <c r="X1365" s="7">
        <v>0.754</v>
      </c>
      <c r="Y1365" s="7">
        <v>245</v>
      </c>
      <c r="Z1365" s="7">
        <v>90</v>
      </c>
      <c r="AA1365" s="7">
        <v>41.8</v>
      </c>
      <c r="AB1365" s="7">
        <v>20.2</v>
      </c>
      <c r="AC1365" s="7">
        <v>5</v>
      </c>
      <c r="AD1365" s="14">
        <v>4.4000000000000004</v>
      </c>
      <c r="AE1365" s="6">
        <v>0.50800000000000001</v>
      </c>
      <c r="AF1365" s="14">
        <v>0.46300000000000002</v>
      </c>
    </row>
    <row r="1366" spans="1:33" ht="15" thickBot="1" x14ac:dyDescent="0.25">
      <c r="A1366">
        <v>2014</v>
      </c>
      <c r="B1366" s="11" t="s">
        <v>53</v>
      </c>
      <c r="C1366" s="11"/>
      <c r="D1366" s="11"/>
      <c r="E1366" s="11"/>
      <c r="F1366" s="11"/>
      <c r="G1366" s="11">
        <f>G1364-G1365</f>
        <v>10</v>
      </c>
      <c r="H1366" s="11">
        <f t="shared" ref="H1366:AF1366" si="439">H1364-H1365</f>
        <v>7</v>
      </c>
      <c r="I1366" s="11">
        <f t="shared" si="439"/>
        <v>-1</v>
      </c>
      <c r="J1366" s="11">
        <f t="shared" si="439"/>
        <v>-15</v>
      </c>
      <c r="K1366" s="11">
        <f t="shared" si="439"/>
        <v>4</v>
      </c>
      <c r="L1366" s="11">
        <f t="shared" si="439"/>
        <v>14</v>
      </c>
      <c r="M1366" s="11">
        <f t="shared" si="439"/>
        <v>-4</v>
      </c>
      <c r="N1366" s="11">
        <f t="shared" si="439"/>
        <v>10</v>
      </c>
      <c r="O1366" s="11">
        <f t="shared" si="439"/>
        <v>6</v>
      </c>
      <c r="P1366" s="11">
        <f t="shared" si="439"/>
        <v>1</v>
      </c>
      <c r="Q1366" s="11">
        <f t="shared" si="439"/>
        <v>16</v>
      </c>
      <c r="R1366" s="11">
        <f t="shared" si="439"/>
        <v>11</v>
      </c>
      <c r="S1366" s="11">
        <f t="shared" si="439"/>
        <v>-12</v>
      </c>
      <c r="T1366" s="11">
        <f t="shared" si="439"/>
        <v>1</v>
      </c>
      <c r="U1366" s="11">
        <f t="shared" si="439"/>
        <v>23</v>
      </c>
      <c r="V1366" s="11">
        <f t="shared" si="439"/>
        <v>1.8000000000000016E-2</v>
      </c>
      <c r="W1366" s="11">
        <f t="shared" si="439"/>
        <v>4.9999999999999989E-2</v>
      </c>
      <c r="X1366" s="11">
        <f t="shared" si="439"/>
        <v>-5.1000000000000045E-2</v>
      </c>
      <c r="Y1366" s="11">
        <f t="shared" si="439"/>
        <v>0</v>
      </c>
      <c r="Z1366" s="11">
        <f t="shared" si="439"/>
        <v>4.5999999999999943</v>
      </c>
      <c r="AA1366" s="11">
        <f t="shared" si="439"/>
        <v>1.2000000000000028</v>
      </c>
      <c r="AB1366" s="11">
        <f t="shared" si="439"/>
        <v>0.19999999999999929</v>
      </c>
      <c r="AC1366" s="11">
        <f t="shared" si="439"/>
        <v>3.1999999999999993</v>
      </c>
      <c r="AD1366" s="11">
        <f t="shared" si="439"/>
        <v>2.1999999999999993</v>
      </c>
      <c r="AE1366" s="11">
        <f t="shared" si="439"/>
        <v>1.0000000000000009E-2</v>
      </c>
      <c r="AF1366" s="11">
        <f t="shared" si="439"/>
        <v>1.5999999999999959E-2</v>
      </c>
      <c r="AG1366" s="11"/>
    </row>
    <row r="1367" spans="1:33" ht="15" thickBot="1" x14ac:dyDescent="0.25">
      <c r="A1367">
        <v>2014</v>
      </c>
      <c r="B1367" t="s">
        <v>181</v>
      </c>
      <c r="C1367" s="6">
        <v>26.6</v>
      </c>
      <c r="D1367" s="7">
        <v>4</v>
      </c>
      <c r="E1367" s="7"/>
      <c r="F1367" s="7">
        <v>960</v>
      </c>
      <c r="G1367" s="7">
        <v>145</v>
      </c>
      <c r="H1367" s="7">
        <v>304</v>
      </c>
      <c r="I1367" s="7">
        <v>38</v>
      </c>
      <c r="J1367" s="7">
        <v>88</v>
      </c>
      <c r="K1367" s="7">
        <v>79</v>
      </c>
      <c r="L1367" s="7">
        <v>104</v>
      </c>
      <c r="M1367" s="7">
        <v>21</v>
      </c>
      <c r="N1367" s="7">
        <v>126</v>
      </c>
      <c r="O1367" s="7">
        <v>147</v>
      </c>
      <c r="P1367" s="7">
        <v>84</v>
      </c>
      <c r="Q1367" s="7">
        <v>29</v>
      </c>
      <c r="R1367" s="7">
        <v>18</v>
      </c>
      <c r="S1367" s="7">
        <v>38</v>
      </c>
      <c r="T1367" s="7">
        <v>79</v>
      </c>
      <c r="U1367" s="7">
        <v>407</v>
      </c>
      <c r="V1367" s="7">
        <v>0.47699999999999998</v>
      </c>
      <c r="W1367" s="7">
        <v>0.432</v>
      </c>
      <c r="X1367" s="7">
        <v>0.76</v>
      </c>
      <c r="Y1367" s="7">
        <v>240</v>
      </c>
      <c r="Z1367" s="7">
        <v>101.8</v>
      </c>
      <c r="AA1367" s="7">
        <v>36.799999999999997</v>
      </c>
      <c r="AB1367" s="7">
        <v>21</v>
      </c>
      <c r="AC1367" s="7">
        <v>7.3</v>
      </c>
      <c r="AD1367" s="14">
        <v>4.5</v>
      </c>
      <c r="AE1367" s="6">
        <v>0.58199999999999996</v>
      </c>
      <c r="AF1367" s="14">
        <v>0.53900000000000003</v>
      </c>
    </row>
    <row r="1368" spans="1:33" ht="15" thickBot="1" x14ac:dyDescent="0.25">
      <c r="A1368">
        <v>2014</v>
      </c>
      <c r="B1368" t="s">
        <v>120</v>
      </c>
      <c r="C1368" s="6">
        <v>26.6</v>
      </c>
      <c r="D1368" s="7">
        <v>4</v>
      </c>
      <c r="E1368" s="7"/>
      <c r="F1368" s="7">
        <v>960</v>
      </c>
      <c r="G1368" s="7">
        <v>135</v>
      </c>
      <c r="H1368" s="7">
        <v>301</v>
      </c>
      <c r="I1368" s="7">
        <v>31</v>
      </c>
      <c r="J1368" s="7">
        <v>85</v>
      </c>
      <c r="K1368" s="7">
        <v>67</v>
      </c>
      <c r="L1368" s="7">
        <v>94</v>
      </c>
      <c r="M1368" s="7">
        <v>33</v>
      </c>
      <c r="N1368" s="7">
        <v>126</v>
      </c>
      <c r="O1368" s="7">
        <v>159</v>
      </c>
      <c r="P1368" s="7">
        <v>79</v>
      </c>
      <c r="Q1368" s="7">
        <v>17</v>
      </c>
      <c r="R1368" s="7">
        <v>18</v>
      </c>
      <c r="S1368" s="7">
        <v>56</v>
      </c>
      <c r="T1368" s="7">
        <v>81</v>
      </c>
      <c r="U1368" s="7">
        <v>368</v>
      </c>
      <c r="V1368" s="7">
        <v>0.44900000000000001</v>
      </c>
      <c r="W1368" s="7">
        <v>0.36499999999999999</v>
      </c>
      <c r="X1368" s="7">
        <v>0.71299999999999997</v>
      </c>
      <c r="Y1368" s="7">
        <v>240</v>
      </c>
      <c r="Z1368" s="7">
        <v>92</v>
      </c>
      <c r="AA1368" s="7">
        <v>39.799999999999997</v>
      </c>
      <c r="AB1368" s="7">
        <v>19.8</v>
      </c>
      <c r="AC1368" s="7">
        <v>4.3</v>
      </c>
      <c r="AD1368" s="14">
        <v>4.5</v>
      </c>
      <c r="AE1368" s="6">
        <v>0.53700000000000003</v>
      </c>
      <c r="AF1368" s="14">
        <v>0.5</v>
      </c>
    </row>
    <row r="1369" spans="1:33" ht="15" thickBot="1" x14ac:dyDescent="0.25">
      <c r="A1369">
        <v>2014</v>
      </c>
      <c r="B1369" s="11" t="s">
        <v>53</v>
      </c>
      <c r="C1369" s="11"/>
      <c r="D1369" s="11"/>
      <c r="E1369" s="11"/>
      <c r="F1369" s="11"/>
      <c r="G1369" s="11">
        <f>G1367-G1368</f>
        <v>10</v>
      </c>
      <c r="H1369" s="11">
        <f t="shared" ref="H1369:AF1369" si="440">H1367-H1368</f>
        <v>3</v>
      </c>
      <c r="I1369" s="11">
        <f t="shared" si="440"/>
        <v>7</v>
      </c>
      <c r="J1369" s="11">
        <f t="shared" si="440"/>
        <v>3</v>
      </c>
      <c r="K1369" s="11">
        <f t="shared" si="440"/>
        <v>12</v>
      </c>
      <c r="L1369" s="11">
        <f t="shared" si="440"/>
        <v>10</v>
      </c>
      <c r="M1369" s="11">
        <f t="shared" si="440"/>
        <v>-12</v>
      </c>
      <c r="N1369" s="11">
        <f t="shared" si="440"/>
        <v>0</v>
      </c>
      <c r="O1369" s="11">
        <f t="shared" si="440"/>
        <v>-12</v>
      </c>
      <c r="P1369" s="11">
        <f t="shared" si="440"/>
        <v>5</v>
      </c>
      <c r="Q1369" s="11">
        <f t="shared" si="440"/>
        <v>12</v>
      </c>
      <c r="R1369" s="11">
        <f t="shared" si="440"/>
        <v>0</v>
      </c>
      <c r="S1369" s="11">
        <f t="shared" si="440"/>
        <v>-18</v>
      </c>
      <c r="T1369" s="11">
        <f t="shared" si="440"/>
        <v>-2</v>
      </c>
      <c r="U1369" s="11">
        <f t="shared" si="440"/>
        <v>39</v>
      </c>
      <c r="V1369" s="11">
        <f t="shared" si="440"/>
        <v>2.7999999999999969E-2</v>
      </c>
      <c r="W1369" s="11">
        <f t="shared" si="440"/>
        <v>6.7000000000000004E-2</v>
      </c>
      <c r="X1369" s="11">
        <f t="shared" si="440"/>
        <v>4.7000000000000042E-2</v>
      </c>
      <c r="Y1369" s="11">
        <f t="shared" si="440"/>
        <v>0</v>
      </c>
      <c r="Z1369" s="11">
        <f t="shared" si="440"/>
        <v>9.7999999999999972</v>
      </c>
      <c r="AA1369" s="11">
        <f t="shared" si="440"/>
        <v>-3</v>
      </c>
      <c r="AB1369" s="11">
        <f t="shared" si="440"/>
        <v>1.1999999999999993</v>
      </c>
      <c r="AC1369" s="11">
        <f t="shared" si="440"/>
        <v>3</v>
      </c>
      <c r="AD1369" s="11">
        <f t="shared" si="440"/>
        <v>0</v>
      </c>
      <c r="AE1369" s="11">
        <f t="shared" si="440"/>
        <v>4.4999999999999929E-2</v>
      </c>
      <c r="AF1369" s="11">
        <f t="shared" si="440"/>
        <v>3.9000000000000035E-2</v>
      </c>
      <c r="AG1369" s="11"/>
    </row>
    <row r="1370" spans="1:33" ht="15" thickBot="1" x14ac:dyDescent="0.25">
      <c r="A1370">
        <v>2014</v>
      </c>
      <c r="B1370" t="s">
        <v>163</v>
      </c>
      <c r="C1370" s="6">
        <v>26.6</v>
      </c>
      <c r="D1370" s="7">
        <v>7</v>
      </c>
      <c r="E1370" s="7"/>
      <c r="F1370" s="7">
        <v>1680</v>
      </c>
      <c r="G1370" s="7">
        <v>241</v>
      </c>
      <c r="H1370" s="7">
        <v>536</v>
      </c>
      <c r="I1370" s="7">
        <v>54</v>
      </c>
      <c r="J1370" s="7">
        <v>149</v>
      </c>
      <c r="K1370" s="7">
        <v>118</v>
      </c>
      <c r="L1370" s="7">
        <v>159</v>
      </c>
      <c r="M1370" s="7">
        <v>66</v>
      </c>
      <c r="N1370" s="7">
        <v>249</v>
      </c>
      <c r="O1370" s="7">
        <v>315</v>
      </c>
      <c r="P1370" s="7">
        <v>143</v>
      </c>
      <c r="Q1370" s="7">
        <v>56</v>
      </c>
      <c r="R1370" s="7">
        <v>44</v>
      </c>
      <c r="S1370" s="7">
        <v>96</v>
      </c>
      <c r="T1370" s="7">
        <v>158</v>
      </c>
      <c r="U1370" s="7">
        <v>654</v>
      </c>
      <c r="V1370" s="7">
        <v>0.45</v>
      </c>
      <c r="W1370" s="7">
        <v>0.36199999999999999</v>
      </c>
      <c r="X1370" s="7">
        <v>0.74199999999999999</v>
      </c>
      <c r="Y1370" s="7">
        <v>240</v>
      </c>
      <c r="Z1370" s="7">
        <v>93.4</v>
      </c>
      <c r="AA1370" s="7">
        <v>45</v>
      </c>
      <c r="AB1370" s="7">
        <v>20.399999999999999</v>
      </c>
      <c r="AC1370" s="7">
        <v>8</v>
      </c>
      <c r="AD1370" s="14">
        <v>6.3</v>
      </c>
      <c r="AE1370" s="6">
        <v>0.54</v>
      </c>
      <c r="AF1370" s="14">
        <v>0.5</v>
      </c>
    </row>
    <row r="1371" spans="1:33" ht="15" thickBot="1" x14ac:dyDescent="0.25">
      <c r="A1371">
        <v>2014</v>
      </c>
      <c r="B1371" t="s">
        <v>82</v>
      </c>
      <c r="C1371" s="6">
        <v>26.6</v>
      </c>
      <c r="D1371" s="7">
        <v>7</v>
      </c>
      <c r="E1371" s="7"/>
      <c r="F1371" s="7">
        <v>1680</v>
      </c>
      <c r="G1371" s="7">
        <v>212</v>
      </c>
      <c r="H1371" s="7">
        <v>551</v>
      </c>
      <c r="I1371" s="7">
        <v>79</v>
      </c>
      <c r="J1371" s="7">
        <v>230</v>
      </c>
      <c r="K1371" s="7">
        <v>144</v>
      </c>
      <c r="L1371" s="7">
        <v>174</v>
      </c>
      <c r="M1371" s="7">
        <v>64</v>
      </c>
      <c r="N1371" s="7">
        <v>211</v>
      </c>
      <c r="O1371" s="7">
        <v>275</v>
      </c>
      <c r="P1371" s="7">
        <v>118</v>
      </c>
      <c r="Q1371" s="7">
        <v>46</v>
      </c>
      <c r="R1371" s="7">
        <v>32</v>
      </c>
      <c r="S1371" s="7">
        <v>90</v>
      </c>
      <c r="T1371" s="7">
        <v>146</v>
      </c>
      <c r="U1371" s="7">
        <v>647</v>
      </c>
      <c r="V1371" s="7">
        <v>0.38500000000000001</v>
      </c>
      <c r="W1371" s="7">
        <v>0.34300000000000003</v>
      </c>
      <c r="X1371" s="7">
        <v>0.82799999999999996</v>
      </c>
      <c r="Y1371" s="7">
        <v>240</v>
      </c>
      <c r="Z1371" s="7">
        <v>92.4</v>
      </c>
      <c r="AA1371" s="7">
        <v>39.299999999999997</v>
      </c>
      <c r="AB1371" s="7">
        <v>16.899999999999999</v>
      </c>
      <c r="AC1371" s="7">
        <v>6.6</v>
      </c>
      <c r="AD1371" s="14">
        <v>4.5999999999999996</v>
      </c>
      <c r="AE1371" s="6">
        <v>0.51500000000000001</v>
      </c>
      <c r="AF1371" s="14">
        <v>0.45600000000000002</v>
      </c>
    </row>
    <row r="1372" spans="1:33" ht="15" thickBot="1" x14ac:dyDescent="0.25">
      <c r="A1372">
        <v>2014</v>
      </c>
      <c r="B1372" s="11" t="s">
        <v>53</v>
      </c>
      <c r="C1372" s="11"/>
      <c r="D1372" s="11"/>
      <c r="E1372" s="11"/>
      <c r="F1372" s="11"/>
      <c r="G1372" s="11">
        <f>G1370-G1371</f>
        <v>29</v>
      </c>
      <c r="H1372" s="11">
        <f t="shared" ref="H1372:AF1372" si="441">H1370-H1371</f>
        <v>-15</v>
      </c>
      <c r="I1372" s="11">
        <f t="shared" si="441"/>
        <v>-25</v>
      </c>
      <c r="J1372" s="11">
        <f t="shared" si="441"/>
        <v>-81</v>
      </c>
      <c r="K1372" s="11">
        <f t="shared" si="441"/>
        <v>-26</v>
      </c>
      <c r="L1372" s="11">
        <f t="shared" si="441"/>
        <v>-15</v>
      </c>
      <c r="M1372" s="11">
        <f t="shared" si="441"/>
        <v>2</v>
      </c>
      <c r="N1372" s="11">
        <f t="shared" si="441"/>
        <v>38</v>
      </c>
      <c r="O1372" s="11">
        <f t="shared" si="441"/>
        <v>40</v>
      </c>
      <c r="P1372" s="11">
        <f t="shared" si="441"/>
        <v>25</v>
      </c>
      <c r="Q1372" s="11">
        <f t="shared" si="441"/>
        <v>10</v>
      </c>
      <c r="R1372" s="11">
        <f t="shared" si="441"/>
        <v>12</v>
      </c>
      <c r="S1372" s="11">
        <f t="shared" si="441"/>
        <v>6</v>
      </c>
      <c r="T1372" s="11">
        <f t="shared" si="441"/>
        <v>12</v>
      </c>
      <c r="U1372" s="11">
        <f t="shared" si="441"/>
        <v>7</v>
      </c>
      <c r="V1372" s="11">
        <f t="shared" si="441"/>
        <v>6.5000000000000002E-2</v>
      </c>
      <c r="W1372" s="11">
        <f t="shared" si="441"/>
        <v>1.8999999999999961E-2</v>
      </c>
      <c r="X1372" s="11">
        <f t="shared" si="441"/>
        <v>-8.5999999999999965E-2</v>
      </c>
      <c r="Y1372" s="11">
        <f t="shared" si="441"/>
        <v>0</v>
      </c>
      <c r="Z1372" s="11">
        <f t="shared" si="441"/>
        <v>1</v>
      </c>
      <c r="AA1372" s="11">
        <f t="shared" si="441"/>
        <v>5.7000000000000028</v>
      </c>
      <c r="AB1372" s="11">
        <f t="shared" si="441"/>
        <v>3.5</v>
      </c>
      <c r="AC1372" s="11">
        <f t="shared" si="441"/>
        <v>1.4000000000000004</v>
      </c>
      <c r="AD1372" s="11">
        <f t="shared" si="441"/>
        <v>1.7000000000000002</v>
      </c>
      <c r="AE1372" s="11">
        <f t="shared" si="441"/>
        <v>2.5000000000000022E-2</v>
      </c>
      <c r="AF1372" s="11">
        <f t="shared" si="441"/>
        <v>4.3999999999999984E-2</v>
      </c>
      <c r="AG1372" s="11"/>
    </row>
    <row r="1373" spans="1:33" ht="15" thickBot="1" x14ac:dyDescent="0.25">
      <c r="A1373">
        <v>2014</v>
      </c>
      <c r="B1373" t="s">
        <v>246</v>
      </c>
      <c r="C1373" s="6">
        <v>26.6</v>
      </c>
      <c r="D1373" s="7">
        <v>7</v>
      </c>
      <c r="E1373" s="7"/>
      <c r="F1373" s="7">
        <v>1680</v>
      </c>
      <c r="G1373" s="7">
        <v>242</v>
      </c>
      <c r="H1373" s="7">
        <v>525</v>
      </c>
      <c r="I1373" s="7">
        <v>47</v>
      </c>
      <c r="J1373" s="7">
        <v>155</v>
      </c>
      <c r="K1373" s="7">
        <v>153</v>
      </c>
      <c r="L1373" s="7">
        <v>206</v>
      </c>
      <c r="M1373" s="7">
        <v>66</v>
      </c>
      <c r="N1373" s="7">
        <v>194</v>
      </c>
      <c r="O1373" s="7">
        <v>260</v>
      </c>
      <c r="P1373" s="7">
        <v>128</v>
      </c>
      <c r="Q1373" s="7">
        <v>59</v>
      </c>
      <c r="R1373" s="7">
        <v>25</v>
      </c>
      <c r="S1373" s="7">
        <v>79</v>
      </c>
      <c r="T1373" s="7">
        <v>169</v>
      </c>
      <c r="U1373" s="7">
        <v>684</v>
      </c>
      <c r="V1373" s="7">
        <v>0.46100000000000002</v>
      </c>
      <c r="W1373" s="7">
        <v>0.30299999999999999</v>
      </c>
      <c r="X1373" s="7">
        <v>0.74299999999999999</v>
      </c>
      <c r="Y1373" s="7">
        <v>240</v>
      </c>
      <c r="Z1373" s="7">
        <v>97.7</v>
      </c>
      <c r="AA1373" s="7">
        <v>37.1</v>
      </c>
      <c r="AB1373" s="7">
        <v>18.3</v>
      </c>
      <c r="AC1373" s="7">
        <v>8.4</v>
      </c>
      <c r="AD1373" s="14">
        <v>3.6</v>
      </c>
      <c r="AE1373" s="6">
        <v>0.55600000000000005</v>
      </c>
      <c r="AF1373" s="14">
        <v>0.50600000000000001</v>
      </c>
    </row>
    <row r="1374" spans="1:33" ht="15" thickBot="1" x14ac:dyDescent="0.25">
      <c r="A1374">
        <v>2014</v>
      </c>
      <c r="B1374" t="s">
        <v>197</v>
      </c>
      <c r="C1374" s="6">
        <v>26.6</v>
      </c>
      <c r="D1374" s="7">
        <v>7</v>
      </c>
      <c r="E1374" s="7"/>
      <c r="F1374" s="7">
        <v>1680</v>
      </c>
      <c r="G1374" s="7">
        <v>229</v>
      </c>
      <c r="H1374" s="7">
        <v>519</v>
      </c>
      <c r="I1374" s="7">
        <v>46</v>
      </c>
      <c r="J1374" s="7">
        <v>147</v>
      </c>
      <c r="K1374" s="7">
        <v>169</v>
      </c>
      <c r="L1374" s="7">
        <v>203</v>
      </c>
      <c r="M1374" s="7">
        <v>71</v>
      </c>
      <c r="N1374" s="7">
        <v>221</v>
      </c>
      <c r="O1374" s="7">
        <v>292</v>
      </c>
      <c r="P1374" s="7">
        <v>124</v>
      </c>
      <c r="Q1374" s="7">
        <v>39</v>
      </c>
      <c r="R1374" s="7">
        <v>21</v>
      </c>
      <c r="S1374" s="7">
        <v>98</v>
      </c>
      <c r="T1374" s="7">
        <v>181</v>
      </c>
      <c r="U1374" s="7">
        <v>673</v>
      </c>
      <c r="V1374" s="7">
        <v>0.441</v>
      </c>
      <c r="W1374" s="7">
        <v>0.313</v>
      </c>
      <c r="X1374" s="7">
        <v>0.83299999999999996</v>
      </c>
      <c r="Y1374" s="7">
        <v>240</v>
      </c>
      <c r="Z1374" s="7">
        <v>96.1</v>
      </c>
      <c r="AA1374" s="7">
        <v>41.7</v>
      </c>
      <c r="AB1374" s="7">
        <v>17.7</v>
      </c>
      <c r="AC1374" s="7">
        <v>5.6</v>
      </c>
      <c r="AD1374" s="14">
        <v>3</v>
      </c>
      <c r="AE1374" s="6">
        <v>0.55300000000000005</v>
      </c>
      <c r="AF1374" s="14">
        <v>0.48599999999999999</v>
      </c>
    </row>
    <row r="1375" spans="1:33" ht="15" thickBot="1" x14ac:dyDescent="0.25">
      <c r="A1375">
        <v>2014</v>
      </c>
      <c r="B1375" s="11" t="s">
        <v>53</v>
      </c>
      <c r="C1375" s="11"/>
      <c r="D1375" s="11"/>
      <c r="E1375" s="11"/>
      <c r="F1375" s="11"/>
      <c r="G1375" s="11">
        <f>G1373-G1374</f>
        <v>13</v>
      </c>
      <c r="H1375" s="11">
        <f t="shared" ref="H1375:AF1375" si="442">H1373-H1374</f>
        <v>6</v>
      </c>
      <c r="I1375" s="11">
        <f t="shared" si="442"/>
        <v>1</v>
      </c>
      <c r="J1375" s="11">
        <f t="shared" si="442"/>
        <v>8</v>
      </c>
      <c r="K1375" s="11">
        <f t="shared" si="442"/>
        <v>-16</v>
      </c>
      <c r="L1375" s="11">
        <f t="shared" si="442"/>
        <v>3</v>
      </c>
      <c r="M1375" s="11">
        <f t="shared" si="442"/>
        <v>-5</v>
      </c>
      <c r="N1375" s="11">
        <f t="shared" si="442"/>
        <v>-27</v>
      </c>
      <c r="O1375" s="11">
        <f t="shared" si="442"/>
        <v>-32</v>
      </c>
      <c r="P1375" s="11">
        <f t="shared" si="442"/>
        <v>4</v>
      </c>
      <c r="Q1375" s="11">
        <f t="shared" si="442"/>
        <v>20</v>
      </c>
      <c r="R1375" s="11">
        <f t="shared" si="442"/>
        <v>4</v>
      </c>
      <c r="S1375" s="11">
        <f t="shared" si="442"/>
        <v>-19</v>
      </c>
      <c r="T1375" s="11">
        <f t="shared" si="442"/>
        <v>-12</v>
      </c>
      <c r="U1375" s="11">
        <f t="shared" si="442"/>
        <v>11</v>
      </c>
      <c r="V1375" s="11">
        <f t="shared" si="442"/>
        <v>2.0000000000000018E-2</v>
      </c>
      <c r="W1375" s="11">
        <f t="shared" si="442"/>
        <v>-1.0000000000000009E-2</v>
      </c>
      <c r="X1375" s="11">
        <f t="shared" si="442"/>
        <v>-8.9999999999999969E-2</v>
      </c>
      <c r="Y1375" s="11">
        <f t="shared" si="442"/>
        <v>0</v>
      </c>
      <c r="Z1375" s="11">
        <f t="shared" si="442"/>
        <v>1.6000000000000085</v>
      </c>
      <c r="AA1375" s="11">
        <f t="shared" si="442"/>
        <v>-4.6000000000000014</v>
      </c>
      <c r="AB1375" s="11">
        <f t="shared" si="442"/>
        <v>0.60000000000000142</v>
      </c>
      <c r="AC1375" s="11">
        <f t="shared" si="442"/>
        <v>2.8000000000000007</v>
      </c>
      <c r="AD1375" s="11">
        <f t="shared" si="442"/>
        <v>0.60000000000000009</v>
      </c>
      <c r="AE1375" s="11">
        <f t="shared" si="442"/>
        <v>3.0000000000000027E-3</v>
      </c>
      <c r="AF1375" s="11">
        <f t="shared" si="442"/>
        <v>2.0000000000000018E-2</v>
      </c>
      <c r="AG1375" s="11"/>
    </row>
    <row r="1376" spans="1:33" ht="15" thickBot="1" x14ac:dyDescent="0.25">
      <c r="A1376">
        <v>2014</v>
      </c>
      <c r="B1376" t="s">
        <v>168</v>
      </c>
      <c r="C1376" s="6">
        <v>26.6</v>
      </c>
      <c r="D1376" s="7">
        <v>5</v>
      </c>
      <c r="E1376" s="7"/>
      <c r="F1376" s="7">
        <v>1200</v>
      </c>
      <c r="G1376" s="7">
        <v>216</v>
      </c>
      <c r="H1376" s="7">
        <v>443</v>
      </c>
      <c r="I1376" s="7">
        <v>38</v>
      </c>
      <c r="J1376" s="7">
        <v>96</v>
      </c>
      <c r="K1376" s="7">
        <v>74</v>
      </c>
      <c r="L1376" s="7">
        <v>99</v>
      </c>
      <c r="M1376" s="7">
        <v>49</v>
      </c>
      <c r="N1376" s="7">
        <v>171</v>
      </c>
      <c r="O1376" s="7">
        <v>220</v>
      </c>
      <c r="P1376" s="7">
        <v>108</v>
      </c>
      <c r="Q1376" s="7">
        <v>50</v>
      </c>
      <c r="R1376" s="7">
        <v>17</v>
      </c>
      <c r="S1376" s="7">
        <v>43</v>
      </c>
      <c r="T1376" s="7">
        <v>100</v>
      </c>
      <c r="U1376" s="7">
        <v>544</v>
      </c>
      <c r="V1376" s="7">
        <v>0.48799999999999999</v>
      </c>
      <c r="W1376" s="7">
        <v>0.39600000000000002</v>
      </c>
      <c r="X1376" s="7">
        <v>0.747</v>
      </c>
      <c r="Y1376" s="7">
        <v>240</v>
      </c>
      <c r="Z1376" s="7">
        <v>108.8</v>
      </c>
      <c r="AA1376" s="7">
        <v>44</v>
      </c>
      <c r="AB1376" s="7">
        <v>21.6</v>
      </c>
      <c r="AC1376" s="7">
        <v>10</v>
      </c>
      <c r="AD1376" s="14">
        <v>3.4</v>
      </c>
      <c r="AE1376" s="6">
        <v>0.55900000000000005</v>
      </c>
      <c r="AF1376" s="14">
        <v>0.53</v>
      </c>
    </row>
    <row r="1377" spans="1:33" ht="15" thickBot="1" x14ac:dyDescent="0.25">
      <c r="A1377">
        <v>2014</v>
      </c>
      <c r="B1377" t="s">
        <v>76</v>
      </c>
      <c r="C1377" s="6">
        <v>26.6</v>
      </c>
      <c r="D1377" s="7">
        <v>5</v>
      </c>
      <c r="E1377" s="7"/>
      <c r="F1377" s="7">
        <v>1200</v>
      </c>
      <c r="G1377" s="7">
        <v>183</v>
      </c>
      <c r="H1377" s="7">
        <v>438</v>
      </c>
      <c r="I1377" s="7">
        <v>31</v>
      </c>
      <c r="J1377" s="7">
        <v>97</v>
      </c>
      <c r="K1377" s="7">
        <v>80</v>
      </c>
      <c r="L1377" s="7">
        <v>102</v>
      </c>
      <c r="M1377" s="7">
        <v>56</v>
      </c>
      <c r="N1377" s="7">
        <v>174</v>
      </c>
      <c r="O1377" s="7">
        <v>230</v>
      </c>
      <c r="P1377" s="7">
        <v>82</v>
      </c>
      <c r="Q1377" s="7">
        <v>21</v>
      </c>
      <c r="R1377" s="7">
        <v>11</v>
      </c>
      <c r="S1377" s="7">
        <v>78</v>
      </c>
      <c r="T1377" s="7">
        <v>99</v>
      </c>
      <c r="U1377" s="7">
        <v>477</v>
      </c>
      <c r="V1377" s="7">
        <v>0.41799999999999998</v>
      </c>
      <c r="W1377" s="7">
        <v>0.32</v>
      </c>
      <c r="X1377" s="7">
        <v>0.78400000000000003</v>
      </c>
      <c r="Y1377" s="7">
        <v>240</v>
      </c>
      <c r="Z1377" s="7">
        <v>95.4</v>
      </c>
      <c r="AA1377" s="7">
        <v>46</v>
      </c>
      <c r="AB1377" s="7">
        <v>16.399999999999999</v>
      </c>
      <c r="AC1377" s="7">
        <v>4.2</v>
      </c>
      <c r="AD1377" s="14">
        <v>2.2000000000000002</v>
      </c>
      <c r="AE1377" s="6">
        <v>0.49399999999999999</v>
      </c>
      <c r="AF1377" s="14">
        <v>0.45300000000000001</v>
      </c>
    </row>
    <row r="1378" spans="1:33" ht="15" thickBot="1" x14ac:dyDescent="0.25">
      <c r="A1378">
        <v>2014</v>
      </c>
      <c r="B1378" s="11" t="s">
        <v>53</v>
      </c>
      <c r="C1378" s="11"/>
      <c r="D1378" s="11"/>
      <c r="E1378" s="11"/>
      <c r="F1378" s="11"/>
      <c r="G1378" s="11">
        <f>G1376-G1377</f>
        <v>33</v>
      </c>
      <c r="H1378" s="11">
        <f t="shared" ref="H1378:AF1378" si="443">H1376-H1377</f>
        <v>5</v>
      </c>
      <c r="I1378" s="11">
        <f t="shared" si="443"/>
        <v>7</v>
      </c>
      <c r="J1378" s="11">
        <f t="shared" si="443"/>
        <v>-1</v>
      </c>
      <c r="K1378" s="11">
        <f t="shared" si="443"/>
        <v>-6</v>
      </c>
      <c r="L1378" s="11">
        <f t="shared" si="443"/>
        <v>-3</v>
      </c>
      <c r="M1378" s="11">
        <f t="shared" si="443"/>
        <v>-7</v>
      </c>
      <c r="N1378" s="11">
        <f t="shared" si="443"/>
        <v>-3</v>
      </c>
      <c r="O1378" s="11">
        <f t="shared" si="443"/>
        <v>-10</v>
      </c>
      <c r="P1378" s="11">
        <f t="shared" si="443"/>
        <v>26</v>
      </c>
      <c r="Q1378" s="11">
        <f t="shared" si="443"/>
        <v>29</v>
      </c>
      <c r="R1378" s="11">
        <f t="shared" si="443"/>
        <v>6</v>
      </c>
      <c r="S1378" s="11">
        <f t="shared" si="443"/>
        <v>-35</v>
      </c>
      <c r="T1378" s="11">
        <f t="shared" si="443"/>
        <v>1</v>
      </c>
      <c r="U1378" s="11">
        <f t="shared" si="443"/>
        <v>67</v>
      </c>
      <c r="V1378" s="11">
        <f t="shared" si="443"/>
        <v>7.0000000000000007E-2</v>
      </c>
      <c r="W1378" s="11">
        <f t="shared" si="443"/>
        <v>7.6000000000000012E-2</v>
      </c>
      <c r="X1378" s="11">
        <f t="shared" si="443"/>
        <v>-3.7000000000000033E-2</v>
      </c>
      <c r="Y1378" s="11">
        <f t="shared" si="443"/>
        <v>0</v>
      </c>
      <c r="Z1378" s="11">
        <f t="shared" si="443"/>
        <v>13.399999999999991</v>
      </c>
      <c r="AA1378" s="11">
        <f t="shared" si="443"/>
        <v>-2</v>
      </c>
      <c r="AB1378" s="11">
        <f t="shared" si="443"/>
        <v>5.2000000000000028</v>
      </c>
      <c r="AC1378" s="11">
        <f t="shared" si="443"/>
        <v>5.8</v>
      </c>
      <c r="AD1378" s="11">
        <f t="shared" si="443"/>
        <v>1.1999999999999997</v>
      </c>
      <c r="AE1378" s="11">
        <f t="shared" si="443"/>
        <v>6.5000000000000058E-2</v>
      </c>
      <c r="AF1378" s="11">
        <f t="shared" si="443"/>
        <v>7.7000000000000013E-2</v>
      </c>
      <c r="AG1378" s="11"/>
    </row>
    <row r="1379" spans="1:33" ht="15" thickBot="1" x14ac:dyDescent="0.25">
      <c r="A1379">
        <v>2014</v>
      </c>
      <c r="B1379" t="s">
        <v>239</v>
      </c>
      <c r="C1379" s="6">
        <v>26.6</v>
      </c>
      <c r="D1379" s="7">
        <v>6</v>
      </c>
      <c r="E1379" s="7"/>
      <c r="F1379" s="7">
        <v>1440</v>
      </c>
      <c r="G1379" s="7">
        <v>226</v>
      </c>
      <c r="H1379" s="7">
        <v>475</v>
      </c>
      <c r="I1379" s="7">
        <v>46</v>
      </c>
      <c r="J1379" s="7">
        <v>134</v>
      </c>
      <c r="K1379" s="7">
        <v>145</v>
      </c>
      <c r="L1379" s="7">
        <v>176</v>
      </c>
      <c r="M1379" s="7">
        <v>63</v>
      </c>
      <c r="N1379" s="7">
        <v>210</v>
      </c>
      <c r="O1379" s="7">
        <v>273</v>
      </c>
      <c r="P1379" s="7">
        <v>122</v>
      </c>
      <c r="Q1379" s="7">
        <v>34</v>
      </c>
      <c r="R1379" s="7">
        <v>30</v>
      </c>
      <c r="S1379" s="7">
        <v>90</v>
      </c>
      <c r="T1379" s="7">
        <v>136</v>
      </c>
      <c r="U1379" s="7">
        <v>643</v>
      </c>
      <c r="V1379" s="7">
        <v>0.47599999999999998</v>
      </c>
      <c r="W1379" s="7">
        <v>0.34300000000000003</v>
      </c>
      <c r="X1379" s="7">
        <v>0.82399999999999995</v>
      </c>
      <c r="Y1379" s="7">
        <v>240</v>
      </c>
      <c r="Z1379" s="7">
        <v>107.2</v>
      </c>
      <c r="AA1379" s="7">
        <v>45.5</v>
      </c>
      <c r="AB1379" s="7">
        <v>20.3</v>
      </c>
      <c r="AC1379" s="7">
        <v>5.7</v>
      </c>
      <c r="AD1379" s="14">
        <v>5</v>
      </c>
      <c r="AE1379" s="6">
        <v>0.58199999999999996</v>
      </c>
      <c r="AF1379" s="14">
        <v>0.52400000000000002</v>
      </c>
    </row>
    <row r="1380" spans="1:33" ht="15" thickBot="1" x14ac:dyDescent="0.25">
      <c r="A1380">
        <v>2014</v>
      </c>
      <c r="B1380" t="s">
        <v>140</v>
      </c>
      <c r="C1380" s="6">
        <v>26.6</v>
      </c>
      <c r="D1380" s="7">
        <v>6</v>
      </c>
      <c r="E1380" s="7"/>
      <c r="F1380" s="7">
        <v>1440</v>
      </c>
      <c r="G1380" s="7">
        <v>241</v>
      </c>
      <c r="H1380" s="7">
        <v>534</v>
      </c>
      <c r="I1380" s="7">
        <v>52</v>
      </c>
      <c r="J1380" s="7">
        <v>151</v>
      </c>
      <c r="K1380" s="7">
        <v>104</v>
      </c>
      <c r="L1380" s="7">
        <v>147</v>
      </c>
      <c r="M1380" s="7">
        <v>68</v>
      </c>
      <c r="N1380" s="7">
        <v>162</v>
      </c>
      <c r="O1380" s="7">
        <v>230</v>
      </c>
      <c r="P1380" s="7">
        <v>144</v>
      </c>
      <c r="Q1380" s="7">
        <v>51</v>
      </c>
      <c r="R1380" s="7">
        <v>21</v>
      </c>
      <c r="S1380" s="7">
        <v>63</v>
      </c>
      <c r="T1380" s="7">
        <v>155</v>
      </c>
      <c r="U1380" s="7">
        <v>638</v>
      </c>
      <c r="V1380" s="7">
        <v>0.45100000000000001</v>
      </c>
      <c r="W1380" s="7">
        <v>0.34399999999999997</v>
      </c>
      <c r="X1380" s="7">
        <v>0.70699999999999996</v>
      </c>
      <c r="Y1380" s="7">
        <v>240</v>
      </c>
      <c r="Z1380" s="7">
        <v>106.3</v>
      </c>
      <c r="AA1380" s="7">
        <v>38.299999999999997</v>
      </c>
      <c r="AB1380" s="7">
        <v>24</v>
      </c>
      <c r="AC1380" s="7">
        <v>8.5</v>
      </c>
      <c r="AD1380" s="14">
        <v>3.5</v>
      </c>
      <c r="AE1380" s="6">
        <v>0.53300000000000003</v>
      </c>
      <c r="AF1380" s="14">
        <v>0.5</v>
      </c>
    </row>
    <row r="1381" spans="1:33" ht="15" thickBot="1" x14ac:dyDescent="0.25">
      <c r="A1381">
        <v>2014</v>
      </c>
      <c r="B1381" s="11" t="s">
        <v>53</v>
      </c>
      <c r="C1381" s="11"/>
      <c r="D1381" s="11"/>
      <c r="E1381" s="11"/>
      <c r="F1381" s="11"/>
      <c r="G1381" s="11">
        <f>G1379-G1380</f>
        <v>-15</v>
      </c>
      <c r="H1381" s="11">
        <f t="shared" ref="H1381:AF1381" si="444">H1379-H1380</f>
        <v>-59</v>
      </c>
      <c r="I1381" s="11">
        <f t="shared" si="444"/>
        <v>-6</v>
      </c>
      <c r="J1381" s="11">
        <f t="shared" si="444"/>
        <v>-17</v>
      </c>
      <c r="K1381" s="11">
        <f t="shared" si="444"/>
        <v>41</v>
      </c>
      <c r="L1381" s="11">
        <f t="shared" si="444"/>
        <v>29</v>
      </c>
      <c r="M1381" s="11">
        <f t="shared" si="444"/>
        <v>-5</v>
      </c>
      <c r="N1381" s="11">
        <f t="shared" si="444"/>
        <v>48</v>
      </c>
      <c r="O1381" s="11">
        <f t="shared" si="444"/>
        <v>43</v>
      </c>
      <c r="P1381" s="11">
        <f t="shared" si="444"/>
        <v>-22</v>
      </c>
      <c r="Q1381" s="11">
        <f t="shared" si="444"/>
        <v>-17</v>
      </c>
      <c r="R1381" s="11">
        <f t="shared" si="444"/>
        <v>9</v>
      </c>
      <c r="S1381" s="11">
        <f t="shared" si="444"/>
        <v>27</v>
      </c>
      <c r="T1381" s="11">
        <f t="shared" si="444"/>
        <v>-19</v>
      </c>
      <c r="U1381" s="11">
        <f t="shared" si="444"/>
        <v>5</v>
      </c>
      <c r="V1381" s="11">
        <f t="shared" si="444"/>
        <v>2.4999999999999967E-2</v>
      </c>
      <c r="W1381" s="11">
        <f t="shared" si="444"/>
        <v>-9.9999999999994538E-4</v>
      </c>
      <c r="X1381" s="11">
        <f t="shared" si="444"/>
        <v>0.11699999999999999</v>
      </c>
      <c r="Y1381" s="11">
        <f t="shared" si="444"/>
        <v>0</v>
      </c>
      <c r="Z1381" s="11">
        <f t="shared" si="444"/>
        <v>0.90000000000000568</v>
      </c>
      <c r="AA1381" s="11">
        <f t="shared" si="444"/>
        <v>7.2000000000000028</v>
      </c>
      <c r="AB1381" s="11">
        <f t="shared" si="444"/>
        <v>-3.6999999999999993</v>
      </c>
      <c r="AC1381" s="11">
        <f t="shared" si="444"/>
        <v>-2.8</v>
      </c>
      <c r="AD1381" s="11">
        <f t="shared" si="444"/>
        <v>1.5</v>
      </c>
      <c r="AE1381" s="11">
        <f t="shared" si="444"/>
        <v>4.8999999999999932E-2</v>
      </c>
      <c r="AF1381" s="11">
        <f t="shared" si="444"/>
        <v>2.4000000000000021E-2</v>
      </c>
      <c r="AG1381" s="11"/>
    </row>
    <row r="1382" spans="1:33" ht="15" thickBot="1" x14ac:dyDescent="0.25">
      <c r="A1382">
        <v>2014</v>
      </c>
      <c r="B1382" t="s">
        <v>181</v>
      </c>
      <c r="C1382" s="6">
        <v>26.6</v>
      </c>
      <c r="D1382" s="7">
        <v>5</v>
      </c>
      <c r="E1382" s="7"/>
      <c r="F1382" s="7">
        <v>1200</v>
      </c>
      <c r="G1382" s="7">
        <v>174</v>
      </c>
      <c r="H1382" s="7">
        <v>350</v>
      </c>
      <c r="I1382" s="7">
        <v>44</v>
      </c>
      <c r="J1382" s="7">
        <v>124</v>
      </c>
      <c r="K1382" s="7">
        <v>97</v>
      </c>
      <c r="L1382" s="7">
        <v>117</v>
      </c>
      <c r="M1382" s="7">
        <v>29</v>
      </c>
      <c r="N1382" s="7">
        <v>138</v>
      </c>
      <c r="O1382" s="7">
        <v>167</v>
      </c>
      <c r="P1382" s="7">
        <v>84</v>
      </c>
      <c r="Q1382" s="7">
        <v>35</v>
      </c>
      <c r="R1382" s="7">
        <v>27</v>
      </c>
      <c r="S1382" s="7">
        <v>46</v>
      </c>
      <c r="T1382" s="7">
        <v>90</v>
      </c>
      <c r="U1382" s="7">
        <v>489</v>
      </c>
      <c r="V1382" s="7">
        <v>0.497</v>
      </c>
      <c r="W1382" s="7">
        <v>0.35499999999999998</v>
      </c>
      <c r="X1382" s="7">
        <v>0.82899999999999996</v>
      </c>
      <c r="Y1382" s="7">
        <v>240</v>
      </c>
      <c r="Z1382" s="7">
        <v>97.8</v>
      </c>
      <c r="AA1382" s="7">
        <v>33.4</v>
      </c>
      <c r="AB1382" s="7">
        <v>16.8</v>
      </c>
      <c r="AC1382" s="7">
        <v>7</v>
      </c>
      <c r="AD1382" s="14">
        <v>5.4</v>
      </c>
      <c r="AE1382" s="6">
        <v>0.60899999999999999</v>
      </c>
      <c r="AF1382" s="14">
        <v>0.56000000000000005</v>
      </c>
    </row>
    <row r="1383" spans="1:33" ht="15" thickBot="1" x14ac:dyDescent="0.25">
      <c r="A1383">
        <v>2014</v>
      </c>
      <c r="B1383" t="s">
        <v>247</v>
      </c>
      <c r="C1383" s="6">
        <v>26.6</v>
      </c>
      <c r="D1383" s="7">
        <v>5</v>
      </c>
      <c r="E1383" s="7"/>
      <c r="F1383" s="7">
        <v>1200</v>
      </c>
      <c r="G1383" s="7">
        <v>175</v>
      </c>
      <c r="H1383" s="7">
        <v>376</v>
      </c>
      <c r="I1383" s="7">
        <v>46</v>
      </c>
      <c r="J1383" s="7">
        <v>117</v>
      </c>
      <c r="K1383" s="7">
        <v>66</v>
      </c>
      <c r="L1383" s="7">
        <v>91</v>
      </c>
      <c r="M1383" s="7">
        <v>54</v>
      </c>
      <c r="N1383" s="7">
        <v>140</v>
      </c>
      <c r="O1383" s="7">
        <v>194</v>
      </c>
      <c r="P1383" s="7">
        <v>92</v>
      </c>
      <c r="Q1383" s="7">
        <v>24</v>
      </c>
      <c r="R1383" s="7">
        <v>9</v>
      </c>
      <c r="S1383" s="7">
        <v>61</v>
      </c>
      <c r="T1383" s="7">
        <v>99</v>
      </c>
      <c r="U1383" s="7">
        <v>462</v>
      </c>
      <c r="V1383" s="7">
        <v>0.46500000000000002</v>
      </c>
      <c r="W1383" s="7">
        <v>0.39300000000000002</v>
      </c>
      <c r="X1383" s="7">
        <v>0.72499999999999998</v>
      </c>
      <c r="Y1383" s="7">
        <v>240</v>
      </c>
      <c r="Z1383" s="7">
        <v>92.4</v>
      </c>
      <c r="AA1383" s="7">
        <v>38.799999999999997</v>
      </c>
      <c r="AB1383" s="7">
        <v>18.399999999999999</v>
      </c>
      <c r="AC1383" s="7">
        <v>4.8</v>
      </c>
      <c r="AD1383" s="14">
        <v>1.8</v>
      </c>
      <c r="AE1383" s="6">
        <v>0.55500000000000005</v>
      </c>
      <c r="AF1383" s="14">
        <v>0.52700000000000002</v>
      </c>
    </row>
    <row r="1384" spans="1:33" ht="15" thickBot="1" x14ac:dyDescent="0.25">
      <c r="A1384">
        <v>2014</v>
      </c>
      <c r="B1384" s="11" t="s">
        <v>53</v>
      </c>
      <c r="C1384" s="11"/>
      <c r="D1384" s="11"/>
      <c r="E1384" s="11"/>
      <c r="F1384" s="11"/>
      <c r="G1384" s="11">
        <f>G1382-G1383</f>
        <v>-1</v>
      </c>
      <c r="H1384" s="11">
        <f t="shared" ref="H1384:AF1384" si="445">H1382-H1383</f>
        <v>-26</v>
      </c>
      <c r="I1384" s="11">
        <f t="shared" si="445"/>
        <v>-2</v>
      </c>
      <c r="J1384" s="11">
        <f t="shared" si="445"/>
        <v>7</v>
      </c>
      <c r="K1384" s="11">
        <f t="shared" si="445"/>
        <v>31</v>
      </c>
      <c r="L1384" s="11">
        <f t="shared" si="445"/>
        <v>26</v>
      </c>
      <c r="M1384" s="11">
        <f t="shared" si="445"/>
        <v>-25</v>
      </c>
      <c r="N1384" s="11">
        <f t="shared" si="445"/>
        <v>-2</v>
      </c>
      <c r="O1384" s="11">
        <f t="shared" si="445"/>
        <v>-27</v>
      </c>
      <c r="P1384" s="11">
        <f t="shared" si="445"/>
        <v>-8</v>
      </c>
      <c r="Q1384" s="11">
        <f t="shared" si="445"/>
        <v>11</v>
      </c>
      <c r="R1384" s="11">
        <f t="shared" si="445"/>
        <v>18</v>
      </c>
      <c r="S1384" s="11">
        <f t="shared" si="445"/>
        <v>-15</v>
      </c>
      <c r="T1384" s="11">
        <f t="shared" si="445"/>
        <v>-9</v>
      </c>
      <c r="U1384" s="11">
        <f t="shared" si="445"/>
        <v>27</v>
      </c>
      <c r="V1384" s="11">
        <f t="shared" si="445"/>
        <v>3.1999999999999973E-2</v>
      </c>
      <c r="W1384" s="11">
        <f t="shared" si="445"/>
        <v>-3.8000000000000034E-2</v>
      </c>
      <c r="X1384" s="11">
        <f t="shared" si="445"/>
        <v>0.10399999999999998</v>
      </c>
      <c r="Y1384" s="11">
        <f t="shared" si="445"/>
        <v>0</v>
      </c>
      <c r="Z1384" s="11">
        <f t="shared" si="445"/>
        <v>5.3999999999999915</v>
      </c>
      <c r="AA1384" s="11">
        <f t="shared" si="445"/>
        <v>-5.3999999999999986</v>
      </c>
      <c r="AB1384" s="11">
        <f t="shared" si="445"/>
        <v>-1.5999999999999979</v>
      </c>
      <c r="AC1384" s="11">
        <f t="shared" si="445"/>
        <v>2.2000000000000002</v>
      </c>
      <c r="AD1384" s="11">
        <f t="shared" si="445"/>
        <v>3.6000000000000005</v>
      </c>
      <c r="AE1384" s="11">
        <f t="shared" si="445"/>
        <v>5.3999999999999937E-2</v>
      </c>
      <c r="AF1384" s="11">
        <f t="shared" si="445"/>
        <v>3.3000000000000029E-2</v>
      </c>
      <c r="AG1384" s="11"/>
    </row>
    <row r="1385" spans="1:33" ht="15" thickBot="1" x14ac:dyDescent="0.25">
      <c r="A1385">
        <v>2014</v>
      </c>
      <c r="B1385" t="s">
        <v>163</v>
      </c>
      <c r="C1385" s="6">
        <v>26.6</v>
      </c>
      <c r="D1385" s="7">
        <v>6</v>
      </c>
      <c r="E1385" s="7"/>
      <c r="F1385" s="7">
        <v>1440</v>
      </c>
      <c r="G1385" s="7">
        <v>196</v>
      </c>
      <c r="H1385" s="7">
        <v>449</v>
      </c>
      <c r="I1385" s="7">
        <v>37</v>
      </c>
      <c r="J1385" s="7">
        <v>91</v>
      </c>
      <c r="K1385" s="7">
        <v>105</v>
      </c>
      <c r="L1385" s="7">
        <v>145</v>
      </c>
      <c r="M1385" s="7">
        <v>32</v>
      </c>
      <c r="N1385" s="7">
        <v>185</v>
      </c>
      <c r="O1385" s="7">
        <v>217</v>
      </c>
      <c r="P1385" s="7">
        <v>110</v>
      </c>
      <c r="Q1385" s="7">
        <v>43</v>
      </c>
      <c r="R1385" s="7">
        <v>25</v>
      </c>
      <c r="S1385" s="7">
        <v>69</v>
      </c>
      <c r="T1385" s="7">
        <v>123</v>
      </c>
      <c r="U1385" s="7">
        <v>534</v>
      </c>
      <c r="V1385" s="7">
        <v>0.437</v>
      </c>
      <c r="W1385" s="7">
        <v>0.40699999999999997</v>
      </c>
      <c r="X1385" s="7">
        <v>0.72399999999999998</v>
      </c>
      <c r="Y1385" s="7">
        <v>240</v>
      </c>
      <c r="Z1385" s="7">
        <v>89</v>
      </c>
      <c r="AA1385" s="7">
        <v>36.200000000000003</v>
      </c>
      <c r="AB1385" s="7">
        <v>18.3</v>
      </c>
      <c r="AC1385" s="7">
        <v>7.2</v>
      </c>
      <c r="AD1385" s="14">
        <v>4.2</v>
      </c>
      <c r="AE1385" s="6">
        <v>0.52100000000000002</v>
      </c>
      <c r="AF1385" s="14">
        <v>0.47799999999999998</v>
      </c>
    </row>
    <row r="1386" spans="1:33" ht="15" thickBot="1" x14ac:dyDescent="0.25">
      <c r="A1386">
        <v>2014</v>
      </c>
      <c r="B1386" t="s">
        <v>78</v>
      </c>
      <c r="C1386" s="6">
        <v>26.6</v>
      </c>
      <c r="D1386" s="7">
        <v>6</v>
      </c>
      <c r="E1386" s="7"/>
      <c r="F1386" s="7">
        <v>1440</v>
      </c>
      <c r="G1386" s="7">
        <v>203</v>
      </c>
      <c r="H1386" s="7">
        <v>477</v>
      </c>
      <c r="I1386" s="7">
        <v>31</v>
      </c>
      <c r="J1386" s="7">
        <v>104</v>
      </c>
      <c r="K1386" s="7">
        <v>84</v>
      </c>
      <c r="L1386" s="7">
        <v>122</v>
      </c>
      <c r="M1386" s="7">
        <v>72</v>
      </c>
      <c r="N1386" s="7">
        <v>207</v>
      </c>
      <c r="O1386" s="7">
        <v>279</v>
      </c>
      <c r="P1386" s="7">
        <v>113</v>
      </c>
      <c r="Q1386" s="7">
        <v>41</v>
      </c>
      <c r="R1386" s="7">
        <v>29</v>
      </c>
      <c r="S1386" s="7">
        <v>84</v>
      </c>
      <c r="T1386" s="7">
        <v>134</v>
      </c>
      <c r="U1386" s="7">
        <v>521</v>
      </c>
      <c r="V1386" s="7">
        <v>0.42599999999999999</v>
      </c>
      <c r="W1386" s="7">
        <v>0.29799999999999999</v>
      </c>
      <c r="X1386" s="7">
        <v>0.68899999999999995</v>
      </c>
      <c r="Y1386" s="7">
        <v>240</v>
      </c>
      <c r="Z1386" s="7">
        <v>86.8</v>
      </c>
      <c r="AA1386" s="7">
        <v>46.5</v>
      </c>
      <c r="AB1386" s="7">
        <v>18.8</v>
      </c>
      <c r="AC1386" s="7">
        <v>6.8</v>
      </c>
      <c r="AD1386" s="14">
        <v>4.8</v>
      </c>
      <c r="AE1386" s="6">
        <v>0.49099999999999999</v>
      </c>
      <c r="AF1386" s="14">
        <v>0.45800000000000002</v>
      </c>
    </row>
    <row r="1387" spans="1:33" ht="15" thickBot="1" x14ac:dyDescent="0.25">
      <c r="A1387">
        <v>2014</v>
      </c>
      <c r="B1387" s="11" t="s">
        <v>53</v>
      </c>
      <c r="C1387" s="11"/>
      <c r="D1387" s="11"/>
      <c r="E1387" s="11"/>
      <c r="F1387" s="11"/>
      <c r="G1387" s="11">
        <f>G1385-G1386</f>
        <v>-7</v>
      </c>
      <c r="H1387" s="11">
        <f t="shared" ref="H1387:AF1387" si="446">H1385-H1386</f>
        <v>-28</v>
      </c>
      <c r="I1387" s="11">
        <f t="shared" si="446"/>
        <v>6</v>
      </c>
      <c r="J1387" s="11">
        <f t="shared" si="446"/>
        <v>-13</v>
      </c>
      <c r="K1387" s="11">
        <f t="shared" si="446"/>
        <v>21</v>
      </c>
      <c r="L1387" s="11">
        <f t="shared" si="446"/>
        <v>23</v>
      </c>
      <c r="M1387" s="11">
        <f t="shared" si="446"/>
        <v>-40</v>
      </c>
      <c r="N1387" s="11">
        <f t="shared" si="446"/>
        <v>-22</v>
      </c>
      <c r="O1387" s="11">
        <f t="shared" si="446"/>
        <v>-62</v>
      </c>
      <c r="P1387" s="11">
        <f t="shared" si="446"/>
        <v>-3</v>
      </c>
      <c r="Q1387" s="11">
        <f t="shared" si="446"/>
        <v>2</v>
      </c>
      <c r="R1387" s="11">
        <f t="shared" si="446"/>
        <v>-4</v>
      </c>
      <c r="S1387" s="11">
        <f t="shared" si="446"/>
        <v>-15</v>
      </c>
      <c r="T1387" s="11">
        <f t="shared" si="446"/>
        <v>-11</v>
      </c>
      <c r="U1387" s="11">
        <f t="shared" si="446"/>
        <v>13</v>
      </c>
      <c r="V1387" s="11">
        <f t="shared" si="446"/>
        <v>1.100000000000001E-2</v>
      </c>
      <c r="W1387" s="11">
        <f t="shared" si="446"/>
        <v>0.10899999999999999</v>
      </c>
      <c r="X1387" s="11">
        <f t="shared" si="446"/>
        <v>3.5000000000000031E-2</v>
      </c>
      <c r="Y1387" s="11">
        <f t="shared" si="446"/>
        <v>0</v>
      </c>
      <c r="Z1387" s="11">
        <f t="shared" si="446"/>
        <v>2.2000000000000028</v>
      </c>
      <c r="AA1387" s="11">
        <f t="shared" si="446"/>
        <v>-10.299999999999997</v>
      </c>
      <c r="AB1387" s="11">
        <f t="shared" si="446"/>
        <v>-0.5</v>
      </c>
      <c r="AC1387" s="11">
        <f t="shared" si="446"/>
        <v>0.40000000000000036</v>
      </c>
      <c r="AD1387" s="11">
        <f t="shared" si="446"/>
        <v>-0.59999999999999964</v>
      </c>
      <c r="AE1387" s="11">
        <f t="shared" si="446"/>
        <v>3.0000000000000027E-2</v>
      </c>
      <c r="AF1387" s="11">
        <f t="shared" si="446"/>
        <v>1.9999999999999962E-2</v>
      </c>
      <c r="AG1387" s="11"/>
    </row>
    <row r="1388" spans="1:33" ht="15" thickBot="1" x14ac:dyDescent="0.25">
      <c r="A1388">
        <v>2014</v>
      </c>
      <c r="B1388" t="s">
        <v>168</v>
      </c>
      <c r="C1388" s="6">
        <v>26.6</v>
      </c>
      <c r="D1388" s="7">
        <v>6</v>
      </c>
      <c r="E1388" s="7"/>
      <c r="F1388" s="7">
        <v>1465</v>
      </c>
      <c r="G1388" s="7">
        <v>237</v>
      </c>
      <c r="H1388" s="7">
        <v>513</v>
      </c>
      <c r="I1388" s="7">
        <v>61</v>
      </c>
      <c r="J1388" s="7">
        <v>154</v>
      </c>
      <c r="K1388" s="7">
        <v>117</v>
      </c>
      <c r="L1388" s="7">
        <v>142</v>
      </c>
      <c r="M1388" s="7">
        <v>67</v>
      </c>
      <c r="N1388" s="7">
        <v>200</v>
      </c>
      <c r="O1388" s="7">
        <v>267</v>
      </c>
      <c r="P1388" s="7">
        <v>137</v>
      </c>
      <c r="Q1388" s="7">
        <v>47</v>
      </c>
      <c r="R1388" s="7">
        <v>21</v>
      </c>
      <c r="S1388" s="7">
        <v>76</v>
      </c>
      <c r="T1388" s="7">
        <v>120</v>
      </c>
      <c r="U1388" s="7">
        <v>652</v>
      </c>
      <c r="V1388" s="7">
        <v>0.46200000000000002</v>
      </c>
      <c r="W1388" s="7">
        <v>0.39600000000000002</v>
      </c>
      <c r="X1388" s="7">
        <v>0.82399999999999995</v>
      </c>
      <c r="Y1388" s="7">
        <v>244.2</v>
      </c>
      <c r="Z1388" s="7">
        <v>108.7</v>
      </c>
      <c r="AA1388" s="7">
        <v>44.5</v>
      </c>
      <c r="AB1388" s="7">
        <v>22.8</v>
      </c>
      <c r="AC1388" s="7">
        <v>7.8</v>
      </c>
      <c r="AD1388" s="14">
        <v>3.5</v>
      </c>
      <c r="AE1388" s="6">
        <v>0.56599999999999995</v>
      </c>
      <c r="AF1388" s="14">
        <v>0.52100000000000002</v>
      </c>
    </row>
    <row r="1389" spans="1:33" ht="15" thickBot="1" x14ac:dyDescent="0.25">
      <c r="A1389">
        <v>2014</v>
      </c>
      <c r="B1389" t="s">
        <v>235</v>
      </c>
      <c r="C1389" s="6">
        <v>26.6</v>
      </c>
      <c r="D1389" s="7">
        <v>6</v>
      </c>
      <c r="E1389" s="7"/>
      <c r="F1389" s="7">
        <v>1465</v>
      </c>
      <c r="G1389" s="7">
        <v>216</v>
      </c>
      <c r="H1389" s="7">
        <v>489</v>
      </c>
      <c r="I1389" s="7">
        <v>41</v>
      </c>
      <c r="J1389" s="7">
        <v>136</v>
      </c>
      <c r="K1389" s="7">
        <v>116</v>
      </c>
      <c r="L1389" s="7">
        <v>148</v>
      </c>
      <c r="M1389" s="7">
        <v>55</v>
      </c>
      <c r="N1389" s="7">
        <v>194</v>
      </c>
      <c r="O1389" s="7">
        <v>249</v>
      </c>
      <c r="P1389" s="7">
        <v>114</v>
      </c>
      <c r="Q1389" s="7">
        <v>44</v>
      </c>
      <c r="R1389" s="7">
        <v>35</v>
      </c>
      <c r="S1389" s="7">
        <v>85</v>
      </c>
      <c r="T1389" s="7">
        <v>140</v>
      </c>
      <c r="U1389" s="7">
        <v>589</v>
      </c>
      <c r="V1389" s="7">
        <v>0.442</v>
      </c>
      <c r="W1389" s="7">
        <v>0.30099999999999999</v>
      </c>
      <c r="X1389" s="7">
        <v>0.78400000000000003</v>
      </c>
      <c r="Y1389" s="7">
        <v>244.2</v>
      </c>
      <c r="Z1389" s="7">
        <v>98.2</v>
      </c>
      <c r="AA1389" s="7">
        <v>41.5</v>
      </c>
      <c r="AB1389" s="7">
        <v>19</v>
      </c>
      <c r="AC1389" s="7">
        <v>7.3</v>
      </c>
      <c r="AD1389" s="14">
        <v>5.8</v>
      </c>
      <c r="AE1389" s="6">
        <v>0.53100000000000003</v>
      </c>
      <c r="AF1389" s="14">
        <v>0.48399999999999999</v>
      </c>
    </row>
    <row r="1390" spans="1:33" ht="15" thickBot="1" x14ac:dyDescent="0.25">
      <c r="A1390">
        <v>2014</v>
      </c>
      <c r="B1390" s="11" t="s">
        <v>53</v>
      </c>
      <c r="C1390" s="11"/>
      <c r="D1390" s="11"/>
      <c r="E1390" s="11"/>
      <c r="F1390" s="11"/>
      <c r="G1390" s="11">
        <f>G1388-G1389</f>
        <v>21</v>
      </c>
      <c r="H1390" s="11">
        <f t="shared" ref="H1390:AF1390" si="447">H1388-H1389</f>
        <v>24</v>
      </c>
      <c r="I1390" s="11">
        <f t="shared" si="447"/>
        <v>20</v>
      </c>
      <c r="J1390" s="11">
        <f t="shared" si="447"/>
        <v>18</v>
      </c>
      <c r="K1390" s="11">
        <f t="shared" si="447"/>
        <v>1</v>
      </c>
      <c r="L1390" s="11">
        <f t="shared" si="447"/>
        <v>-6</v>
      </c>
      <c r="M1390" s="11">
        <f t="shared" si="447"/>
        <v>12</v>
      </c>
      <c r="N1390" s="11">
        <f t="shared" si="447"/>
        <v>6</v>
      </c>
      <c r="O1390" s="11">
        <f t="shared" si="447"/>
        <v>18</v>
      </c>
      <c r="P1390" s="11">
        <f t="shared" si="447"/>
        <v>23</v>
      </c>
      <c r="Q1390" s="11">
        <f t="shared" si="447"/>
        <v>3</v>
      </c>
      <c r="R1390" s="11">
        <f t="shared" si="447"/>
        <v>-14</v>
      </c>
      <c r="S1390" s="11">
        <f t="shared" si="447"/>
        <v>-9</v>
      </c>
      <c r="T1390" s="11">
        <f t="shared" si="447"/>
        <v>-20</v>
      </c>
      <c r="U1390" s="11">
        <f t="shared" si="447"/>
        <v>63</v>
      </c>
      <c r="V1390" s="11">
        <f t="shared" si="447"/>
        <v>2.0000000000000018E-2</v>
      </c>
      <c r="W1390" s="11">
        <f t="shared" si="447"/>
        <v>9.5000000000000029E-2</v>
      </c>
      <c r="X1390" s="11">
        <f t="shared" si="447"/>
        <v>3.9999999999999925E-2</v>
      </c>
      <c r="Y1390" s="11">
        <f t="shared" si="447"/>
        <v>0</v>
      </c>
      <c r="Z1390" s="11">
        <f t="shared" si="447"/>
        <v>10.5</v>
      </c>
      <c r="AA1390" s="11">
        <f t="shared" si="447"/>
        <v>3</v>
      </c>
      <c r="AB1390" s="11">
        <f t="shared" si="447"/>
        <v>3.8000000000000007</v>
      </c>
      <c r="AC1390" s="11">
        <f t="shared" si="447"/>
        <v>0.5</v>
      </c>
      <c r="AD1390" s="11">
        <f t="shared" si="447"/>
        <v>-2.2999999999999998</v>
      </c>
      <c r="AE1390" s="11">
        <f t="shared" si="447"/>
        <v>3.499999999999992E-2</v>
      </c>
      <c r="AF1390" s="11">
        <f t="shared" si="447"/>
        <v>3.7000000000000033E-2</v>
      </c>
      <c r="AG1390" s="11"/>
    </row>
    <row r="1391" spans="1:33" ht="15" thickBot="1" x14ac:dyDescent="0.25">
      <c r="A1391">
        <v>2014</v>
      </c>
      <c r="B1391" t="s">
        <v>181</v>
      </c>
      <c r="C1391" s="6">
        <v>26.6</v>
      </c>
      <c r="D1391" s="7">
        <v>6</v>
      </c>
      <c r="E1391" s="7"/>
      <c r="F1391" s="7">
        <v>1440</v>
      </c>
      <c r="G1391" s="7">
        <v>221</v>
      </c>
      <c r="H1391" s="7">
        <v>433</v>
      </c>
      <c r="I1391" s="7">
        <v>58</v>
      </c>
      <c r="J1391" s="7">
        <v>142</v>
      </c>
      <c r="K1391" s="7">
        <v>91</v>
      </c>
      <c r="L1391" s="7">
        <v>116</v>
      </c>
      <c r="M1391" s="7">
        <v>41</v>
      </c>
      <c r="N1391" s="7">
        <v>164</v>
      </c>
      <c r="O1391" s="7">
        <v>205</v>
      </c>
      <c r="P1391" s="7">
        <v>121</v>
      </c>
      <c r="Q1391" s="7">
        <v>43</v>
      </c>
      <c r="R1391" s="7">
        <v>21</v>
      </c>
      <c r="S1391" s="7">
        <v>68</v>
      </c>
      <c r="T1391" s="7">
        <v>130</v>
      </c>
      <c r="U1391" s="7">
        <v>591</v>
      </c>
      <c r="V1391" s="7">
        <v>0.51</v>
      </c>
      <c r="W1391" s="7">
        <v>0.40799999999999997</v>
      </c>
      <c r="X1391" s="7">
        <v>0.78400000000000003</v>
      </c>
      <c r="Y1391" s="7">
        <v>240</v>
      </c>
      <c r="Z1391" s="7">
        <v>98.5</v>
      </c>
      <c r="AA1391" s="7">
        <v>34.200000000000003</v>
      </c>
      <c r="AB1391" s="7">
        <v>20.2</v>
      </c>
      <c r="AC1391" s="7">
        <v>7.2</v>
      </c>
      <c r="AD1391" s="14">
        <v>3.5</v>
      </c>
      <c r="AE1391" s="6">
        <v>0.61</v>
      </c>
      <c r="AF1391" s="14">
        <v>0.57699999999999996</v>
      </c>
    </row>
    <row r="1392" spans="1:33" ht="15" thickBot="1" x14ac:dyDescent="0.25">
      <c r="A1392">
        <v>2014</v>
      </c>
      <c r="B1392" t="s">
        <v>137</v>
      </c>
      <c r="C1392" s="6">
        <v>26.6</v>
      </c>
      <c r="D1392" s="7">
        <v>6</v>
      </c>
      <c r="E1392" s="7"/>
      <c r="F1392" s="7">
        <v>1440</v>
      </c>
      <c r="G1392" s="7">
        <v>202</v>
      </c>
      <c r="H1392" s="7">
        <v>431</v>
      </c>
      <c r="I1392" s="7">
        <v>48</v>
      </c>
      <c r="J1392" s="7">
        <v>126</v>
      </c>
      <c r="K1392" s="7">
        <v>100</v>
      </c>
      <c r="L1392" s="7">
        <v>140</v>
      </c>
      <c r="M1392" s="7">
        <v>58</v>
      </c>
      <c r="N1392" s="7">
        <v>160</v>
      </c>
      <c r="O1392" s="7">
        <v>218</v>
      </c>
      <c r="P1392" s="7">
        <v>104</v>
      </c>
      <c r="Q1392" s="7">
        <v>35</v>
      </c>
      <c r="R1392" s="7">
        <v>11</v>
      </c>
      <c r="S1392" s="7">
        <v>76</v>
      </c>
      <c r="T1392" s="7">
        <v>113</v>
      </c>
      <c r="U1392" s="7">
        <v>552</v>
      </c>
      <c r="V1392" s="7">
        <v>0.46899999999999997</v>
      </c>
      <c r="W1392" s="7">
        <v>0.38100000000000001</v>
      </c>
      <c r="X1392" s="7">
        <v>0.71399999999999997</v>
      </c>
      <c r="Y1392" s="7">
        <v>240</v>
      </c>
      <c r="Z1392" s="7">
        <v>92</v>
      </c>
      <c r="AA1392" s="7">
        <v>36.299999999999997</v>
      </c>
      <c r="AB1392" s="7">
        <v>17.3</v>
      </c>
      <c r="AC1392" s="7">
        <v>5.8</v>
      </c>
      <c r="AD1392" s="14">
        <v>1.8</v>
      </c>
      <c r="AE1392" s="6">
        <v>0.56000000000000005</v>
      </c>
      <c r="AF1392" s="14">
        <v>0.52400000000000002</v>
      </c>
    </row>
    <row r="1393" spans="1:33" ht="15" thickBot="1" x14ac:dyDescent="0.25">
      <c r="A1393">
        <v>2014</v>
      </c>
      <c r="B1393" s="11" t="s">
        <v>53</v>
      </c>
      <c r="C1393" s="11"/>
      <c r="D1393" s="11"/>
      <c r="E1393" s="11"/>
      <c r="F1393" s="11"/>
      <c r="G1393" s="11">
        <f>G1391-G1392</f>
        <v>19</v>
      </c>
      <c r="H1393" s="11">
        <f t="shared" ref="H1393:AF1393" si="448">H1391-H1392</f>
        <v>2</v>
      </c>
      <c r="I1393" s="11">
        <f t="shared" si="448"/>
        <v>10</v>
      </c>
      <c r="J1393" s="11">
        <f t="shared" si="448"/>
        <v>16</v>
      </c>
      <c r="K1393" s="11">
        <f t="shared" si="448"/>
        <v>-9</v>
      </c>
      <c r="L1393" s="11">
        <f t="shared" si="448"/>
        <v>-24</v>
      </c>
      <c r="M1393" s="11">
        <f t="shared" si="448"/>
        <v>-17</v>
      </c>
      <c r="N1393" s="11">
        <f t="shared" si="448"/>
        <v>4</v>
      </c>
      <c r="O1393" s="11">
        <f t="shared" si="448"/>
        <v>-13</v>
      </c>
      <c r="P1393" s="11">
        <f t="shared" si="448"/>
        <v>17</v>
      </c>
      <c r="Q1393" s="11">
        <f t="shared" si="448"/>
        <v>8</v>
      </c>
      <c r="R1393" s="11">
        <f t="shared" si="448"/>
        <v>10</v>
      </c>
      <c r="S1393" s="11">
        <f t="shared" si="448"/>
        <v>-8</v>
      </c>
      <c r="T1393" s="11">
        <f t="shared" si="448"/>
        <v>17</v>
      </c>
      <c r="U1393" s="11">
        <f t="shared" si="448"/>
        <v>39</v>
      </c>
      <c r="V1393" s="11">
        <f t="shared" si="448"/>
        <v>4.1000000000000036E-2</v>
      </c>
      <c r="W1393" s="11">
        <f t="shared" si="448"/>
        <v>2.6999999999999968E-2</v>
      </c>
      <c r="X1393" s="11">
        <f t="shared" si="448"/>
        <v>7.0000000000000062E-2</v>
      </c>
      <c r="Y1393" s="11">
        <f t="shared" si="448"/>
        <v>0</v>
      </c>
      <c r="Z1393" s="11">
        <f t="shared" si="448"/>
        <v>6.5</v>
      </c>
      <c r="AA1393" s="11">
        <f t="shared" si="448"/>
        <v>-2.0999999999999943</v>
      </c>
      <c r="AB1393" s="11">
        <f t="shared" si="448"/>
        <v>2.8999999999999986</v>
      </c>
      <c r="AC1393" s="11">
        <f t="shared" si="448"/>
        <v>1.4000000000000004</v>
      </c>
      <c r="AD1393" s="11">
        <f t="shared" si="448"/>
        <v>1.7</v>
      </c>
      <c r="AE1393" s="11">
        <f t="shared" si="448"/>
        <v>4.9999999999999933E-2</v>
      </c>
      <c r="AF1393" s="11">
        <f t="shared" si="448"/>
        <v>5.2999999999999936E-2</v>
      </c>
      <c r="AG1393" s="11"/>
    </row>
    <row r="1394" spans="1:33" ht="15" thickBot="1" x14ac:dyDescent="0.25">
      <c r="A1394">
        <v>2014</v>
      </c>
      <c r="B1394" t="s">
        <v>168</v>
      </c>
      <c r="C1394" s="6">
        <v>26.6</v>
      </c>
      <c r="D1394" s="7">
        <v>5</v>
      </c>
      <c r="E1394" s="7"/>
      <c r="F1394" s="7">
        <v>1200</v>
      </c>
      <c r="G1394" s="7">
        <v>191</v>
      </c>
      <c r="H1394" s="7">
        <v>362</v>
      </c>
      <c r="I1394" s="7">
        <v>55</v>
      </c>
      <c r="J1394" s="7">
        <v>118</v>
      </c>
      <c r="K1394" s="7">
        <v>91</v>
      </c>
      <c r="L1394" s="7">
        <v>122</v>
      </c>
      <c r="M1394" s="7">
        <v>39</v>
      </c>
      <c r="N1394" s="7">
        <v>150</v>
      </c>
      <c r="O1394" s="7">
        <v>189</v>
      </c>
      <c r="P1394" s="7">
        <v>127</v>
      </c>
      <c r="Q1394" s="7">
        <v>40</v>
      </c>
      <c r="R1394" s="7">
        <v>17</v>
      </c>
      <c r="S1394" s="7">
        <v>67</v>
      </c>
      <c r="T1394" s="7">
        <v>99</v>
      </c>
      <c r="U1394" s="7">
        <v>528</v>
      </c>
      <c r="V1394" s="7">
        <v>0.52800000000000002</v>
      </c>
      <c r="W1394" s="7">
        <v>0.46600000000000003</v>
      </c>
      <c r="X1394" s="7">
        <v>0.746</v>
      </c>
      <c r="Y1394" s="7">
        <v>240</v>
      </c>
      <c r="Z1394" s="7">
        <v>105.6</v>
      </c>
      <c r="AA1394" s="7">
        <v>37.799999999999997</v>
      </c>
      <c r="AB1394" s="7">
        <v>25.4</v>
      </c>
      <c r="AC1394" s="7">
        <v>8</v>
      </c>
      <c r="AD1394" s="14">
        <v>3.4</v>
      </c>
      <c r="AE1394" s="6">
        <v>0.63500000000000001</v>
      </c>
      <c r="AF1394" s="14">
        <v>0.60399999999999998</v>
      </c>
    </row>
    <row r="1395" spans="1:33" ht="15" thickBot="1" x14ac:dyDescent="0.25">
      <c r="A1395">
        <v>2014</v>
      </c>
      <c r="B1395" t="s">
        <v>182</v>
      </c>
      <c r="C1395" s="6">
        <v>26.6</v>
      </c>
      <c r="D1395" s="7">
        <v>5</v>
      </c>
      <c r="E1395" s="7"/>
      <c r="F1395" s="7">
        <v>1200</v>
      </c>
      <c r="G1395" s="7">
        <v>168</v>
      </c>
      <c r="H1395" s="7">
        <v>356</v>
      </c>
      <c r="I1395" s="7">
        <v>46</v>
      </c>
      <c r="J1395" s="7">
        <v>116</v>
      </c>
      <c r="K1395" s="7">
        <v>76</v>
      </c>
      <c r="L1395" s="7">
        <v>103</v>
      </c>
      <c r="M1395" s="7">
        <v>28</v>
      </c>
      <c r="N1395" s="7">
        <v>133</v>
      </c>
      <c r="O1395" s="7">
        <v>161</v>
      </c>
      <c r="P1395" s="7">
        <v>76</v>
      </c>
      <c r="Q1395" s="7">
        <v>40</v>
      </c>
      <c r="R1395" s="7">
        <v>11</v>
      </c>
      <c r="S1395" s="7">
        <v>72</v>
      </c>
      <c r="T1395" s="7">
        <v>115</v>
      </c>
      <c r="U1395" s="7">
        <v>458</v>
      </c>
      <c r="V1395" s="7">
        <v>0.47199999999999998</v>
      </c>
      <c r="W1395" s="7">
        <v>0.39700000000000002</v>
      </c>
      <c r="X1395" s="7">
        <v>0.73799999999999999</v>
      </c>
      <c r="Y1395" s="7">
        <v>240</v>
      </c>
      <c r="Z1395" s="7">
        <v>91.6</v>
      </c>
      <c r="AA1395" s="7">
        <v>32.200000000000003</v>
      </c>
      <c r="AB1395" s="7">
        <v>15.2</v>
      </c>
      <c r="AC1395" s="7">
        <v>8</v>
      </c>
      <c r="AD1395" s="14">
        <v>2.2000000000000002</v>
      </c>
      <c r="AE1395" s="6">
        <v>0.57099999999999995</v>
      </c>
      <c r="AF1395" s="14">
        <v>0.53700000000000003</v>
      </c>
    </row>
    <row r="1396" spans="1:33" ht="15" thickBot="1" x14ac:dyDescent="0.25">
      <c r="A1396">
        <v>2014</v>
      </c>
      <c r="B1396" s="11" t="s">
        <v>53</v>
      </c>
      <c r="C1396" s="11"/>
      <c r="D1396" s="11"/>
      <c r="E1396" s="11"/>
      <c r="F1396" s="11"/>
      <c r="G1396" s="11">
        <f>G1394-G1395</f>
        <v>23</v>
      </c>
      <c r="H1396" s="11">
        <f t="shared" ref="H1396:AF1396" si="449">H1394-H1395</f>
        <v>6</v>
      </c>
      <c r="I1396" s="11">
        <f t="shared" si="449"/>
        <v>9</v>
      </c>
      <c r="J1396" s="11">
        <f t="shared" si="449"/>
        <v>2</v>
      </c>
      <c r="K1396" s="11">
        <f t="shared" si="449"/>
        <v>15</v>
      </c>
      <c r="L1396" s="11">
        <f t="shared" si="449"/>
        <v>19</v>
      </c>
      <c r="M1396" s="11">
        <f t="shared" si="449"/>
        <v>11</v>
      </c>
      <c r="N1396" s="11">
        <f t="shared" si="449"/>
        <v>17</v>
      </c>
      <c r="O1396" s="11">
        <f t="shared" si="449"/>
        <v>28</v>
      </c>
      <c r="P1396" s="11">
        <f t="shared" si="449"/>
        <v>51</v>
      </c>
      <c r="Q1396" s="11">
        <f t="shared" si="449"/>
        <v>0</v>
      </c>
      <c r="R1396" s="11">
        <f t="shared" si="449"/>
        <v>6</v>
      </c>
      <c r="S1396" s="11">
        <f t="shared" si="449"/>
        <v>-5</v>
      </c>
      <c r="T1396" s="11">
        <f t="shared" si="449"/>
        <v>-16</v>
      </c>
      <c r="U1396" s="11">
        <f t="shared" si="449"/>
        <v>70</v>
      </c>
      <c r="V1396" s="11">
        <f t="shared" si="449"/>
        <v>5.600000000000005E-2</v>
      </c>
      <c r="W1396" s="11">
        <f t="shared" si="449"/>
        <v>6.9000000000000006E-2</v>
      </c>
      <c r="X1396" s="11">
        <f t="shared" si="449"/>
        <v>8.0000000000000071E-3</v>
      </c>
      <c r="Y1396" s="11">
        <f t="shared" si="449"/>
        <v>0</v>
      </c>
      <c r="Z1396" s="11">
        <f t="shared" si="449"/>
        <v>14</v>
      </c>
      <c r="AA1396" s="11">
        <f t="shared" si="449"/>
        <v>5.5999999999999943</v>
      </c>
      <c r="AB1396" s="11">
        <f t="shared" si="449"/>
        <v>10.199999999999999</v>
      </c>
      <c r="AC1396" s="11">
        <f t="shared" si="449"/>
        <v>0</v>
      </c>
      <c r="AD1396" s="11">
        <f t="shared" si="449"/>
        <v>1.1999999999999997</v>
      </c>
      <c r="AE1396" s="11">
        <f t="shared" si="449"/>
        <v>6.4000000000000057E-2</v>
      </c>
      <c r="AF1396" s="11">
        <f t="shared" si="449"/>
        <v>6.6999999999999948E-2</v>
      </c>
      <c r="AG1396" s="11"/>
    </row>
    <row r="1397" spans="1:33" ht="15" thickBot="1" x14ac:dyDescent="0.25">
      <c r="A1397">
        <v>2015</v>
      </c>
      <c r="B1397" s="22" t="s">
        <v>240</v>
      </c>
      <c r="C1397" s="6">
        <v>26.8</v>
      </c>
      <c r="D1397" s="7">
        <v>5</v>
      </c>
      <c r="E1397" s="7"/>
      <c r="F1397" s="7">
        <v>1200</v>
      </c>
      <c r="G1397" s="7">
        <v>186</v>
      </c>
      <c r="H1397" s="7">
        <v>425</v>
      </c>
      <c r="I1397" s="7">
        <v>23</v>
      </c>
      <c r="J1397" s="7">
        <v>62</v>
      </c>
      <c r="K1397" s="7">
        <v>108</v>
      </c>
      <c r="L1397" s="7">
        <v>127</v>
      </c>
      <c r="M1397" s="7">
        <v>48</v>
      </c>
      <c r="N1397" s="7">
        <v>175</v>
      </c>
      <c r="O1397" s="7">
        <v>223</v>
      </c>
      <c r="P1397" s="7">
        <v>94</v>
      </c>
      <c r="Q1397" s="7">
        <v>36</v>
      </c>
      <c r="R1397" s="7">
        <v>31</v>
      </c>
      <c r="S1397" s="7">
        <v>38</v>
      </c>
      <c r="T1397" s="7">
        <v>100</v>
      </c>
      <c r="U1397" s="7">
        <v>503</v>
      </c>
      <c r="V1397" s="7">
        <v>0.438</v>
      </c>
      <c r="W1397" s="7">
        <v>0.371</v>
      </c>
      <c r="X1397" s="7">
        <v>0.85</v>
      </c>
      <c r="Y1397" s="7">
        <v>240</v>
      </c>
      <c r="Z1397" s="7">
        <v>100.6</v>
      </c>
      <c r="AA1397" s="7">
        <v>44.6</v>
      </c>
      <c r="AB1397" s="7">
        <v>18.8</v>
      </c>
      <c r="AC1397" s="7">
        <v>7.2</v>
      </c>
      <c r="AD1397" s="14">
        <v>6.2</v>
      </c>
      <c r="AE1397" s="6">
        <v>0.52300000000000002</v>
      </c>
      <c r="AF1397" s="14">
        <v>0.46500000000000002</v>
      </c>
    </row>
    <row r="1398" spans="1:33" ht="15" thickBot="1" x14ac:dyDescent="0.25">
      <c r="A1398">
        <v>2015</v>
      </c>
      <c r="B1398" s="22" t="s">
        <v>76</v>
      </c>
      <c r="C1398" s="6">
        <v>26.8</v>
      </c>
      <c r="D1398" s="7">
        <v>5</v>
      </c>
      <c r="E1398" s="7"/>
      <c r="F1398" s="7">
        <v>1200</v>
      </c>
      <c r="G1398" s="7">
        <v>167</v>
      </c>
      <c r="H1398" s="7">
        <v>418</v>
      </c>
      <c r="I1398" s="7">
        <v>46</v>
      </c>
      <c r="J1398" s="7">
        <v>131</v>
      </c>
      <c r="K1398" s="7">
        <v>89</v>
      </c>
      <c r="L1398" s="7">
        <v>108</v>
      </c>
      <c r="M1398" s="7">
        <v>50</v>
      </c>
      <c r="N1398" s="7">
        <v>171</v>
      </c>
      <c r="O1398" s="7">
        <v>221</v>
      </c>
      <c r="P1398" s="7">
        <v>83</v>
      </c>
      <c r="Q1398" s="7">
        <v>17</v>
      </c>
      <c r="R1398" s="7">
        <v>26</v>
      </c>
      <c r="S1398" s="7">
        <v>56</v>
      </c>
      <c r="T1398" s="7">
        <v>103</v>
      </c>
      <c r="U1398" s="7">
        <v>469</v>
      </c>
      <c r="V1398" s="7">
        <v>0.4</v>
      </c>
      <c r="W1398" s="7">
        <v>0.35099999999999998</v>
      </c>
      <c r="X1398" s="7">
        <v>0.82399999999999995</v>
      </c>
      <c r="Y1398" s="7">
        <v>240</v>
      </c>
      <c r="Z1398" s="7">
        <v>93.8</v>
      </c>
      <c r="AA1398" s="7">
        <v>44.2</v>
      </c>
      <c r="AB1398" s="7">
        <v>16.600000000000001</v>
      </c>
      <c r="AC1398" s="7">
        <v>3.4</v>
      </c>
      <c r="AD1398" s="14">
        <v>5.2</v>
      </c>
      <c r="AE1398" s="6">
        <v>0.504</v>
      </c>
      <c r="AF1398" s="14">
        <v>0.45500000000000002</v>
      </c>
    </row>
    <row r="1399" spans="1:33" ht="15" thickBot="1" x14ac:dyDescent="0.25">
      <c r="A1399">
        <v>2015</v>
      </c>
      <c r="B1399" s="11" t="s">
        <v>53</v>
      </c>
      <c r="C1399" s="11"/>
      <c r="D1399" s="11"/>
      <c r="E1399" s="11"/>
      <c r="F1399" s="11"/>
      <c r="G1399" s="11">
        <f>G1397-G1398</f>
        <v>19</v>
      </c>
      <c r="H1399" s="11">
        <f t="shared" ref="H1399:AF1399" si="450">H1397-H1398</f>
        <v>7</v>
      </c>
      <c r="I1399" s="11">
        <f t="shared" si="450"/>
        <v>-23</v>
      </c>
      <c r="J1399" s="11">
        <f t="shared" si="450"/>
        <v>-69</v>
      </c>
      <c r="K1399" s="11">
        <f t="shared" si="450"/>
        <v>19</v>
      </c>
      <c r="L1399" s="11">
        <f t="shared" si="450"/>
        <v>19</v>
      </c>
      <c r="M1399" s="11">
        <f t="shared" si="450"/>
        <v>-2</v>
      </c>
      <c r="N1399" s="11">
        <f t="shared" si="450"/>
        <v>4</v>
      </c>
      <c r="O1399" s="11">
        <f t="shared" si="450"/>
        <v>2</v>
      </c>
      <c r="P1399" s="11">
        <f t="shared" si="450"/>
        <v>11</v>
      </c>
      <c r="Q1399" s="11">
        <f t="shared" si="450"/>
        <v>19</v>
      </c>
      <c r="R1399" s="11">
        <f t="shared" si="450"/>
        <v>5</v>
      </c>
      <c r="S1399" s="11">
        <f t="shared" si="450"/>
        <v>-18</v>
      </c>
      <c r="T1399" s="11">
        <f t="shared" si="450"/>
        <v>-3</v>
      </c>
      <c r="U1399" s="11">
        <f t="shared" si="450"/>
        <v>34</v>
      </c>
      <c r="V1399" s="11">
        <f t="shared" si="450"/>
        <v>3.7999999999999978E-2</v>
      </c>
      <c r="W1399" s="11">
        <f t="shared" si="450"/>
        <v>2.0000000000000018E-2</v>
      </c>
      <c r="X1399" s="11">
        <f t="shared" si="450"/>
        <v>2.6000000000000023E-2</v>
      </c>
      <c r="Y1399" s="11">
        <f t="shared" si="450"/>
        <v>0</v>
      </c>
      <c r="Z1399" s="11">
        <f t="shared" si="450"/>
        <v>6.7999999999999972</v>
      </c>
      <c r="AA1399" s="11">
        <f t="shared" si="450"/>
        <v>0.39999999999999858</v>
      </c>
      <c r="AB1399" s="11">
        <f t="shared" si="450"/>
        <v>2.1999999999999993</v>
      </c>
      <c r="AC1399" s="11">
        <f t="shared" si="450"/>
        <v>3.8000000000000003</v>
      </c>
      <c r="AD1399" s="11">
        <f t="shared" si="450"/>
        <v>1</v>
      </c>
      <c r="AE1399" s="11">
        <f t="shared" si="450"/>
        <v>1.9000000000000017E-2</v>
      </c>
      <c r="AF1399" s="11">
        <f t="shared" si="450"/>
        <v>1.0000000000000009E-2</v>
      </c>
      <c r="AG1399" s="11"/>
    </row>
    <row r="1400" spans="1:33" ht="15" thickBot="1" x14ac:dyDescent="0.25">
      <c r="A1400">
        <v>2015</v>
      </c>
      <c r="B1400" s="22" t="s">
        <v>223</v>
      </c>
      <c r="C1400" s="6">
        <v>26.8</v>
      </c>
      <c r="D1400" s="7">
        <v>7</v>
      </c>
      <c r="E1400" s="7"/>
      <c r="F1400" s="7">
        <v>1705</v>
      </c>
      <c r="G1400" s="7">
        <v>271</v>
      </c>
      <c r="H1400" s="7">
        <v>581</v>
      </c>
      <c r="I1400" s="7">
        <v>49</v>
      </c>
      <c r="J1400" s="7">
        <v>147</v>
      </c>
      <c r="K1400" s="7">
        <v>130</v>
      </c>
      <c r="L1400" s="7">
        <v>201</v>
      </c>
      <c r="M1400" s="7">
        <v>66</v>
      </c>
      <c r="N1400" s="7">
        <v>248</v>
      </c>
      <c r="O1400" s="7">
        <v>314</v>
      </c>
      <c r="P1400" s="7">
        <v>147</v>
      </c>
      <c r="Q1400" s="7">
        <v>52</v>
      </c>
      <c r="R1400" s="7">
        <v>43</v>
      </c>
      <c r="S1400" s="7">
        <v>81</v>
      </c>
      <c r="T1400" s="7">
        <v>146</v>
      </c>
      <c r="U1400" s="7">
        <v>721</v>
      </c>
      <c r="V1400" s="7">
        <v>0.46600000000000003</v>
      </c>
      <c r="W1400" s="7">
        <v>0.33300000000000002</v>
      </c>
      <c r="X1400" s="7">
        <v>0.64700000000000002</v>
      </c>
      <c r="Y1400" s="7">
        <v>243.6</v>
      </c>
      <c r="Z1400" s="7">
        <v>103</v>
      </c>
      <c r="AA1400" s="7">
        <v>44.9</v>
      </c>
      <c r="AB1400" s="7">
        <v>21</v>
      </c>
      <c r="AC1400" s="7">
        <v>7.4</v>
      </c>
      <c r="AD1400" s="14">
        <v>6.1</v>
      </c>
      <c r="AE1400" s="6">
        <v>0.53900000000000003</v>
      </c>
      <c r="AF1400" s="14">
        <v>0.50900000000000001</v>
      </c>
    </row>
    <row r="1401" spans="1:33" ht="15" thickBot="1" x14ac:dyDescent="0.25">
      <c r="A1401">
        <v>2015</v>
      </c>
      <c r="B1401" s="22" t="s">
        <v>125</v>
      </c>
      <c r="C1401" s="6">
        <v>26.8</v>
      </c>
      <c r="D1401" s="7">
        <v>7</v>
      </c>
      <c r="E1401" s="7"/>
      <c r="F1401" s="7">
        <v>1705</v>
      </c>
      <c r="G1401" s="7">
        <v>268</v>
      </c>
      <c r="H1401" s="7">
        <v>597</v>
      </c>
      <c r="I1401" s="7">
        <v>67</v>
      </c>
      <c r="J1401" s="7">
        <v>183</v>
      </c>
      <c r="K1401" s="7">
        <v>121</v>
      </c>
      <c r="L1401" s="7">
        <v>178</v>
      </c>
      <c r="M1401" s="7">
        <v>82</v>
      </c>
      <c r="N1401" s="7">
        <v>243</v>
      </c>
      <c r="O1401" s="7">
        <v>325</v>
      </c>
      <c r="P1401" s="7">
        <v>169</v>
      </c>
      <c r="Q1401" s="7">
        <v>43</v>
      </c>
      <c r="R1401" s="7">
        <v>33</v>
      </c>
      <c r="S1401" s="7">
        <v>83</v>
      </c>
      <c r="T1401" s="7">
        <v>174</v>
      </c>
      <c r="U1401" s="7">
        <v>724</v>
      </c>
      <c r="V1401" s="7">
        <v>0.44900000000000001</v>
      </c>
      <c r="W1401" s="7">
        <v>0.36599999999999999</v>
      </c>
      <c r="X1401" s="7">
        <v>0.68</v>
      </c>
      <c r="Y1401" s="7">
        <v>243.6</v>
      </c>
      <c r="Z1401" s="7">
        <v>103.4</v>
      </c>
      <c r="AA1401" s="7">
        <v>46.4</v>
      </c>
      <c r="AB1401" s="7">
        <v>24.1</v>
      </c>
      <c r="AC1401" s="7">
        <v>6.1</v>
      </c>
      <c r="AD1401" s="14">
        <v>4.7</v>
      </c>
      <c r="AE1401" s="6">
        <v>0.53600000000000003</v>
      </c>
      <c r="AF1401" s="14">
        <v>0.505</v>
      </c>
    </row>
    <row r="1402" spans="1:33" ht="15" thickBot="1" x14ac:dyDescent="0.25">
      <c r="A1402">
        <v>2015</v>
      </c>
      <c r="B1402" s="11" t="s">
        <v>53</v>
      </c>
      <c r="C1402" s="11"/>
      <c r="D1402" s="11"/>
      <c r="E1402" s="11"/>
      <c r="F1402" s="11"/>
      <c r="G1402" s="11">
        <f>G1400-G1401</f>
        <v>3</v>
      </c>
      <c r="H1402" s="11">
        <f t="shared" ref="H1402:AF1402" si="451">H1400-H1401</f>
        <v>-16</v>
      </c>
      <c r="I1402" s="11">
        <f t="shared" si="451"/>
        <v>-18</v>
      </c>
      <c r="J1402" s="11">
        <f t="shared" si="451"/>
        <v>-36</v>
      </c>
      <c r="K1402" s="11">
        <f t="shared" si="451"/>
        <v>9</v>
      </c>
      <c r="L1402" s="11">
        <f t="shared" si="451"/>
        <v>23</v>
      </c>
      <c r="M1402" s="11">
        <f t="shared" si="451"/>
        <v>-16</v>
      </c>
      <c r="N1402" s="11">
        <f t="shared" si="451"/>
        <v>5</v>
      </c>
      <c r="O1402" s="11">
        <f t="shared" si="451"/>
        <v>-11</v>
      </c>
      <c r="P1402" s="11">
        <f t="shared" si="451"/>
        <v>-22</v>
      </c>
      <c r="Q1402" s="11">
        <f t="shared" si="451"/>
        <v>9</v>
      </c>
      <c r="R1402" s="11">
        <f t="shared" si="451"/>
        <v>10</v>
      </c>
      <c r="S1402" s="11">
        <f t="shared" si="451"/>
        <v>-2</v>
      </c>
      <c r="T1402" s="11">
        <f t="shared" si="451"/>
        <v>-28</v>
      </c>
      <c r="U1402" s="11">
        <f t="shared" si="451"/>
        <v>-3</v>
      </c>
      <c r="V1402" s="11">
        <f t="shared" si="451"/>
        <v>1.7000000000000015E-2</v>
      </c>
      <c r="W1402" s="11">
        <f t="shared" si="451"/>
        <v>-3.2999999999999974E-2</v>
      </c>
      <c r="X1402" s="11">
        <f t="shared" si="451"/>
        <v>-3.3000000000000029E-2</v>
      </c>
      <c r="Y1402" s="11">
        <f t="shared" si="451"/>
        <v>0</v>
      </c>
      <c r="Z1402" s="11">
        <f t="shared" si="451"/>
        <v>-0.40000000000000568</v>
      </c>
      <c r="AA1402" s="11">
        <f t="shared" si="451"/>
        <v>-1.5</v>
      </c>
      <c r="AB1402" s="11">
        <f t="shared" si="451"/>
        <v>-3.1000000000000014</v>
      </c>
      <c r="AC1402" s="11">
        <f t="shared" si="451"/>
        <v>1.3000000000000007</v>
      </c>
      <c r="AD1402" s="11">
        <f t="shared" si="451"/>
        <v>1.3999999999999995</v>
      </c>
      <c r="AE1402" s="11">
        <f t="shared" si="451"/>
        <v>3.0000000000000027E-3</v>
      </c>
      <c r="AF1402" s="11">
        <f t="shared" si="451"/>
        <v>4.0000000000000036E-3</v>
      </c>
      <c r="AG1402" s="11"/>
    </row>
    <row r="1403" spans="1:33" ht="15" thickBot="1" x14ac:dyDescent="0.25">
      <c r="A1403">
        <v>2015</v>
      </c>
      <c r="B1403" s="22" t="s">
        <v>85</v>
      </c>
      <c r="C1403" s="6">
        <v>26.8</v>
      </c>
      <c r="D1403" s="7">
        <v>5</v>
      </c>
      <c r="E1403" s="7"/>
      <c r="F1403" s="7">
        <v>1200</v>
      </c>
      <c r="G1403" s="7">
        <v>200</v>
      </c>
      <c r="H1403" s="7">
        <v>429</v>
      </c>
      <c r="I1403" s="7">
        <v>46</v>
      </c>
      <c r="J1403" s="7">
        <v>131</v>
      </c>
      <c r="K1403" s="7">
        <v>125</v>
      </c>
      <c r="L1403" s="7">
        <v>184</v>
      </c>
      <c r="M1403" s="7">
        <v>56</v>
      </c>
      <c r="N1403" s="7">
        <v>174</v>
      </c>
      <c r="O1403" s="7">
        <v>230</v>
      </c>
      <c r="P1403" s="7">
        <v>117</v>
      </c>
      <c r="Q1403" s="7">
        <v>39</v>
      </c>
      <c r="R1403" s="7">
        <v>26</v>
      </c>
      <c r="S1403" s="7">
        <v>69</v>
      </c>
      <c r="T1403" s="7">
        <v>123</v>
      </c>
      <c r="U1403" s="7">
        <v>571</v>
      </c>
      <c r="V1403" s="7">
        <v>0.46600000000000003</v>
      </c>
      <c r="W1403" s="7">
        <v>0.35099999999999998</v>
      </c>
      <c r="X1403" s="7">
        <v>0.67900000000000005</v>
      </c>
      <c r="Y1403" s="7">
        <v>240</v>
      </c>
      <c r="Z1403" s="7">
        <v>114.2</v>
      </c>
      <c r="AA1403" s="7">
        <v>46</v>
      </c>
      <c r="AB1403" s="7">
        <v>23.4</v>
      </c>
      <c r="AC1403" s="7">
        <v>7.8</v>
      </c>
      <c r="AD1403" s="14">
        <v>5.2</v>
      </c>
      <c r="AE1403" s="6">
        <v>0.56000000000000005</v>
      </c>
      <c r="AF1403" s="14">
        <v>0.52</v>
      </c>
    </row>
    <row r="1404" spans="1:33" ht="15" thickBot="1" x14ac:dyDescent="0.25">
      <c r="A1404">
        <v>2015</v>
      </c>
      <c r="B1404" s="22" t="s">
        <v>46</v>
      </c>
      <c r="C1404" s="6">
        <v>26.8</v>
      </c>
      <c r="D1404" s="7">
        <v>5</v>
      </c>
      <c r="E1404" s="7"/>
      <c r="F1404" s="7">
        <v>1200</v>
      </c>
      <c r="G1404" s="7">
        <v>208</v>
      </c>
      <c r="H1404" s="7">
        <v>460</v>
      </c>
      <c r="I1404" s="7">
        <v>38</v>
      </c>
      <c r="J1404" s="7">
        <v>122</v>
      </c>
      <c r="K1404" s="7">
        <v>96</v>
      </c>
      <c r="L1404" s="7">
        <v>126</v>
      </c>
      <c r="M1404" s="7">
        <v>68</v>
      </c>
      <c r="N1404" s="7">
        <v>169</v>
      </c>
      <c r="O1404" s="7">
        <v>237</v>
      </c>
      <c r="P1404" s="7">
        <v>106</v>
      </c>
      <c r="Q1404" s="7">
        <v>35</v>
      </c>
      <c r="R1404" s="7">
        <v>23</v>
      </c>
      <c r="S1404" s="7">
        <v>68</v>
      </c>
      <c r="T1404" s="7">
        <v>136</v>
      </c>
      <c r="U1404" s="7">
        <v>550</v>
      </c>
      <c r="V1404" s="7">
        <v>0.45200000000000001</v>
      </c>
      <c r="W1404" s="7">
        <v>0.311</v>
      </c>
      <c r="X1404" s="7">
        <v>0.76200000000000001</v>
      </c>
      <c r="Y1404" s="7">
        <v>240</v>
      </c>
      <c r="Z1404" s="7">
        <v>110</v>
      </c>
      <c r="AA1404" s="7">
        <v>47.4</v>
      </c>
      <c r="AB1404" s="7">
        <v>21.2</v>
      </c>
      <c r="AC1404" s="7">
        <v>7</v>
      </c>
      <c r="AD1404" s="14">
        <v>4.5999999999999996</v>
      </c>
      <c r="AE1404" s="6">
        <v>0.53400000000000003</v>
      </c>
      <c r="AF1404" s="14">
        <v>0.49299999999999999</v>
      </c>
    </row>
    <row r="1405" spans="1:33" ht="15" thickBot="1" x14ac:dyDescent="0.25">
      <c r="A1405">
        <v>2015</v>
      </c>
      <c r="B1405" s="11" t="s">
        <v>53</v>
      </c>
      <c r="C1405" s="11"/>
      <c r="D1405" s="11"/>
      <c r="E1405" s="11"/>
      <c r="F1405" s="11"/>
      <c r="G1405" s="11">
        <f>G1403-G1404</f>
        <v>-8</v>
      </c>
      <c r="H1405" s="11">
        <f t="shared" ref="H1405:AF1405" si="452">H1403-H1404</f>
        <v>-31</v>
      </c>
      <c r="I1405" s="11">
        <f t="shared" si="452"/>
        <v>8</v>
      </c>
      <c r="J1405" s="11">
        <f t="shared" si="452"/>
        <v>9</v>
      </c>
      <c r="K1405" s="11">
        <f t="shared" si="452"/>
        <v>29</v>
      </c>
      <c r="L1405" s="11">
        <f t="shared" si="452"/>
        <v>58</v>
      </c>
      <c r="M1405" s="11">
        <f t="shared" si="452"/>
        <v>-12</v>
      </c>
      <c r="N1405" s="11">
        <f t="shared" si="452"/>
        <v>5</v>
      </c>
      <c r="O1405" s="11">
        <f t="shared" si="452"/>
        <v>-7</v>
      </c>
      <c r="P1405" s="11">
        <f t="shared" si="452"/>
        <v>11</v>
      </c>
      <c r="Q1405" s="11">
        <f t="shared" si="452"/>
        <v>4</v>
      </c>
      <c r="R1405" s="11">
        <f t="shared" si="452"/>
        <v>3</v>
      </c>
      <c r="S1405" s="11">
        <f t="shared" si="452"/>
        <v>1</v>
      </c>
      <c r="T1405" s="11">
        <f t="shared" si="452"/>
        <v>-13</v>
      </c>
      <c r="U1405" s="11">
        <f t="shared" si="452"/>
        <v>21</v>
      </c>
      <c r="V1405" s="11">
        <f t="shared" si="452"/>
        <v>1.4000000000000012E-2</v>
      </c>
      <c r="W1405" s="11">
        <f t="shared" si="452"/>
        <v>3.999999999999998E-2</v>
      </c>
      <c r="X1405" s="11">
        <f t="shared" si="452"/>
        <v>-8.2999999999999963E-2</v>
      </c>
      <c r="Y1405" s="11">
        <f t="shared" si="452"/>
        <v>0</v>
      </c>
      <c r="Z1405" s="11">
        <f t="shared" si="452"/>
        <v>4.2000000000000028</v>
      </c>
      <c r="AA1405" s="11">
        <f t="shared" si="452"/>
        <v>-1.3999999999999986</v>
      </c>
      <c r="AB1405" s="11">
        <f t="shared" si="452"/>
        <v>2.1999999999999993</v>
      </c>
      <c r="AC1405" s="11">
        <f t="shared" si="452"/>
        <v>0.79999999999999982</v>
      </c>
      <c r="AD1405" s="11">
        <f t="shared" si="452"/>
        <v>0.60000000000000053</v>
      </c>
      <c r="AE1405" s="11">
        <f t="shared" si="452"/>
        <v>2.6000000000000023E-2</v>
      </c>
      <c r="AF1405" s="11">
        <f t="shared" si="452"/>
        <v>2.7000000000000024E-2</v>
      </c>
      <c r="AG1405" s="11"/>
    </row>
    <row r="1406" spans="1:33" ht="15" thickBot="1" x14ac:dyDescent="0.25">
      <c r="A1406">
        <v>2015</v>
      </c>
      <c r="B1406" s="22" t="s">
        <v>226</v>
      </c>
      <c r="C1406" s="6">
        <v>26.8</v>
      </c>
      <c r="D1406" s="7">
        <v>4</v>
      </c>
      <c r="E1406" s="7"/>
      <c r="F1406" s="7">
        <v>985</v>
      </c>
      <c r="G1406" s="7">
        <v>157</v>
      </c>
      <c r="H1406" s="7">
        <v>350</v>
      </c>
      <c r="I1406" s="7">
        <v>47</v>
      </c>
      <c r="J1406" s="7">
        <v>124</v>
      </c>
      <c r="K1406" s="7">
        <v>74</v>
      </c>
      <c r="L1406" s="7">
        <v>106</v>
      </c>
      <c r="M1406" s="7">
        <v>56</v>
      </c>
      <c r="N1406" s="7">
        <v>130</v>
      </c>
      <c r="O1406" s="7">
        <v>186</v>
      </c>
      <c r="P1406" s="7">
        <v>103</v>
      </c>
      <c r="Q1406" s="7">
        <v>29</v>
      </c>
      <c r="R1406" s="7">
        <v>25</v>
      </c>
      <c r="S1406" s="7">
        <v>48</v>
      </c>
      <c r="T1406" s="7">
        <v>79</v>
      </c>
      <c r="U1406" s="7">
        <v>435</v>
      </c>
      <c r="V1406" s="7">
        <v>0.44900000000000001</v>
      </c>
      <c r="W1406" s="7">
        <v>0.379</v>
      </c>
      <c r="X1406" s="7">
        <v>0.69799999999999995</v>
      </c>
      <c r="Y1406" s="7">
        <v>246.3</v>
      </c>
      <c r="Z1406" s="7">
        <v>108.8</v>
      </c>
      <c r="AA1406" s="7">
        <v>46.5</v>
      </c>
      <c r="AB1406" s="7">
        <v>25.8</v>
      </c>
      <c r="AC1406" s="7">
        <v>7.3</v>
      </c>
      <c r="AD1406" s="14">
        <v>6.3</v>
      </c>
      <c r="AE1406" s="6">
        <v>0.54800000000000004</v>
      </c>
      <c r="AF1406" s="14">
        <v>0.51600000000000001</v>
      </c>
    </row>
    <row r="1407" spans="1:33" ht="15" thickBot="1" x14ac:dyDescent="0.25">
      <c r="A1407">
        <v>2015</v>
      </c>
      <c r="B1407" s="22" t="s">
        <v>248</v>
      </c>
      <c r="C1407" s="6">
        <v>26.8</v>
      </c>
      <c r="D1407" s="7">
        <v>4</v>
      </c>
      <c r="E1407" s="7"/>
      <c r="F1407" s="7">
        <v>985</v>
      </c>
      <c r="G1407" s="7">
        <v>152</v>
      </c>
      <c r="H1407" s="7">
        <v>337</v>
      </c>
      <c r="I1407" s="7">
        <v>27</v>
      </c>
      <c r="J1407" s="7">
        <v>85</v>
      </c>
      <c r="K1407" s="7">
        <v>72</v>
      </c>
      <c r="L1407" s="7">
        <v>89</v>
      </c>
      <c r="M1407" s="7">
        <v>43</v>
      </c>
      <c r="N1407" s="7">
        <v>125</v>
      </c>
      <c r="O1407" s="7">
        <v>168</v>
      </c>
      <c r="P1407" s="7">
        <v>93</v>
      </c>
      <c r="Q1407" s="7">
        <v>30</v>
      </c>
      <c r="R1407" s="7">
        <v>23</v>
      </c>
      <c r="S1407" s="7">
        <v>52</v>
      </c>
      <c r="T1407" s="7">
        <v>95</v>
      </c>
      <c r="U1407" s="7">
        <v>403</v>
      </c>
      <c r="V1407" s="7">
        <v>0.45100000000000001</v>
      </c>
      <c r="W1407" s="7">
        <v>0.318</v>
      </c>
      <c r="X1407" s="7">
        <v>0.80900000000000005</v>
      </c>
      <c r="Y1407" s="7">
        <v>246.3</v>
      </c>
      <c r="Z1407" s="7">
        <v>100.8</v>
      </c>
      <c r="AA1407" s="7">
        <v>42</v>
      </c>
      <c r="AB1407" s="7">
        <v>23.3</v>
      </c>
      <c r="AC1407" s="7">
        <v>7.5</v>
      </c>
      <c r="AD1407" s="14">
        <v>5.8</v>
      </c>
      <c r="AE1407" s="6">
        <v>0.53600000000000003</v>
      </c>
      <c r="AF1407" s="14">
        <v>0.49099999999999999</v>
      </c>
    </row>
    <row r="1408" spans="1:33" ht="15" thickBot="1" x14ac:dyDescent="0.25">
      <c r="A1408">
        <v>2015</v>
      </c>
      <c r="B1408" s="11" t="s">
        <v>53</v>
      </c>
      <c r="C1408" s="11"/>
      <c r="D1408" s="11"/>
      <c r="E1408" s="11"/>
      <c r="F1408" s="11"/>
      <c r="G1408" s="11">
        <f>G1406-G1407</f>
        <v>5</v>
      </c>
      <c r="H1408" s="11">
        <f t="shared" ref="H1408:AF1408" si="453">H1406-H1407</f>
        <v>13</v>
      </c>
      <c r="I1408" s="11">
        <f t="shared" si="453"/>
        <v>20</v>
      </c>
      <c r="J1408" s="11">
        <f t="shared" si="453"/>
        <v>39</v>
      </c>
      <c r="K1408" s="11">
        <f t="shared" si="453"/>
        <v>2</v>
      </c>
      <c r="L1408" s="11">
        <f t="shared" si="453"/>
        <v>17</v>
      </c>
      <c r="M1408" s="11">
        <f t="shared" si="453"/>
        <v>13</v>
      </c>
      <c r="N1408" s="11">
        <f t="shared" si="453"/>
        <v>5</v>
      </c>
      <c r="O1408" s="11">
        <f t="shared" si="453"/>
        <v>18</v>
      </c>
      <c r="P1408" s="11">
        <f t="shared" si="453"/>
        <v>10</v>
      </c>
      <c r="Q1408" s="11">
        <f t="shared" si="453"/>
        <v>-1</v>
      </c>
      <c r="R1408" s="11">
        <f t="shared" si="453"/>
        <v>2</v>
      </c>
      <c r="S1408" s="11">
        <f t="shared" si="453"/>
        <v>-4</v>
      </c>
      <c r="T1408" s="11">
        <f t="shared" si="453"/>
        <v>-16</v>
      </c>
      <c r="U1408" s="11">
        <f t="shared" si="453"/>
        <v>32</v>
      </c>
      <c r="V1408" s="11">
        <f t="shared" si="453"/>
        <v>-2.0000000000000018E-3</v>
      </c>
      <c r="W1408" s="11">
        <f t="shared" si="453"/>
        <v>6.0999999999999999E-2</v>
      </c>
      <c r="X1408" s="11">
        <f t="shared" si="453"/>
        <v>-0.1110000000000001</v>
      </c>
      <c r="Y1408" s="11">
        <f t="shared" si="453"/>
        <v>0</v>
      </c>
      <c r="Z1408" s="11">
        <f t="shared" si="453"/>
        <v>8</v>
      </c>
      <c r="AA1408" s="11">
        <f t="shared" si="453"/>
        <v>4.5</v>
      </c>
      <c r="AB1408" s="11">
        <f t="shared" si="453"/>
        <v>2.5</v>
      </c>
      <c r="AC1408" s="11">
        <f t="shared" si="453"/>
        <v>-0.20000000000000018</v>
      </c>
      <c r="AD1408" s="11">
        <f t="shared" si="453"/>
        <v>0.5</v>
      </c>
      <c r="AE1408" s="11">
        <f t="shared" si="453"/>
        <v>1.2000000000000011E-2</v>
      </c>
      <c r="AF1408" s="11">
        <f t="shared" si="453"/>
        <v>2.5000000000000022E-2</v>
      </c>
      <c r="AG1408" s="11"/>
    </row>
    <row r="1409" spans="1:33" ht="15" thickBot="1" x14ac:dyDescent="0.25">
      <c r="A1409">
        <v>2015</v>
      </c>
      <c r="B1409" s="22" t="s">
        <v>220</v>
      </c>
      <c r="C1409" s="6">
        <v>26.8</v>
      </c>
      <c r="D1409" s="7">
        <v>4</v>
      </c>
      <c r="E1409" s="7"/>
      <c r="F1409" s="7">
        <v>985</v>
      </c>
      <c r="G1409" s="7">
        <v>158</v>
      </c>
      <c r="H1409" s="7">
        <v>328</v>
      </c>
      <c r="I1409" s="7">
        <v>43</v>
      </c>
      <c r="J1409" s="7">
        <v>97</v>
      </c>
      <c r="K1409" s="7">
        <v>82</v>
      </c>
      <c r="L1409" s="7">
        <v>114</v>
      </c>
      <c r="M1409" s="7">
        <v>44</v>
      </c>
      <c r="N1409" s="7">
        <v>149</v>
      </c>
      <c r="O1409" s="7">
        <v>193</v>
      </c>
      <c r="P1409" s="7">
        <v>105</v>
      </c>
      <c r="Q1409" s="7">
        <v>26</v>
      </c>
      <c r="R1409" s="7">
        <v>26</v>
      </c>
      <c r="S1409" s="7">
        <v>54</v>
      </c>
      <c r="T1409" s="7">
        <v>82</v>
      </c>
      <c r="U1409" s="7">
        <v>441</v>
      </c>
      <c r="V1409" s="7">
        <v>0.48199999999999998</v>
      </c>
      <c r="W1409" s="7">
        <v>0.443</v>
      </c>
      <c r="X1409" s="7">
        <v>0.71899999999999997</v>
      </c>
      <c r="Y1409" s="7">
        <v>246.3</v>
      </c>
      <c r="Z1409" s="7">
        <v>110.3</v>
      </c>
      <c r="AA1409" s="7">
        <v>48.3</v>
      </c>
      <c r="AB1409" s="7">
        <v>26.3</v>
      </c>
      <c r="AC1409" s="7">
        <v>6.5</v>
      </c>
      <c r="AD1409" s="14">
        <v>6.5</v>
      </c>
      <c r="AE1409" s="6">
        <v>0.58299999999999996</v>
      </c>
      <c r="AF1409" s="14">
        <v>0.54700000000000004</v>
      </c>
    </row>
    <row r="1410" spans="1:33" ht="15" thickBot="1" x14ac:dyDescent="0.25">
      <c r="A1410">
        <v>2015</v>
      </c>
      <c r="B1410" s="22" t="s">
        <v>194</v>
      </c>
      <c r="C1410" s="6">
        <v>26.8</v>
      </c>
      <c r="D1410" s="7">
        <v>4</v>
      </c>
      <c r="E1410" s="7"/>
      <c r="F1410" s="7">
        <v>985</v>
      </c>
      <c r="G1410" s="7">
        <v>147</v>
      </c>
      <c r="H1410" s="7">
        <v>353</v>
      </c>
      <c r="I1410" s="7">
        <v>30</v>
      </c>
      <c r="J1410" s="7">
        <v>100</v>
      </c>
      <c r="K1410" s="7">
        <v>61</v>
      </c>
      <c r="L1410" s="7">
        <v>85</v>
      </c>
      <c r="M1410" s="7">
        <v>35</v>
      </c>
      <c r="N1410" s="7">
        <v>119</v>
      </c>
      <c r="O1410" s="7">
        <v>154</v>
      </c>
      <c r="P1410" s="7">
        <v>78</v>
      </c>
      <c r="Q1410" s="7">
        <v>30</v>
      </c>
      <c r="R1410" s="7">
        <v>9</v>
      </c>
      <c r="S1410" s="7">
        <v>47</v>
      </c>
      <c r="T1410" s="7">
        <v>100</v>
      </c>
      <c r="U1410" s="7">
        <v>385</v>
      </c>
      <c r="V1410" s="7">
        <v>0.41599999999999998</v>
      </c>
      <c r="W1410" s="7">
        <v>0.3</v>
      </c>
      <c r="X1410" s="7">
        <v>0.71799999999999997</v>
      </c>
      <c r="Y1410" s="7">
        <v>246.3</v>
      </c>
      <c r="Z1410" s="7">
        <v>96.3</v>
      </c>
      <c r="AA1410" s="7">
        <v>38.5</v>
      </c>
      <c r="AB1410" s="7">
        <v>19.5</v>
      </c>
      <c r="AC1410" s="7">
        <v>7.5</v>
      </c>
      <c r="AD1410" s="14">
        <v>2.2999999999999998</v>
      </c>
      <c r="AE1410" s="6">
        <v>0.49299999999999999</v>
      </c>
      <c r="AF1410" s="14">
        <v>0.45900000000000002</v>
      </c>
    </row>
    <row r="1411" spans="1:33" ht="15" thickBot="1" x14ac:dyDescent="0.25">
      <c r="A1411">
        <v>2015</v>
      </c>
      <c r="B1411" s="11" t="s">
        <v>53</v>
      </c>
      <c r="C1411" s="11"/>
      <c r="D1411" s="11"/>
      <c r="E1411" s="11"/>
      <c r="F1411" s="11"/>
      <c r="G1411" s="11">
        <f>G1409-G1410</f>
        <v>11</v>
      </c>
      <c r="H1411" s="11">
        <f t="shared" ref="H1411:AF1411" si="454">H1409-H1410</f>
        <v>-25</v>
      </c>
      <c r="I1411" s="11">
        <f t="shared" si="454"/>
        <v>13</v>
      </c>
      <c r="J1411" s="11">
        <f t="shared" si="454"/>
        <v>-3</v>
      </c>
      <c r="K1411" s="11">
        <f t="shared" si="454"/>
        <v>21</v>
      </c>
      <c r="L1411" s="11">
        <f t="shared" si="454"/>
        <v>29</v>
      </c>
      <c r="M1411" s="11">
        <f t="shared" si="454"/>
        <v>9</v>
      </c>
      <c r="N1411" s="11">
        <f t="shared" si="454"/>
        <v>30</v>
      </c>
      <c r="O1411" s="11">
        <f t="shared" si="454"/>
        <v>39</v>
      </c>
      <c r="P1411" s="11">
        <f t="shared" si="454"/>
        <v>27</v>
      </c>
      <c r="Q1411" s="11">
        <f t="shared" si="454"/>
        <v>-4</v>
      </c>
      <c r="R1411" s="11">
        <f t="shared" si="454"/>
        <v>17</v>
      </c>
      <c r="S1411" s="11">
        <f t="shared" si="454"/>
        <v>7</v>
      </c>
      <c r="T1411" s="11">
        <f t="shared" si="454"/>
        <v>-18</v>
      </c>
      <c r="U1411" s="11">
        <f t="shared" si="454"/>
        <v>56</v>
      </c>
      <c r="V1411" s="11">
        <f t="shared" si="454"/>
        <v>6.6000000000000003E-2</v>
      </c>
      <c r="W1411" s="11">
        <f t="shared" si="454"/>
        <v>0.14300000000000002</v>
      </c>
      <c r="X1411" s="11">
        <f t="shared" si="454"/>
        <v>1.0000000000000009E-3</v>
      </c>
      <c r="Y1411" s="11">
        <f t="shared" si="454"/>
        <v>0</v>
      </c>
      <c r="Z1411" s="11">
        <f t="shared" si="454"/>
        <v>14</v>
      </c>
      <c r="AA1411" s="11">
        <f t="shared" si="454"/>
        <v>9.7999999999999972</v>
      </c>
      <c r="AB1411" s="11">
        <f t="shared" si="454"/>
        <v>6.8000000000000007</v>
      </c>
      <c r="AC1411" s="11">
        <f t="shared" si="454"/>
        <v>-1</v>
      </c>
      <c r="AD1411" s="11">
        <f t="shared" si="454"/>
        <v>4.2</v>
      </c>
      <c r="AE1411" s="11">
        <f t="shared" si="454"/>
        <v>8.9999999999999969E-2</v>
      </c>
      <c r="AF1411" s="11">
        <f t="shared" si="454"/>
        <v>8.8000000000000023E-2</v>
      </c>
      <c r="AG1411" s="11"/>
    </row>
    <row r="1412" spans="1:33" ht="15" thickBot="1" x14ac:dyDescent="0.25">
      <c r="A1412">
        <v>2015</v>
      </c>
      <c r="B1412" s="22" t="s">
        <v>148</v>
      </c>
      <c r="C1412" s="6">
        <v>26.8</v>
      </c>
      <c r="D1412" s="7">
        <v>4</v>
      </c>
      <c r="E1412" s="7"/>
      <c r="F1412" s="7">
        <v>960</v>
      </c>
      <c r="G1412" s="7">
        <v>140</v>
      </c>
      <c r="H1412" s="7">
        <v>320</v>
      </c>
      <c r="I1412" s="7">
        <v>39</v>
      </c>
      <c r="J1412" s="7">
        <v>122</v>
      </c>
      <c r="K1412" s="7">
        <v>97</v>
      </c>
      <c r="L1412" s="7">
        <v>126</v>
      </c>
      <c r="M1412" s="7">
        <v>48</v>
      </c>
      <c r="N1412" s="7">
        <v>140</v>
      </c>
      <c r="O1412" s="7">
        <v>188</v>
      </c>
      <c r="P1412" s="7">
        <v>67</v>
      </c>
      <c r="Q1412" s="7">
        <v>31</v>
      </c>
      <c r="R1412" s="7">
        <v>31</v>
      </c>
      <c r="S1412" s="7">
        <v>49</v>
      </c>
      <c r="T1412" s="7">
        <v>93</v>
      </c>
      <c r="U1412" s="7">
        <v>416</v>
      </c>
      <c r="V1412" s="7">
        <v>0.438</v>
      </c>
      <c r="W1412" s="7">
        <v>0.32</v>
      </c>
      <c r="X1412" s="7">
        <v>0.77</v>
      </c>
      <c r="Y1412" s="7">
        <v>240</v>
      </c>
      <c r="Z1412" s="7">
        <v>104</v>
      </c>
      <c r="AA1412" s="7">
        <v>47</v>
      </c>
      <c r="AB1412" s="7">
        <v>16.8</v>
      </c>
      <c r="AC1412" s="7">
        <v>7.8</v>
      </c>
      <c r="AD1412" s="14">
        <v>7.8</v>
      </c>
      <c r="AE1412" s="6">
        <v>0.55400000000000005</v>
      </c>
      <c r="AF1412" s="14">
        <v>0.498</v>
      </c>
    </row>
    <row r="1413" spans="1:33" ht="15" thickBot="1" x14ac:dyDescent="0.25">
      <c r="A1413">
        <v>2015</v>
      </c>
      <c r="B1413" s="22" t="s">
        <v>120</v>
      </c>
      <c r="C1413" s="6">
        <v>26.8</v>
      </c>
      <c r="D1413" s="7">
        <v>4</v>
      </c>
      <c r="E1413" s="7"/>
      <c r="F1413" s="7">
        <v>960</v>
      </c>
      <c r="G1413" s="7">
        <v>139</v>
      </c>
      <c r="H1413" s="7">
        <v>331</v>
      </c>
      <c r="I1413" s="7">
        <v>22</v>
      </c>
      <c r="J1413" s="7">
        <v>86</v>
      </c>
      <c r="K1413" s="7">
        <v>79</v>
      </c>
      <c r="L1413" s="7">
        <v>102</v>
      </c>
      <c r="M1413" s="7">
        <v>40</v>
      </c>
      <c r="N1413" s="7">
        <v>123</v>
      </c>
      <c r="O1413" s="7">
        <v>163</v>
      </c>
      <c r="P1413" s="7">
        <v>80</v>
      </c>
      <c r="Q1413" s="7">
        <v>21</v>
      </c>
      <c r="R1413" s="7">
        <v>15</v>
      </c>
      <c r="S1413" s="7">
        <v>54</v>
      </c>
      <c r="T1413" s="7">
        <v>107</v>
      </c>
      <c r="U1413" s="7">
        <v>379</v>
      </c>
      <c r="V1413" s="7">
        <v>0.42</v>
      </c>
      <c r="W1413" s="7">
        <v>0.25600000000000001</v>
      </c>
      <c r="X1413" s="7">
        <v>0.77500000000000002</v>
      </c>
      <c r="Y1413" s="7">
        <v>240</v>
      </c>
      <c r="Z1413" s="7">
        <v>94.8</v>
      </c>
      <c r="AA1413" s="7">
        <v>40.799999999999997</v>
      </c>
      <c r="AB1413" s="7">
        <v>20</v>
      </c>
      <c r="AC1413" s="7">
        <v>5.3</v>
      </c>
      <c r="AD1413" s="14">
        <v>3.8</v>
      </c>
      <c r="AE1413" s="6">
        <v>0.504</v>
      </c>
      <c r="AF1413" s="14">
        <v>0.45300000000000001</v>
      </c>
    </row>
    <row r="1414" spans="1:33" ht="15" thickBot="1" x14ac:dyDescent="0.25">
      <c r="A1414">
        <v>2015</v>
      </c>
      <c r="B1414" s="11" t="s">
        <v>53</v>
      </c>
      <c r="C1414" s="11"/>
      <c r="D1414" s="11"/>
      <c r="E1414" s="11"/>
      <c r="F1414" s="11"/>
      <c r="G1414" s="11">
        <f>G1412-G1413</f>
        <v>1</v>
      </c>
      <c r="H1414" s="11">
        <f t="shared" ref="H1414:AF1414" si="455">H1412-H1413</f>
        <v>-11</v>
      </c>
      <c r="I1414" s="11">
        <f t="shared" si="455"/>
        <v>17</v>
      </c>
      <c r="J1414" s="11">
        <f t="shared" si="455"/>
        <v>36</v>
      </c>
      <c r="K1414" s="11">
        <f t="shared" si="455"/>
        <v>18</v>
      </c>
      <c r="L1414" s="11">
        <f t="shared" si="455"/>
        <v>24</v>
      </c>
      <c r="M1414" s="11">
        <f t="shared" si="455"/>
        <v>8</v>
      </c>
      <c r="N1414" s="11">
        <f t="shared" si="455"/>
        <v>17</v>
      </c>
      <c r="O1414" s="11">
        <f t="shared" si="455"/>
        <v>25</v>
      </c>
      <c r="P1414" s="11">
        <f t="shared" si="455"/>
        <v>-13</v>
      </c>
      <c r="Q1414" s="11">
        <f t="shared" si="455"/>
        <v>10</v>
      </c>
      <c r="R1414" s="11">
        <f t="shared" si="455"/>
        <v>16</v>
      </c>
      <c r="S1414" s="11">
        <f t="shared" si="455"/>
        <v>-5</v>
      </c>
      <c r="T1414" s="11">
        <f t="shared" si="455"/>
        <v>-14</v>
      </c>
      <c r="U1414" s="11">
        <f t="shared" si="455"/>
        <v>37</v>
      </c>
      <c r="V1414" s="11">
        <f t="shared" si="455"/>
        <v>1.8000000000000016E-2</v>
      </c>
      <c r="W1414" s="11">
        <f t="shared" si="455"/>
        <v>6.4000000000000001E-2</v>
      </c>
      <c r="X1414" s="11">
        <f t="shared" si="455"/>
        <v>-5.0000000000000044E-3</v>
      </c>
      <c r="Y1414" s="11">
        <f t="shared" si="455"/>
        <v>0</v>
      </c>
      <c r="Z1414" s="11">
        <f t="shared" si="455"/>
        <v>9.2000000000000028</v>
      </c>
      <c r="AA1414" s="11">
        <f t="shared" si="455"/>
        <v>6.2000000000000028</v>
      </c>
      <c r="AB1414" s="11">
        <f t="shared" si="455"/>
        <v>-3.1999999999999993</v>
      </c>
      <c r="AC1414" s="11">
        <f t="shared" si="455"/>
        <v>2.5</v>
      </c>
      <c r="AD1414" s="11">
        <f t="shared" si="455"/>
        <v>4</v>
      </c>
      <c r="AE1414" s="11">
        <f t="shared" si="455"/>
        <v>5.0000000000000044E-2</v>
      </c>
      <c r="AF1414" s="11">
        <f t="shared" si="455"/>
        <v>4.4999999999999984E-2</v>
      </c>
      <c r="AG1414" s="11"/>
    </row>
    <row r="1415" spans="1:33" ht="15" thickBot="1" x14ac:dyDescent="0.25">
      <c r="A1415">
        <v>2015</v>
      </c>
      <c r="B1415" s="22" t="s">
        <v>121</v>
      </c>
      <c r="C1415" s="6">
        <v>26.8</v>
      </c>
      <c r="D1415" s="7">
        <v>6</v>
      </c>
      <c r="E1415" s="7"/>
      <c r="F1415" s="7">
        <v>1490</v>
      </c>
      <c r="G1415" s="7">
        <v>219</v>
      </c>
      <c r="H1415" s="7">
        <v>501</v>
      </c>
      <c r="I1415" s="7">
        <v>67</v>
      </c>
      <c r="J1415" s="7">
        <v>168</v>
      </c>
      <c r="K1415" s="7">
        <v>100</v>
      </c>
      <c r="L1415" s="7">
        <v>138</v>
      </c>
      <c r="M1415" s="7">
        <v>68</v>
      </c>
      <c r="N1415" s="7">
        <v>232</v>
      </c>
      <c r="O1415" s="7">
        <v>300</v>
      </c>
      <c r="P1415" s="7">
        <v>157</v>
      </c>
      <c r="Q1415" s="7">
        <v>46</v>
      </c>
      <c r="R1415" s="7">
        <v>42</v>
      </c>
      <c r="S1415" s="7">
        <v>98</v>
      </c>
      <c r="T1415" s="7">
        <v>113</v>
      </c>
      <c r="U1415" s="7">
        <v>605</v>
      </c>
      <c r="V1415" s="7">
        <v>0.437</v>
      </c>
      <c r="W1415" s="7">
        <v>0.39900000000000002</v>
      </c>
      <c r="X1415" s="7">
        <v>0.72499999999999998</v>
      </c>
      <c r="Y1415" s="7">
        <v>248.3</v>
      </c>
      <c r="Z1415" s="7">
        <v>100.8</v>
      </c>
      <c r="AA1415" s="7">
        <v>50</v>
      </c>
      <c r="AB1415" s="7">
        <v>26.2</v>
      </c>
      <c r="AC1415" s="7">
        <v>7.7</v>
      </c>
      <c r="AD1415" s="14">
        <v>7</v>
      </c>
      <c r="AE1415" s="6">
        <v>0.53900000000000003</v>
      </c>
      <c r="AF1415" s="14">
        <v>0.504</v>
      </c>
    </row>
    <row r="1416" spans="1:33" ht="15" thickBot="1" x14ac:dyDescent="0.25">
      <c r="A1416">
        <v>2015</v>
      </c>
      <c r="B1416" s="22" t="s">
        <v>108</v>
      </c>
      <c r="C1416" s="6">
        <v>26.8</v>
      </c>
      <c r="D1416" s="7">
        <v>6</v>
      </c>
      <c r="E1416" s="7"/>
      <c r="F1416" s="7">
        <v>1490</v>
      </c>
      <c r="G1416" s="7">
        <v>205</v>
      </c>
      <c r="H1416" s="7">
        <v>529</v>
      </c>
      <c r="I1416" s="7">
        <v>33</v>
      </c>
      <c r="J1416" s="7">
        <v>109</v>
      </c>
      <c r="K1416" s="7">
        <v>88</v>
      </c>
      <c r="L1416" s="7">
        <v>125</v>
      </c>
      <c r="M1416" s="7">
        <v>73</v>
      </c>
      <c r="N1416" s="7">
        <v>189</v>
      </c>
      <c r="O1416" s="7">
        <v>262</v>
      </c>
      <c r="P1416" s="7">
        <v>122</v>
      </c>
      <c r="Q1416" s="7">
        <v>65</v>
      </c>
      <c r="R1416" s="7">
        <v>40</v>
      </c>
      <c r="S1416" s="7">
        <v>77</v>
      </c>
      <c r="T1416" s="7">
        <v>127</v>
      </c>
      <c r="U1416" s="7">
        <v>531</v>
      </c>
      <c r="V1416" s="7">
        <v>0.38800000000000001</v>
      </c>
      <c r="W1416" s="7">
        <v>0.30299999999999999</v>
      </c>
      <c r="X1416" s="7">
        <v>0.70399999999999996</v>
      </c>
      <c r="Y1416" s="7">
        <v>248.3</v>
      </c>
      <c r="Z1416" s="7">
        <v>88.5</v>
      </c>
      <c r="AA1416" s="7">
        <v>43.7</v>
      </c>
      <c r="AB1416" s="7">
        <v>20.3</v>
      </c>
      <c r="AC1416" s="7">
        <v>10.8</v>
      </c>
      <c r="AD1416" s="14">
        <v>6.7</v>
      </c>
      <c r="AE1416" s="6">
        <v>0.45500000000000002</v>
      </c>
      <c r="AF1416" s="14">
        <v>0.41899999999999998</v>
      </c>
    </row>
    <row r="1417" spans="1:33" ht="15" thickBot="1" x14ac:dyDescent="0.25">
      <c r="A1417">
        <v>2015</v>
      </c>
      <c r="B1417" s="11" t="s">
        <v>53</v>
      </c>
      <c r="C1417" s="11"/>
      <c r="D1417" s="11"/>
      <c r="E1417" s="11"/>
      <c r="F1417" s="11"/>
      <c r="G1417" s="11">
        <f>G1415-G1416</f>
        <v>14</v>
      </c>
      <c r="H1417" s="11">
        <f t="shared" ref="H1417:AF1417" si="456">H1415-H1416</f>
        <v>-28</v>
      </c>
      <c r="I1417" s="11">
        <f t="shared" si="456"/>
        <v>34</v>
      </c>
      <c r="J1417" s="11">
        <f t="shared" si="456"/>
        <v>59</v>
      </c>
      <c r="K1417" s="11">
        <f t="shared" si="456"/>
        <v>12</v>
      </c>
      <c r="L1417" s="11">
        <f t="shared" si="456"/>
        <v>13</v>
      </c>
      <c r="M1417" s="11">
        <f t="shared" si="456"/>
        <v>-5</v>
      </c>
      <c r="N1417" s="11">
        <f t="shared" si="456"/>
        <v>43</v>
      </c>
      <c r="O1417" s="11">
        <f t="shared" si="456"/>
        <v>38</v>
      </c>
      <c r="P1417" s="11">
        <f t="shared" si="456"/>
        <v>35</v>
      </c>
      <c r="Q1417" s="11">
        <f t="shared" si="456"/>
        <v>-19</v>
      </c>
      <c r="R1417" s="11">
        <f t="shared" si="456"/>
        <v>2</v>
      </c>
      <c r="S1417" s="11">
        <f t="shared" si="456"/>
        <v>21</v>
      </c>
      <c r="T1417" s="11">
        <f t="shared" si="456"/>
        <v>-14</v>
      </c>
      <c r="U1417" s="11">
        <f t="shared" si="456"/>
        <v>74</v>
      </c>
      <c r="V1417" s="11">
        <f t="shared" si="456"/>
        <v>4.8999999999999988E-2</v>
      </c>
      <c r="W1417" s="11">
        <f t="shared" si="456"/>
        <v>9.600000000000003E-2</v>
      </c>
      <c r="X1417" s="11">
        <f t="shared" si="456"/>
        <v>2.1000000000000019E-2</v>
      </c>
      <c r="Y1417" s="11">
        <f t="shared" si="456"/>
        <v>0</v>
      </c>
      <c r="Z1417" s="11">
        <f t="shared" si="456"/>
        <v>12.299999999999997</v>
      </c>
      <c r="AA1417" s="11">
        <f t="shared" si="456"/>
        <v>6.2999999999999972</v>
      </c>
      <c r="AB1417" s="11">
        <f t="shared" si="456"/>
        <v>5.8999999999999986</v>
      </c>
      <c r="AC1417" s="11">
        <f t="shared" si="456"/>
        <v>-3.1000000000000005</v>
      </c>
      <c r="AD1417" s="11">
        <f t="shared" si="456"/>
        <v>0.29999999999999982</v>
      </c>
      <c r="AE1417" s="11">
        <f t="shared" si="456"/>
        <v>8.4000000000000019E-2</v>
      </c>
      <c r="AF1417" s="11">
        <f t="shared" si="456"/>
        <v>8.500000000000002E-2</v>
      </c>
      <c r="AG1417" s="11"/>
    </row>
    <row r="1418" spans="1:33" ht="15" thickBot="1" x14ac:dyDescent="0.25">
      <c r="A1418">
        <v>2015</v>
      </c>
      <c r="B1418" s="22" t="s">
        <v>233</v>
      </c>
      <c r="C1418" s="6">
        <v>26.8</v>
      </c>
      <c r="D1418" s="7">
        <v>6</v>
      </c>
      <c r="E1418" s="7"/>
      <c r="F1418" s="7">
        <v>1465</v>
      </c>
      <c r="G1418" s="7">
        <v>230</v>
      </c>
      <c r="H1418" s="7">
        <v>522</v>
      </c>
      <c r="I1418" s="7">
        <v>67</v>
      </c>
      <c r="J1418" s="7">
        <v>189</v>
      </c>
      <c r="K1418" s="7">
        <v>84</v>
      </c>
      <c r="L1418" s="7">
        <v>108</v>
      </c>
      <c r="M1418" s="7">
        <v>60</v>
      </c>
      <c r="N1418" s="7">
        <v>214</v>
      </c>
      <c r="O1418" s="7">
        <v>274</v>
      </c>
      <c r="P1418" s="7">
        <v>154</v>
      </c>
      <c r="Q1418" s="7">
        <v>60</v>
      </c>
      <c r="R1418" s="7">
        <v>28</v>
      </c>
      <c r="S1418" s="7">
        <v>75</v>
      </c>
      <c r="T1418" s="7">
        <v>111</v>
      </c>
      <c r="U1418" s="7">
        <v>611</v>
      </c>
      <c r="V1418" s="7">
        <v>0.441</v>
      </c>
      <c r="W1418" s="7">
        <v>0.35399999999999998</v>
      </c>
      <c r="X1418" s="7">
        <v>0.77800000000000002</v>
      </c>
      <c r="Y1418" s="7">
        <v>244.2</v>
      </c>
      <c r="Z1418" s="7">
        <v>101.8</v>
      </c>
      <c r="AA1418" s="7">
        <v>45.7</v>
      </c>
      <c r="AB1418" s="7">
        <v>25.7</v>
      </c>
      <c r="AC1418" s="7">
        <v>10</v>
      </c>
      <c r="AD1418" s="14">
        <v>4.7</v>
      </c>
      <c r="AE1418" s="6">
        <v>0.53600000000000003</v>
      </c>
      <c r="AF1418" s="14">
        <v>0.505</v>
      </c>
    </row>
    <row r="1419" spans="1:33" ht="15" thickBot="1" x14ac:dyDescent="0.25">
      <c r="A1419">
        <v>2015</v>
      </c>
      <c r="B1419" s="22" t="s">
        <v>249</v>
      </c>
      <c r="C1419" s="6">
        <v>26.8</v>
      </c>
      <c r="D1419" s="7">
        <v>6</v>
      </c>
      <c r="E1419" s="7"/>
      <c r="F1419" s="7">
        <v>1465</v>
      </c>
      <c r="G1419" s="7">
        <v>217</v>
      </c>
      <c r="H1419" s="7">
        <v>499</v>
      </c>
      <c r="I1419" s="7">
        <v>51</v>
      </c>
      <c r="J1419" s="7">
        <v>144</v>
      </c>
      <c r="K1419" s="7">
        <v>93</v>
      </c>
      <c r="L1419" s="7">
        <v>125</v>
      </c>
      <c r="M1419" s="7">
        <v>57</v>
      </c>
      <c r="N1419" s="7">
        <v>210</v>
      </c>
      <c r="O1419" s="7">
        <v>267</v>
      </c>
      <c r="P1419" s="7">
        <v>130</v>
      </c>
      <c r="Q1419" s="7">
        <v>45</v>
      </c>
      <c r="R1419" s="7">
        <v>20</v>
      </c>
      <c r="S1419" s="7">
        <v>84</v>
      </c>
      <c r="T1419" s="7">
        <v>114</v>
      </c>
      <c r="U1419" s="7">
        <v>578</v>
      </c>
      <c r="V1419" s="7">
        <v>0.435</v>
      </c>
      <c r="W1419" s="7">
        <v>0.35399999999999998</v>
      </c>
      <c r="X1419" s="7">
        <v>0.74399999999999999</v>
      </c>
      <c r="Y1419" s="7">
        <v>244.2</v>
      </c>
      <c r="Z1419" s="7">
        <v>96.3</v>
      </c>
      <c r="AA1419" s="7">
        <v>44.5</v>
      </c>
      <c r="AB1419" s="7">
        <v>21.7</v>
      </c>
      <c r="AC1419" s="7">
        <v>7.5</v>
      </c>
      <c r="AD1419" s="14">
        <v>3.3</v>
      </c>
      <c r="AE1419" s="6">
        <v>0.52200000000000002</v>
      </c>
      <c r="AF1419" s="14">
        <v>0.48599999999999999</v>
      </c>
    </row>
    <row r="1420" spans="1:33" ht="15" thickBot="1" x14ac:dyDescent="0.25">
      <c r="A1420">
        <v>2015</v>
      </c>
      <c r="B1420" s="11" t="s">
        <v>53</v>
      </c>
      <c r="C1420" s="11"/>
      <c r="D1420" s="11"/>
      <c r="E1420" s="11"/>
      <c r="F1420" s="11"/>
      <c r="G1420" s="11">
        <f>G1418-G1419</f>
        <v>13</v>
      </c>
      <c r="H1420" s="11">
        <f t="shared" ref="H1420:AF1420" si="457">H1418-H1419</f>
        <v>23</v>
      </c>
      <c r="I1420" s="11">
        <f t="shared" si="457"/>
        <v>16</v>
      </c>
      <c r="J1420" s="11">
        <f t="shared" si="457"/>
        <v>45</v>
      </c>
      <c r="K1420" s="11">
        <f t="shared" si="457"/>
        <v>-9</v>
      </c>
      <c r="L1420" s="11">
        <f t="shared" si="457"/>
        <v>-17</v>
      </c>
      <c r="M1420" s="11">
        <f t="shared" si="457"/>
        <v>3</v>
      </c>
      <c r="N1420" s="11">
        <f t="shared" si="457"/>
        <v>4</v>
      </c>
      <c r="O1420" s="11">
        <f t="shared" si="457"/>
        <v>7</v>
      </c>
      <c r="P1420" s="11">
        <f t="shared" si="457"/>
        <v>24</v>
      </c>
      <c r="Q1420" s="11">
        <f t="shared" si="457"/>
        <v>15</v>
      </c>
      <c r="R1420" s="11">
        <f t="shared" si="457"/>
        <v>8</v>
      </c>
      <c r="S1420" s="11">
        <f t="shared" si="457"/>
        <v>-9</v>
      </c>
      <c r="T1420" s="11">
        <f t="shared" si="457"/>
        <v>-3</v>
      </c>
      <c r="U1420" s="11">
        <f t="shared" si="457"/>
        <v>33</v>
      </c>
      <c r="V1420" s="11">
        <f t="shared" si="457"/>
        <v>6.0000000000000053E-3</v>
      </c>
      <c r="W1420" s="11">
        <f t="shared" si="457"/>
        <v>0</v>
      </c>
      <c r="X1420" s="11">
        <f t="shared" si="457"/>
        <v>3.400000000000003E-2</v>
      </c>
      <c r="Y1420" s="11">
        <f t="shared" si="457"/>
        <v>0</v>
      </c>
      <c r="Z1420" s="11">
        <f t="shared" si="457"/>
        <v>5.5</v>
      </c>
      <c r="AA1420" s="11">
        <f t="shared" si="457"/>
        <v>1.2000000000000028</v>
      </c>
      <c r="AB1420" s="11">
        <f t="shared" si="457"/>
        <v>4</v>
      </c>
      <c r="AC1420" s="11">
        <f t="shared" si="457"/>
        <v>2.5</v>
      </c>
      <c r="AD1420" s="11">
        <f t="shared" si="457"/>
        <v>1.4000000000000004</v>
      </c>
      <c r="AE1420" s="11">
        <f t="shared" si="457"/>
        <v>1.4000000000000012E-2</v>
      </c>
      <c r="AF1420" s="11">
        <f t="shared" si="457"/>
        <v>1.9000000000000017E-2</v>
      </c>
      <c r="AG1420" s="11"/>
    </row>
    <row r="1421" spans="1:33" ht="15" thickBot="1" x14ac:dyDescent="0.25">
      <c r="A1421">
        <v>2015</v>
      </c>
      <c r="B1421" s="22" t="s">
        <v>85</v>
      </c>
      <c r="C1421" s="6">
        <v>26.8</v>
      </c>
      <c r="D1421" s="7">
        <v>7</v>
      </c>
      <c r="E1421" s="7"/>
      <c r="F1421" s="7">
        <v>1680</v>
      </c>
      <c r="G1421" s="7">
        <v>259</v>
      </c>
      <c r="H1421" s="7">
        <v>585</v>
      </c>
      <c r="I1421" s="7">
        <v>73</v>
      </c>
      <c r="J1421" s="7">
        <v>211</v>
      </c>
      <c r="K1421" s="7">
        <v>175</v>
      </c>
      <c r="L1421" s="7">
        <v>275</v>
      </c>
      <c r="M1421" s="7">
        <v>81</v>
      </c>
      <c r="N1421" s="7">
        <v>256</v>
      </c>
      <c r="O1421" s="7">
        <v>337</v>
      </c>
      <c r="P1421" s="7">
        <v>155</v>
      </c>
      <c r="Q1421" s="7">
        <v>58</v>
      </c>
      <c r="R1421" s="7">
        <v>36</v>
      </c>
      <c r="S1421" s="7">
        <v>106</v>
      </c>
      <c r="T1421" s="7">
        <v>177</v>
      </c>
      <c r="U1421" s="7">
        <v>766</v>
      </c>
      <c r="V1421" s="7">
        <v>0.443</v>
      </c>
      <c r="W1421" s="7">
        <v>0.34599999999999997</v>
      </c>
      <c r="X1421" s="7">
        <v>0.63600000000000001</v>
      </c>
      <c r="Y1421" s="7">
        <v>240</v>
      </c>
      <c r="Z1421" s="7">
        <v>109.4</v>
      </c>
      <c r="AA1421" s="7">
        <v>48.1</v>
      </c>
      <c r="AB1421" s="7">
        <v>22.1</v>
      </c>
      <c r="AC1421" s="7">
        <v>8.3000000000000007</v>
      </c>
      <c r="AD1421" s="14">
        <v>5.0999999999999996</v>
      </c>
      <c r="AE1421" s="6">
        <v>0.54200000000000004</v>
      </c>
      <c r="AF1421" s="14">
        <v>0.505</v>
      </c>
    </row>
    <row r="1422" spans="1:33" ht="15" thickBot="1" x14ac:dyDescent="0.25">
      <c r="A1422">
        <v>2015</v>
      </c>
      <c r="B1422" s="22" t="s">
        <v>250</v>
      </c>
      <c r="C1422" s="6">
        <v>26.8</v>
      </c>
      <c r="D1422" s="7">
        <v>7</v>
      </c>
      <c r="E1422" s="7"/>
      <c r="F1422" s="7">
        <v>1680</v>
      </c>
      <c r="G1422" s="7">
        <v>282</v>
      </c>
      <c r="H1422" s="7">
        <v>606</v>
      </c>
      <c r="I1422" s="7">
        <v>68</v>
      </c>
      <c r="J1422" s="7">
        <v>209</v>
      </c>
      <c r="K1422" s="7">
        <v>156</v>
      </c>
      <c r="L1422" s="7">
        <v>228</v>
      </c>
      <c r="M1422" s="7">
        <v>69</v>
      </c>
      <c r="N1422" s="7">
        <v>242</v>
      </c>
      <c r="O1422" s="7">
        <v>311</v>
      </c>
      <c r="P1422" s="7">
        <v>168</v>
      </c>
      <c r="Q1422" s="7">
        <v>68</v>
      </c>
      <c r="R1422" s="7">
        <v>39</v>
      </c>
      <c r="S1422" s="7">
        <v>93</v>
      </c>
      <c r="T1422" s="7">
        <v>201</v>
      </c>
      <c r="U1422" s="7">
        <v>788</v>
      </c>
      <c r="V1422" s="7">
        <v>0.46500000000000002</v>
      </c>
      <c r="W1422" s="7">
        <v>0.32500000000000001</v>
      </c>
      <c r="X1422" s="7">
        <v>0.68400000000000005</v>
      </c>
      <c r="Y1422" s="7">
        <v>240</v>
      </c>
      <c r="Z1422" s="7">
        <v>112.6</v>
      </c>
      <c r="AA1422" s="7">
        <v>44.4</v>
      </c>
      <c r="AB1422" s="7">
        <v>24</v>
      </c>
      <c r="AC1422" s="7">
        <v>9.6999999999999993</v>
      </c>
      <c r="AD1422" s="14">
        <v>5.6</v>
      </c>
      <c r="AE1422" s="6">
        <v>0.55800000000000005</v>
      </c>
      <c r="AF1422" s="14">
        <v>0.52100000000000002</v>
      </c>
    </row>
    <row r="1423" spans="1:33" ht="15" thickBot="1" x14ac:dyDescent="0.25">
      <c r="A1423">
        <v>2015</v>
      </c>
      <c r="B1423" s="11" t="s">
        <v>53</v>
      </c>
      <c r="C1423" s="11"/>
      <c r="D1423" s="11"/>
      <c r="E1423" s="11"/>
      <c r="F1423" s="11"/>
      <c r="G1423" s="11">
        <f>G1421-G1422</f>
        <v>-23</v>
      </c>
      <c r="H1423" s="11">
        <f t="shared" ref="H1423:AF1423" si="458">H1421-H1422</f>
        <v>-21</v>
      </c>
      <c r="I1423" s="11">
        <f t="shared" si="458"/>
        <v>5</v>
      </c>
      <c r="J1423" s="11">
        <f t="shared" si="458"/>
        <v>2</v>
      </c>
      <c r="K1423" s="11">
        <f t="shared" si="458"/>
        <v>19</v>
      </c>
      <c r="L1423" s="11">
        <f t="shared" si="458"/>
        <v>47</v>
      </c>
      <c r="M1423" s="11">
        <f t="shared" si="458"/>
        <v>12</v>
      </c>
      <c r="N1423" s="11">
        <f t="shared" si="458"/>
        <v>14</v>
      </c>
      <c r="O1423" s="11">
        <f t="shared" si="458"/>
        <v>26</v>
      </c>
      <c r="P1423" s="11">
        <f t="shared" si="458"/>
        <v>-13</v>
      </c>
      <c r="Q1423" s="11">
        <f t="shared" si="458"/>
        <v>-10</v>
      </c>
      <c r="R1423" s="11">
        <f t="shared" si="458"/>
        <v>-3</v>
      </c>
      <c r="S1423" s="11">
        <f t="shared" si="458"/>
        <v>13</v>
      </c>
      <c r="T1423" s="11">
        <f t="shared" si="458"/>
        <v>-24</v>
      </c>
      <c r="U1423" s="11">
        <f t="shared" si="458"/>
        <v>-22</v>
      </c>
      <c r="V1423" s="11">
        <f t="shared" si="458"/>
        <v>-2.200000000000002E-2</v>
      </c>
      <c r="W1423" s="11">
        <f t="shared" si="458"/>
        <v>2.0999999999999963E-2</v>
      </c>
      <c r="X1423" s="11">
        <f t="shared" si="458"/>
        <v>-4.8000000000000043E-2</v>
      </c>
      <c r="Y1423" s="11">
        <f t="shared" si="458"/>
        <v>0</v>
      </c>
      <c r="Z1423" s="11">
        <f t="shared" si="458"/>
        <v>-3.1999999999999886</v>
      </c>
      <c r="AA1423" s="11">
        <f t="shared" si="458"/>
        <v>3.7000000000000028</v>
      </c>
      <c r="AB1423" s="11">
        <f t="shared" si="458"/>
        <v>-1.8999999999999986</v>
      </c>
      <c r="AC1423" s="11">
        <f t="shared" si="458"/>
        <v>-1.3999999999999986</v>
      </c>
      <c r="AD1423" s="11">
        <f t="shared" si="458"/>
        <v>-0.5</v>
      </c>
      <c r="AE1423" s="11">
        <f t="shared" si="458"/>
        <v>-1.6000000000000014E-2</v>
      </c>
      <c r="AF1423" s="11">
        <f t="shared" si="458"/>
        <v>-1.6000000000000014E-2</v>
      </c>
      <c r="AG1423" s="11"/>
    </row>
    <row r="1424" spans="1:33" ht="15" thickBot="1" x14ac:dyDescent="0.25">
      <c r="A1424">
        <v>2015</v>
      </c>
      <c r="B1424" s="22" t="s">
        <v>226</v>
      </c>
      <c r="C1424" s="6">
        <v>26.8</v>
      </c>
      <c r="D1424" s="7">
        <v>6</v>
      </c>
      <c r="E1424" s="7"/>
      <c r="F1424" s="7">
        <v>1440</v>
      </c>
      <c r="G1424" s="7">
        <v>219</v>
      </c>
      <c r="H1424" s="7">
        <v>467</v>
      </c>
      <c r="I1424" s="7">
        <v>68</v>
      </c>
      <c r="J1424" s="7">
        <v>175</v>
      </c>
      <c r="K1424" s="7">
        <v>81</v>
      </c>
      <c r="L1424" s="7">
        <v>111</v>
      </c>
      <c r="M1424" s="7">
        <v>57</v>
      </c>
      <c r="N1424" s="7">
        <v>202</v>
      </c>
      <c r="O1424" s="7">
        <v>259</v>
      </c>
      <c r="P1424" s="7">
        <v>139</v>
      </c>
      <c r="Q1424" s="7">
        <v>47</v>
      </c>
      <c r="R1424" s="7">
        <v>36</v>
      </c>
      <c r="S1424" s="7">
        <v>101</v>
      </c>
      <c r="T1424" s="7">
        <v>121</v>
      </c>
      <c r="U1424" s="7">
        <v>587</v>
      </c>
      <c r="V1424" s="7">
        <v>0.46899999999999997</v>
      </c>
      <c r="W1424" s="7">
        <v>0.38900000000000001</v>
      </c>
      <c r="X1424" s="7">
        <v>0.73</v>
      </c>
      <c r="Y1424" s="7">
        <v>240</v>
      </c>
      <c r="Z1424" s="7">
        <v>97.8</v>
      </c>
      <c r="AA1424" s="7">
        <v>43.2</v>
      </c>
      <c r="AB1424" s="7">
        <v>23.2</v>
      </c>
      <c r="AC1424" s="7">
        <v>7.8</v>
      </c>
      <c r="AD1424" s="14">
        <v>6</v>
      </c>
      <c r="AE1424" s="6">
        <v>0.56899999999999995</v>
      </c>
      <c r="AF1424" s="14">
        <v>0.54200000000000004</v>
      </c>
    </row>
    <row r="1425" spans="1:33" ht="15" thickBot="1" x14ac:dyDescent="0.25">
      <c r="A1425">
        <v>2015</v>
      </c>
      <c r="B1425" s="22" t="s">
        <v>251</v>
      </c>
      <c r="C1425" s="6">
        <v>26.8</v>
      </c>
      <c r="D1425" s="7">
        <v>6</v>
      </c>
      <c r="E1425" s="7"/>
      <c r="F1425" s="7">
        <v>1440</v>
      </c>
      <c r="G1425" s="7">
        <v>207</v>
      </c>
      <c r="H1425" s="7">
        <v>500</v>
      </c>
      <c r="I1425" s="7">
        <v>25</v>
      </c>
      <c r="J1425" s="7">
        <v>92</v>
      </c>
      <c r="K1425" s="7">
        <v>100</v>
      </c>
      <c r="L1425" s="7">
        <v>123</v>
      </c>
      <c r="M1425" s="7">
        <v>68</v>
      </c>
      <c r="N1425" s="7">
        <v>187</v>
      </c>
      <c r="O1425" s="7">
        <v>255</v>
      </c>
      <c r="P1425" s="7">
        <v>130</v>
      </c>
      <c r="Q1425" s="7">
        <v>59</v>
      </c>
      <c r="R1425" s="7">
        <v>14</v>
      </c>
      <c r="S1425" s="7">
        <v>77</v>
      </c>
      <c r="T1425" s="7">
        <v>113</v>
      </c>
      <c r="U1425" s="7">
        <v>539</v>
      </c>
      <c r="V1425" s="7">
        <v>0.41399999999999998</v>
      </c>
      <c r="W1425" s="7">
        <v>0.27200000000000002</v>
      </c>
      <c r="X1425" s="7">
        <v>0.81299999999999994</v>
      </c>
      <c r="Y1425" s="7">
        <v>240</v>
      </c>
      <c r="Z1425" s="7">
        <v>89.8</v>
      </c>
      <c r="AA1425" s="7">
        <v>42.5</v>
      </c>
      <c r="AB1425" s="7">
        <v>21.7</v>
      </c>
      <c r="AC1425" s="7">
        <v>9.8000000000000007</v>
      </c>
      <c r="AD1425" s="14">
        <v>2.2999999999999998</v>
      </c>
      <c r="AE1425" s="6">
        <v>0.48599999999999999</v>
      </c>
      <c r="AF1425" s="14">
        <v>0.439</v>
      </c>
    </row>
    <row r="1426" spans="1:33" ht="15" thickBot="1" x14ac:dyDescent="0.25">
      <c r="A1426">
        <v>2015</v>
      </c>
      <c r="B1426" s="11" t="s">
        <v>53</v>
      </c>
      <c r="C1426" s="11"/>
      <c r="D1426" s="11"/>
      <c r="E1426" s="11"/>
      <c r="F1426" s="11"/>
      <c r="G1426" s="11">
        <f>G1424-G1425</f>
        <v>12</v>
      </c>
      <c r="H1426" s="11">
        <f t="shared" ref="H1426:AF1426" si="459">H1424-H1425</f>
        <v>-33</v>
      </c>
      <c r="I1426" s="11">
        <f t="shared" si="459"/>
        <v>43</v>
      </c>
      <c r="J1426" s="11">
        <f t="shared" si="459"/>
        <v>83</v>
      </c>
      <c r="K1426" s="11">
        <f t="shared" si="459"/>
        <v>-19</v>
      </c>
      <c r="L1426" s="11">
        <f t="shared" si="459"/>
        <v>-12</v>
      </c>
      <c r="M1426" s="11">
        <f t="shared" si="459"/>
        <v>-11</v>
      </c>
      <c r="N1426" s="11">
        <f t="shared" si="459"/>
        <v>15</v>
      </c>
      <c r="O1426" s="11">
        <f t="shared" si="459"/>
        <v>4</v>
      </c>
      <c r="P1426" s="11">
        <f t="shared" si="459"/>
        <v>9</v>
      </c>
      <c r="Q1426" s="11">
        <f t="shared" si="459"/>
        <v>-12</v>
      </c>
      <c r="R1426" s="11">
        <f t="shared" si="459"/>
        <v>22</v>
      </c>
      <c r="S1426" s="11">
        <f t="shared" si="459"/>
        <v>24</v>
      </c>
      <c r="T1426" s="11">
        <f t="shared" si="459"/>
        <v>8</v>
      </c>
      <c r="U1426" s="11">
        <f t="shared" si="459"/>
        <v>48</v>
      </c>
      <c r="V1426" s="11">
        <f t="shared" si="459"/>
        <v>5.4999999999999993E-2</v>
      </c>
      <c r="W1426" s="11">
        <f t="shared" si="459"/>
        <v>0.11699999999999999</v>
      </c>
      <c r="X1426" s="11">
        <f t="shared" si="459"/>
        <v>-8.2999999999999963E-2</v>
      </c>
      <c r="Y1426" s="11">
        <f t="shared" si="459"/>
        <v>0</v>
      </c>
      <c r="Z1426" s="11">
        <f t="shared" si="459"/>
        <v>8</v>
      </c>
      <c r="AA1426" s="11">
        <f t="shared" si="459"/>
        <v>0.70000000000000284</v>
      </c>
      <c r="AB1426" s="11">
        <f t="shared" si="459"/>
        <v>1.5</v>
      </c>
      <c r="AC1426" s="11">
        <f t="shared" si="459"/>
        <v>-2.0000000000000009</v>
      </c>
      <c r="AD1426" s="11">
        <f t="shared" si="459"/>
        <v>3.7</v>
      </c>
      <c r="AE1426" s="11">
        <f t="shared" si="459"/>
        <v>8.2999999999999963E-2</v>
      </c>
      <c r="AF1426" s="11">
        <f t="shared" si="459"/>
        <v>0.10300000000000004</v>
      </c>
      <c r="AG1426" s="11"/>
    </row>
    <row r="1427" spans="1:33" ht="15" thickBot="1" x14ac:dyDescent="0.25">
      <c r="A1427">
        <v>2015</v>
      </c>
      <c r="B1427" s="22" t="s">
        <v>148</v>
      </c>
      <c r="C1427" s="6">
        <v>26.8</v>
      </c>
      <c r="D1427" s="7">
        <v>6</v>
      </c>
      <c r="E1427" s="7"/>
      <c r="F1427" s="7">
        <v>1440</v>
      </c>
      <c r="G1427" s="7">
        <v>205</v>
      </c>
      <c r="H1427" s="7">
        <v>479</v>
      </c>
      <c r="I1427" s="7">
        <v>58</v>
      </c>
      <c r="J1427" s="7">
        <v>162</v>
      </c>
      <c r="K1427" s="7">
        <v>112</v>
      </c>
      <c r="L1427" s="7">
        <v>136</v>
      </c>
      <c r="M1427" s="7">
        <v>67</v>
      </c>
      <c r="N1427" s="7">
        <v>194</v>
      </c>
      <c r="O1427" s="7">
        <v>261</v>
      </c>
      <c r="P1427" s="7">
        <v>114</v>
      </c>
      <c r="Q1427" s="7">
        <v>32</v>
      </c>
      <c r="R1427" s="7">
        <v>45</v>
      </c>
      <c r="S1427" s="7">
        <v>65</v>
      </c>
      <c r="T1427" s="7">
        <v>117</v>
      </c>
      <c r="U1427" s="7">
        <v>580</v>
      </c>
      <c r="V1427" s="7">
        <v>0.42799999999999999</v>
      </c>
      <c r="W1427" s="7">
        <v>0.35799999999999998</v>
      </c>
      <c r="X1427" s="7">
        <v>0.82399999999999995</v>
      </c>
      <c r="Y1427" s="7">
        <v>240</v>
      </c>
      <c r="Z1427" s="7">
        <v>96.7</v>
      </c>
      <c r="AA1427" s="7">
        <v>43.5</v>
      </c>
      <c r="AB1427" s="7">
        <v>19</v>
      </c>
      <c r="AC1427" s="7">
        <v>5.3</v>
      </c>
      <c r="AD1427" s="14">
        <v>7.5</v>
      </c>
      <c r="AE1427" s="6">
        <v>0.53800000000000003</v>
      </c>
      <c r="AF1427" s="14">
        <v>0.48899999999999999</v>
      </c>
    </row>
    <row r="1428" spans="1:33" ht="15" thickBot="1" x14ac:dyDescent="0.25">
      <c r="A1428">
        <v>2015</v>
      </c>
      <c r="B1428" s="22" t="s">
        <v>123</v>
      </c>
      <c r="C1428" s="6">
        <v>26.8</v>
      </c>
      <c r="D1428" s="7">
        <v>6</v>
      </c>
      <c r="E1428" s="7"/>
      <c r="F1428" s="7">
        <v>1440</v>
      </c>
      <c r="G1428" s="7">
        <v>202</v>
      </c>
      <c r="H1428" s="7">
        <v>504</v>
      </c>
      <c r="I1428" s="7">
        <v>43</v>
      </c>
      <c r="J1428" s="7">
        <v>127</v>
      </c>
      <c r="K1428" s="7">
        <v>100</v>
      </c>
      <c r="L1428" s="7">
        <v>120</v>
      </c>
      <c r="M1428" s="7">
        <v>72</v>
      </c>
      <c r="N1428" s="7">
        <v>173</v>
      </c>
      <c r="O1428" s="7">
        <v>245</v>
      </c>
      <c r="P1428" s="7">
        <v>109</v>
      </c>
      <c r="Q1428" s="7">
        <v>40</v>
      </c>
      <c r="R1428" s="7">
        <v>37</v>
      </c>
      <c r="S1428" s="7">
        <v>52</v>
      </c>
      <c r="T1428" s="7">
        <v>113</v>
      </c>
      <c r="U1428" s="7">
        <v>547</v>
      </c>
      <c r="V1428" s="7">
        <v>0.40100000000000002</v>
      </c>
      <c r="W1428" s="7">
        <v>0.33900000000000002</v>
      </c>
      <c r="X1428" s="7">
        <v>0.83299999999999996</v>
      </c>
      <c r="Y1428" s="7">
        <v>240</v>
      </c>
      <c r="Z1428" s="7">
        <v>91.2</v>
      </c>
      <c r="AA1428" s="7">
        <v>40.799999999999997</v>
      </c>
      <c r="AB1428" s="7">
        <v>18.2</v>
      </c>
      <c r="AC1428" s="7">
        <v>6.7</v>
      </c>
      <c r="AD1428" s="14">
        <v>6.2</v>
      </c>
      <c r="AE1428" s="6">
        <v>0.49099999999999999</v>
      </c>
      <c r="AF1428" s="14">
        <v>0.443</v>
      </c>
    </row>
    <row r="1429" spans="1:33" ht="15" thickBot="1" x14ac:dyDescent="0.25">
      <c r="A1429">
        <v>2015</v>
      </c>
      <c r="B1429" s="11" t="s">
        <v>53</v>
      </c>
      <c r="C1429" s="11"/>
      <c r="D1429" s="11"/>
      <c r="E1429" s="11"/>
      <c r="F1429" s="11"/>
      <c r="G1429" s="11">
        <f>G1427-G1428</f>
        <v>3</v>
      </c>
      <c r="H1429" s="11">
        <f t="shared" ref="H1429:AF1429" si="460">H1427-H1428</f>
        <v>-25</v>
      </c>
      <c r="I1429" s="11">
        <f t="shared" si="460"/>
        <v>15</v>
      </c>
      <c r="J1429" s="11">
        <f t="shared" si="460"/>
        <v>35</v>
      </c>
      <c r="K1429" s="11">
        <f t="shared" si="460"/>
        <v>12</v>
      </c>
      <c r="L1429" s="11">
        <f t="shared" si="460"/>
        <v>16</v>
      </c>
      <c r="M1429" s="11">
        <f t="shared" si="460"/>
        <v>-5</v>
      </c>
      <c r="N1429" s="11">
        <f t="shared" si="460"/>
        <v>21</v>
      </c>
      <c r="O1429" s="11">
        <f t="shared" si="460"/>
        <v>16</v>
      </c>
      <c r="P1429" s="11">
        <f t="shared" si="460"/>
        <v>5</v>
      </c>
      <c r="Q1429" s="11">
        <f t="shared" si="460"/>
        <v>-8</v>
      </c>
      <c r="R1429" s="11">
        <f t="shared" si="460"/>
        <v>8</v>
      </c>
      <c r="S1429" s="11">
        <f t="shared" si="460"/>
        <v>13</v>
      </c>
      <c r="T1429" s="11">
        <f t="shared" si="460"/>
        <v>4</v>
      </c>
      <c r="U1429" s="11">
        <f t="shared" si="460"/>
        <v>33</v>
      </c>
      <c r="V1429" s="11">
        <f t="shared" si="460"/>
        <v>2.6999999999999968E-2</v>
      </c>
      <c r="W1429" s="11">
        <f t="shared" si="460"/>
        <v>1.8999999999999961E-2</v>
      </c>
      <c r="X1429" s="11">
        <f t="shared" si="460"/>
        <v>-9.000000000000008E-3</v>
      </c>
      <c r="Y1429" s="11">
        <f t="shared" si="460"/>
        <v>0</v>
      </c>
      <c r="Z1429" s="11">
        <f t="shared" si="460"/>
        <v>5.5</v>
      </c>
      <c r="AA1429" s="11">
        <f t="shared" si="460"/>
        <v>2.7000000000000028</v>
      </c>
      <c r="AB1429" s="11">
        <f t="shared" si="460"/>
        <v>0.80000000000000071</v>
      </c>
      <c r="AC1429" s="11">
        <f t="shared" si="460"/>
        <v>-1.4000000000000004</v>
      </c>
      <c r="AD1429" s="11">
        <f t="shared" si="460"/>
        <v>1.2999999999999998</v>
      </c>
      <c r="AE1429" s="11">
        <f t="shared" si="460"/>
        <v>4.7000000000000042E-2</v>
      </c>
      <c r="AF1429" s="11">
        <f t="shared" si="460"/>
        <v>4.5999999999999985E-2</v>
      </c>
      <c r="AG1429" s="11"/>
    </row>
    <row r="1430" spans="1:33" ht="15" thickBot="1" x14ac:dyDescent="0.25">
      <c r="A1430">
        <v>2015</v>
      </c>
      <c r="B1430" s="22" t="s">
        <v>233</v>
      </c>
      <c r="C1430" s="6">
        <v>6.8</v>
      </c>
      <c r="D1430" s="7">
        <v>6</v>
      </c>
      <c r="E1430" s="7"/>
      <c r="F1430" s="7">
        <v>1440</v>
      </c>
      <c r="G1430" s="7">
        <v>221</v>
      </c>
      <c r="H1430" s="7">
        <v>518</v>
      </c>
      <c r="I1430" s="7">
        <v>52</v>
      </c>
      <c r="J1430" s="7">
        <v>158</v>
      </c>
      <c r="K1430" s="7">
        <v>93</v>
      </c>
      <c r="L1430" s="7">
        <v>117</v>
      </c>
      <c r="M1430" s="7">
        <v>70</v>
      </c>
      <c r="N1430" s="7">
        <v>198</v>
      </c>
      <c r="O1430" s="7">
        <v>268</v>
      </c>
      <c r="P1430" s="7">
        <v>151</v>
      </c>
      <c r="Q1430" s="7">
        <v>50</v>
      </c>
      <c r="R1430" s="7">
        <v>39</v>
      </c>
      <c r="S1430" s="7">
        <v>82</v>
      </c>
      <c r="T1430" s="7">
        <v>119</v>
      </c>
      <c r="U1430" s="7">
        <v>587</v>
      </c>
      <c r="V1430" s="7">
        <v>0.42699999999999999</v>
      </c>
      <c r="W1430" s="7">
        <v>0.32900000000000001</v>
      </c>
      <c r="X1430" s="7">
        <v>0.79500000000000004</v>
      </c>
      <c r="Y1430" s="7">
        <v>240</v>
      </c>
      <c r="Z1430" s="7">
        <v>97.8</v>
      </c>
      <c r="AA1430" s="7">
        <v>44.7</v>
      </c>
      <c r="AB1430" s="7">
        <v>25.2</v>
      </c>
      <c r="AC1430" s="7">
        <v>8.3000000000000007</v>
      </c>
      <c r="AD1430" s="14">
        <v>6.5</v>
      </c>
      <c r="AE1430" s="6">
        <v>0.51500000000000001</v>
      </c>
      <c r="AF1430" s="14">
        <v>0.47699999999999998</v>
      </c>
    </row>
    <row r="1431" spans="1:33" ht="15" thickBot="1" x14ac:dyDescent="0.25">
      <c r="A1431">
        <v>2015</v>
      </c>
      <c r="B1431" s="22" t="s">
        <v>78</v>
      </c>
      <c r="C1431" s="6">
        <v>26.8</v>
      </c>
      <c r="D1431" s="7">
        <v>6</v>
      </c>
      <c r="E1431" s="7"/>
      <c r="F1431" s="7">
        <v>1440</v>
      </c>
      <c r="G1431" s="7">
        <v>215</v>
      </c>
      <c r="H1431" s="7">
        <v>517</v>
      </c>
      <c r="I1431" s="7">
        <v>51</v>
      </c>
      <c r="J1431" s="7">
        <v>136</v>
      </c>
      <c r="K1431" s="7">
        <v>89</v>
      </c>
      <c r="L1431" s="7">
        <v>123</v>
      </c>
      <c r="M1431" s="7">
        <v>72</v>
      </c>
      <c r="N1431" s="7">
        <v>207</v>
      </c>
      <c r="O1431" s="7">
        <v>279</v>
      </c>
      <c r="P1431" s="7">
        <v>126</v>
      </c>
      <c r="Q1431" s="7">
        <v>45</v>
      </c>
      <c r="R1431" s="7">
        <v>27</v>
      </c>
      <c r="S1431" s="7">
        <v>81</v>
      </c>
      <c r="T1431" s="7">
        <v>118</v>
      </c>
      <c r="U1431" s="7">
        <v>570</v>
      </c>
      <c r="V1431" s="7">
        <v>0.41599999999999998</v>
      </c>
      <c r="W1431" s="7">
        <v>0.375</v>
      </c>
      <c r="X1431" s="7">
        <v>0.72399999999999998</v>
      </c>
      <c r="Y1431" s="7">
        <v>240</v>
      </c>
      <c r="Z1431" s="7">
        <v>95</v>
      </c>
      <c r="AA1431" s="7">
        <v>46.5</v>
      </c>
      <c r="AB1431" s="7">
        <v>21</v>
      </c>
      <c r="AC1431" s="7">
        <v>7.5</v>
      </c>
      <c r="AD1431" s="14">
        <v>4.5</v>
      </c>
      <c r="AE1431" s="6">
        <v>0.499</v>
      </c>
      <c r="AF1431" s="14">
        <v>0.46500000000000002</v>
      </c>
    </row>
    <row r="1432" spans="1:33" ht="15" thickBot="1" x14ac:dyDescent="0.25">
      <c r="A1432">
        <v>2015</v>
      </c>
      <c r="B1432" s="11" t="s">
        <v>53</v>
      </c>
      <c r="C1432" s="11"/>
      <c r="D1432" s="11"/>
      <c r="E1432" s="11"/>
      <c r="F1432" s="11"/>
      <c r="G1432" s="11">
        <f>G1430-G1431</f>
        <v>6</v>
      </c>
      <c r="H1432" s="11">
        <f t="shared" ref="H1432:AF1432" si="461">H1430-H1431</f>
        <v>1</v>
      </c>
      <c r="I1432" s="11">
        <f t="shared" si="461"/>
        <v>1</v>
      </c>
      <c r="J1432" s="11">
        <f t="shared" si="461"/>
        <v>22</v>
      </c>
      <c r="K1432" s="11">
        <f t="shared" si="461"/>
        <v>4</v>
      </c>
      <c r="L1432" s="11">
        <f t="shared" si="461"/>
        <v>-6</v>
      </c>
      <c r="M1432" s="11">
        <f t="shared" si="461"/>
        <v>-2</v>
      </c>
      <c r="N1432" s="11">
        <f t="shared" si="461"/>
        <v>-9</v>
      </c>
      <c r="O1432" s="11">
        <f t="shared" si="461"/>
        <v>-11</v>
      </c>
      <c r="P1432" s="11">
        <f t="shared" si="461"/>
        <v>25</v>
      </c>
      <c r="Q1432" s="11">
        <f t="shared" si="461"/>
        <v>5</v>
      </c>
      <c r="R1432" s="11">
        <f t="shared" si="461"/>
        <v>12</v>
      </c>
      <c r="S1432" s="11">
        <f t="shared" si="461"/>
        <v>1</v>
      </c>
      <c r="T1432" s="11">
        <f t="shared" si="461"/>
        <v>1</v>
      </c>
      <c r="U1432" s="11">
        <f t="shared" si="461"/>
        <v>17</v>
      </c>
      <c r="V1432" s="11">
        <f t="shared" si="461"/>
        <v>1.100000000000001E-2</v>
      </c>
      <c r="W1432" s="11">
        <f t="shared" si="461"/>
        <v>-4.5999999999999985E-2</v>
      </c>
      <c r="X1432" s="11">
        <f t="shared" si="461"/>
        <v>7.1000000000000063E-2</v>
      </c>
      <c r="Y1432" s="11">
        <f t="shared" si="461"/>
        <v>0</v>
      </c>
      <c r="Z1432" s="11">
        <f t="shared" si="461"/>
        <v>2.7999999999999972</v>
      </c>
      <c r="AA1432" s="11">
        <f t="shared" si="461"/>
        <v>-1.7999999999999972</v>
      </c>
      <c r="AB1432" s="11">
        <f t="shared" si="461"/>
        <v>4.1999999999999993</v>
      </c>
      <c r="AC1432" s="11">
        <f t="shared" si="461"/>
        <v>0.80000000000000071</v>
      </c>
      <c r="AD1432" s="11">
        <f t="shared" si="461"/>
        <v>2</v>
      </c>
      <c r="AE1432" s="11">
        <f t="shared" si="461"/>
        <v>1.6000000000000014E-2</v>
      </c>
      <c r="AF1432" s="11">
        <f t="shared" si="461"/>
        <v>1.1999999999999955E-2</v>
      </c>
      <c r="AG1432" s="11"/>
    </row>
    <row r="1433" spans="1:33" ht="15" thickBot="1" x14ac:dyDescent="0.25">
      <c r="A1433">
        <v>2015</v>
      </c>
      <c r="B1433" s="22" t="s">
        <v>226</v>
      </c>
      <c r="C1433" s="6">
        <v>26.8</v>
      </c>
      <c r="D1433" s="7">
        <v>5</v>
      </c>
      <c r="E1433" s="7"/>
      <c r="F1433" s="7">
        <v>1200</v>
      </c>
      <c r="G1433" s="7">
        <v>209</v>
      </c>
      <c r="H1433" s="7">
        <v>454</v>
      </c>
      <c r="I1433" s="7">
        <v>58</v>
      </c>
      <c r="J1433" s="7">
        <v>156</v>
      </c>
      <c r="K1433" s="7">
        <v>67</v>
      </c>
      <c r="L1433" s="7">
        <v>99</v>
      </c>
      <c r="M1433" s="7">
        <v>67</v>
      </c>
      <c r="N1433" s="7">
        <v>181</v>
      </c>
      <c r="O1433" s="7">
        <v>248</v>
      </c>
      <c r="P1433" s="7">
        <v>135</v>
      </c>
      <c r="Q1433" s="7">
        <v>44</v>
      </c>
      <c r="R1433" s="7">
        <v>30</v>
      </c>
      <c r="S1433" s="7">
        <v>72</v>
      </c>
      <c r="T1433" s="7">
        <v>126</v>
      </c>
      <c r="U1433" s="7">
        <v>543</v>
      </c>
      <c r="V1433" s="7">
        <v>0.46</v>
      </c>
      <c r="W1433" s="7">
        <v>0.372</v>
      </c>
      <c r="X1433" s="7">
        <v>0.67700000000000005</v>
      </c>
      <c r="Y1433" s="7">
        <v>240</v>
      </c>
      <c r="Z1433" s="7">
        <v>108.6</v>
      </c>
      <c r="AA1433" s="7">
        <v>49.6</v>
      </c>
      <c r="AB1433" s="7">
        <v>27</v>
      </c>
      <c r="AC1433" s="7">
        <v>8.8000000000000007</v>
      </c>
      <c r="AD1433" s="14">
        <v>6</v>
      </c>
      <c r="AE1433" s="6">
        <v>0.54600000000000004</v>
      </c>
      <c r="AF1433" s="14">
        <v>0.52400000000000002</v>
      </c>
    </row>
    <row r="1434" spans="1:33" ht="15" thickBot="1" x14ac:dyDescent="0.25">
      <c r="A1434">
        <v>2015</v>
      </c>
      <c r="B1434" s="22" t="s">
        <v>104</v>
      </c>
      <c r="C1434" s="6">
        <v>26.8</v>
      </c>
      <c r="D1434" s="7">
        <v>5</v>
      </c>
      <c r="E1434" s="7"/>
      <c r="F1434" s="7">
        <v>1200</v>
      </c>
      <c r="G1434" s="7">
        <v>176</v>
      </c>
      <c r="H1434" s="7">
        <v>403</v>
      </c>
      <c r="I1434" s="7">
        <v>42</v>
      </c>
      <c r="J1434" s="7">
        <v>126</v>
      </c>
      <c r="K1434" s="7">
        <v>108</v>
      </c>
      <c r="L1434" s="7">
        <v>165</v>
      </c>
      <c r="M1434" s="7">
        <v>48</v>
      </c>
      <c r="N1434" s="7">
        <v>162</v>
      </c>
      <c r="O1434" s="7">
        <v>210</v>
      </c>
      <c r="P1434" s="7">
        <v>100</v>
      </c>
      <c r="Q1434" s="7">
        <v>45</v>
      </c>
      <c r="R1434" s="7">
        <v>31</v>
      </c>
      <c r="S1434" s="7">
        <v>76</v>
      </c>
      <c r="T1434" s="7">
        <v>98</v>
      </c>
      <c r="U1434" s="7">
        <v>502</v>
      </c>
      <c r="V1434" s="7">
        <v>0.437</v>
      </c>
      <c r="W1434" s="7">
        <v>0.33300000000000002</v>
      </c>
      <c r="X1434" s="7">
        <v>0.65500000000000003</v>
      </c>
      <c r="Y1434" s="7">
        <v>240</v>
      </c>
      <c r="Z1434" s="7">
        <v>100.4</v>
      </c>
      <c r="AA1434" s="7">
        <v>42</v>
      </c>
      <c r="AB1434" s="7">
        <v>20</v>
      </c>
      <c r="AC1434" s="7">
        <v>9</v>
      </c>
      <c r="AD1434" s="14">
        <v>6.2</v>
      </c>
      <c r="AE1434" s="6">
        <v>0.52800000000000002</v>
      </c>
      <c r="AF1434" s="14">
        <v>0.48899999999999999</v>
      </c>
    </row>
    <row r="1435" spans="1:33" ht="15" thickBot="1" x14ac:dyDescent="0.25">
      <c r="A1435">
        <v>2015</v>
      </c>
      <c r="B1435" s="11" t="s">
        <v>53</v>
      </c>
      <c r="C1435" s="11"/>
      <c r="D1435" s="11"/>
      <c r="E1435" s="11"/>
      <c r="F1435" s="11"/>
      <c r="G1435" s="11">
        <f>G1433-G1434</f>
        <v>33</v>
      </c>
      <c r="H1435" s="11">
        <f t="shared" ref="H1435:AF1435" si="462">H1433-H1434</f>
        <v>51</v>
      </c>
      <c r="I1435" s="11">
        <f t="shared" si="462"/>
        <v>16</v>
      </c>
      <c r="J1435" s="11">
        <f t="shared" si="462"/>
        <v>30</v>
      </c>
      <c r="K1435" s="11">
        <f t="shared" si="462"/>
        <v>-41</v>
      </c>
      <c r="L1435" s="11">
        <f t="shared" si="462"/>
        <v>-66</v>
      </c>
      <c r="M1435" s="11">
        <f t="shared" si="462"/>
        <v>19</v>
      </c>
      <c r="N1435" s="11">
        <f t="shared" si="462"/>
        <v>19</v>
      </c>
      <c r="O1435" s="11">
        <f t="shared" si="462"/>
        <v>38</v>
      </c>
      <c r="P1435" s="11">
        <f t="shared" si="462"/>
        <v>35</v>
      </c>
      <c r="Q1435" s="11">
        <f t="shared" si="462"/>
        <v>-1</v>
      </c>
      <c r="R1435" s="11">
        <f t="shared" si="462"/>
        <v>-1</v>
      </c>
      <c r="S1435" s="11">
        <f t="shared" si="462"/>
        <v>-4</v>
      </c>
      <c r="T1435" s="11">
        <f t="shared" si="462"/>
        <v>28</v>
      </c>
      <c r="U1435" s="11">
        <f t="shared" si="462"/>
        <v>41</v>
      </c>
      <c r="V1435" s="11">
        <f t="shared" si="462"/>
        <v>2.300000000000002E-2</v>
      </c>
      <c r="W1435" s="11">
        <f t="shared" si="462"/>
        <v>3.8999999999999979E-2</v>
      </c>
      <c r="X1435" s="11">
        <f t="shared" si="462"/>
        <v>2.200000000000002E-2</v>
      </c>
      <c r="Y1435" s="11">
        <f t="shared" si="462"/>
        <v>0</v>
      </c>
      <c r="Z1435" s="11">
        <f t="shared" si="462"/>
        <v>8.1999999999999886</v>
      </c>
      <c r="AA1435" s="11">
        <f t="shared" si="462"/>
        <v>7.6000000000000014</v>
      </c>
      <c r="AB1435" s="11">
        <f t="shared" si="462"/>
        <v>7</v>
      </c>
      <c r="AC1435" s="11">
        <f t="shared" si="462"/>
        <v>-0.19999999999999929</v>
      </c>
      <c r="AD1435" s="11">
        <f t="shared" si="462"/>
        <v>-0.20000000000000018</v>
      </c>
      <c r="AE1435" s="11">
        <f t="shared" si="462"/>
        <v>1.8000000000000016E-2</v>
      </c>
      <c r="AF1435" s="11">
        <f t="shared" si="462"/>
        <v>3.5000000000000031E-2</v>
      </c>
      <c r="AG1435" s="11"/>
    </row>
    <row r="1436" spans="1:33" ht="15" thickBot="1" x14ac:dyDescent="0.25">
      <c r="A1436">
        <v>2015</v>
      </c>
      <c r="B1436" s="22" t="s">
        <v>148</v>
      </c>
      <c r="C1436" s="6">
        <v>26.8</v>
      </c>
      <c r="D1436" s="7">
        <v>4</v>
      </c>
      <c r="E1436" s="7"/>
      <c r="F1436" s="7">
        <v>985</v>
      </c>
      <c r="G1436" s="7">
        <v>153</v>
      </c>
      <c r="H1436" s="7">
        <v>344</v>
      </c>
      <c r="I1436" s="7">
        <v>49</v>
      </c>
      <c r="J1436" s="7">
        <v>123</v>
      </c>
      <c r="K1436" s="7">
        <v>68</v>
      </c>
      <c r="L1436" s="7">
        <v>105</v>
      </c>
      <c r="M1436" s="7">
        <v>55</v>
      </c>
      <c r="N1436" s="7">
        <v>153</v>
      </c>
      <c r="O1436" s="7">
        <v>208</v>
      </c>
      <c r="P1436" s="7">
        <v>84</v>
      </c>
      <c r="Q1436" s="7">
        <v>18</v>
      </c>
      <c r="R1436" s="7">
        <v>21</v>
      </c>
      <c r="S1436" s="7">
        <v>47</v>
      </c>
      <c r="T1436" s="7">
        <v>75</v>
      </c>
      <c r="U1436" s="7">
        <v>423</v>
      </c>
      <c r="V1436" s="7">
        <v>0.44500000000000001</v>
      </c>
      <c r="W1436" s="7">
        <v>0.39800000000000002</v>
      </c>
      <c r="X1436" s="7">
        <v>0.64800000000000002</v>
      </c>
      <c r="Y1436" s="7">
        <v>246.3</v>
      </c>
      <c r="Z1436" s="7">
        <v>105.8</v>
      </c>
      <c r="AA1436" s="7">
        <v>52</v>
      </c>
      <c r="AB1436" s="7">
        <v>21</v>
      </c>
      <c r="AC1436" s="7">
        <v>4.5</v>
      </c>
      <c r="AD1436" s="14">
        <v>5.3</v>
      </c>
      <c r="AE1436" s="6">
        <v>0.54200000000000004</v>
      </c>
      <c r="AF1436" s="14">
        <v>0.51600000000000001</v>
      </c>
    </row>
    <row r="1437" spans="1:33" ht="15" thickBot="1" x14ac:dyDescent="0.25">
      <c r="A1437">
        <v>2015</v>
      </c>
      <c r="B1437" s="22" t="s">
        <v>151</v>
      </c>
      <c r="C1437" s="6">
        <v>26.8</v>
      </c>
      <c r="D1437" s="7">
        <v>4</v>
      </c>
      <c r="E1437" s="7"/>
      <c r="F1437" s="7">
        <v>985</v>
      </c>
      <c r="G1437" s="7">
        <v>139</v>
      </c>
      <c r="H1437" s="7">
        <v>329</v>
      </c>
      <c r="I1437" s="7">
        <v>26</v>
      </c>
      <c r="J1437" s="7">
        <v>111</v>
      </c>
      <c r="K1437" s="7">
        <v>66</v>
      </c>
      <c r="L1437" s="7">
        <v>86</v>
      </c>
      <c r="M1437" s="7">
        <v>27</v>
      </c>
      <c r="N1437" s="7">
        <v>130</v>
      </c>
      <c r="O1437" s="7">
        <v>157</v>
      </c>
      <c r="P1437" s="7">
        <v>76</v>
      </c>
      <c r="Q1437" s="7">
        <v>26</v>
      </c>
      <c r="R1437" s="7">
        <v>12</v>
      </c>
      <c r="S1437" s="7">
        <v>37</v>
      </c>
      <c r="T1437" s="7">
        <v>85</v>
      </c>
      <c r="U1437" s="7">
        <v>370</v>
      </c>
      <c r="V1437" s="7">
        <v>0.42199999999999999</v>
      </c>
      <c r="W1437" s="7">
        <v>0.23400000000000001</v>
      </c>
      <c r="X1437" s="7">
        <v>0.76700000000000002</v>
      </c>
      <c r="Y1437" s="7">
        <v>246.3</v>
      </c>
      <c r="Z1437" s="7">
        <v>92.5</v>
      </c>
      <c r="AA1437" s="7">
        <v>39.299999999999997</v>
      </c>
      <c r="AB1437" s="7">
        <v>19</v>
      </c>
      <c r="AC1437" s="7">
        <v>6.5</v>
      </c>
      <c r="AD1437" s="14">
        <v>3</v>
      </c>
      <c r="AE1437" s="6">
        <v>0.504</v>
      </c>
      <c r="AF1437" s="14">
        <v>0.46200000000000002</v>
      </c>
    </row>
    <row r="1438" spans="1:33" ht="15" thickBot="1" x14ac:dyDescent="0.25">
      <c r="A1438">
        <v>2015</v>
      </c>
      <c r="B1438" s="11" t="s">
        <v>53</v>
      </c>
      <c r="C1438" s="11"/>
      <c r="D1438" s="11"/>
      <c r="E1438" s="11"/>
      <c r="F1438" s="11"/>
      <c r="G1438" s="11">
        <f>G1436-G1437</f>
        <v>14</v>
      </c>
      <c r="H1438" s="11">
        <f t="shared" ref="H1438:AF1438" si="463">H1436-H1437</f>
        <v>15</v>
      </c>
      <c r="I1438" s="11">
        <f t="shared" si="463"/>
        <v>23</v>
      </c>
      <c r="J1438" s="11">
        <f t="shared" si="463"/>
        <v>12</v>
      </c>
      <c r="K1438" s="11">
        <f t="shared" si="463"/>
        <v>2</v>
      </c>
      <c r="L1438" s="11">
        <f t="shared" si="463"/>
        <v>19</v>
      </c>
      <c r="M1438" s="11">
        <f t="shared" si="463"/>
        <v>28</v>
      </c>
      <c r="N1438" s="11">
        <f t="shared" si="463"/>
        <v>23</v>
      </c>
      <c r="O1438" s="11">
        <f t="shared" si="463"/>
        <v>51</v>
      </c>
      <c r="P1438" s="11">
        <f t="shared" si="463"/>
        <v>8</v>
      </c>
      <c r="Q1438" s="11">
        <f t="shared" si="463"/>
        <v>-8</v>
      </c>
      <c r="R1438" s="11">
        <f t="shared" si="463"/>
        <v>9</v>
      </c>
      <c r="S1438" s="11">
        <f t="shared" si="463"/>
        <v>10</v>
      </c>
      <c r="T1438" s="11">
        <f t="shared" si="463"/>
        <v>-10</v>
      </c>
      <c r="U1438" s="11">
        <f t="shared" si="463"/>
        <v>53</v>
      </c>
      <c r="V1438" s="11">
        <f t="shared" si="463"/>
        <v>2.300000000000002E-2</v>
      </c>
      <c r="W1438" s="11">
        <f t="shared" si="463"/>
        <v>0.16400000000000001</v>
      </c>
      <c r="X1438" s="11">
        <f t="shared" si="463"/>
        <v>-0.11899999999999999</v>
      </c>
      <c r="Y1438" s="11">
        <f t="shared" si="463"/>
        <v>0</v>
      </c>
      <c r="Z1438" s="11">
        <f t="shared" si="463"/>
        <v>13.299999999999997</v>
      </c>
      <c r="AA1438" s="11">
        <f t="shared" si="463"/>
        <v>12.700000000000003</v>
      </c>
      <c r="AB1438" s="11">
        <f t="shared" si="463"/>
        <v>2</v>
      </c>
      <c r="AC1438" s="11">
        <f t="shared" si="463"/>
        <v>-2</v>
      </c>
      <c r="AD1438" s="11">
        <f t="shared" si="463"/>
        <v>2.2999999999999998</v>
      </c>
      <c r="AE1438" s="11">
        <f t="shared" si="463"/>
        <v>3.8000000000000034E-2</v>
      </c>
      <c r="AF1438" s="11">
        <f t="shared" si="463"/>
        <v>5.3999999999999992E-2</v>
      </c>
      <c r="AG1438" s="11"/>
    </row>
    <row r="1439" spans="1:33" ht="15" thickBot="1" x14ac:dyDescent="0.25">
      <c r="A1439">
        <v>2015</v>
      </c>
      <c r="B1439" s="22" t="s">
        <v>226</v>
      </c>
      <c r="C1439" s="6">
        <v>26.8</v>
      </c>
      <c r="D1439" s="7">
        <v>6</v>
      </c>
      <c r="E1439" s="7"/>
      <c r="F1439" s="7">
        <v>1490</v>
      </c>
      <c r="G1439" s="7">
        <v>217</v>
      </c>
      <c r="H1439" s="7">
        <v>498</v>
      </c>
      <c r="I1439" s="7">
        <v>67</v>
      </c>
      <c r="J1439" s="7">
        <v>186</v>
      </c>
      <c r="K1439" s="7">
        <v>103</v>
      </c>
      <c r="L1439" s="7">
        <v>149</v>
      </c>
      <c r="M1439" s="7">
        <v>63</v>
      </c>
      <c r="N1439" s="7">
        <v>202</v>
      </c>
      <c r="O1439" s="7">
        <v>265</v>
      </c>
      <c r="P1439" s="7">
        <v>138</v>
      </c>
      <c r="Q1439" s="7">
        <v>48</v>
      </c>
      <c r="R1439" s="7">
        <v>30</v>
      </c>
      <c r="S1439" s="7">
        <v>76</v>
      </c>
      <c r="T1439" s="7">
        <v>145</v>
      </c>
      <c r="U1439" s="7">
        <v>604</v>
      </c>
      <c r="V1439" s="7">
        <v>0.436</v>
      </c>
      <c r="W1439" s="7">
        <v>0.36</v>
      </c>
      <c r="X1439" s="7">
        <v>0.69099999999999995</v>
      </c>
      <c r="Y1439" s="7">
        <v>248.3</v>
      </c>
      <c r="Z1439" s="7">
        <v>100.7</v>
      </c>
      <c r="AA1439" s="7">
        <v>44.2</v>
      </c>
      <c r="AB1439" s="7">
        <v>23</v>
      </c>
      <c r="AC1439" s="7">
        <v>8</v>
      </c>
      <c r="AD1439" s="14">
        <v>5</v>
      </c>
      <c r="AE1439" s="6">
        <v>0.53600000000000003</v>
      </c>
      <c r="AF1439" s="14">
        <v>0.503</v>
      </c>
    </row>
    <row r="1440" spans="1:33" ht="15" thickBot="1" x14ac:dyDescent="0.25">
      <c r="A1440">
        <v>2015</v>
      </c>
      <c r="B1440" s="22" t="s">
        <v>106</v>
      </c>
      <c r="C1440" s="6">
        <v>26.8</v>
      </c>
      <c r="D1440" s="7">
        <v>6</v>
      </c>
      <c r="E1440" s="7"/>
      <c r="F1440" s="7">
        <v>1490</v>
      </c>
      <c r="G1440" s="7">
        <v>196</v>
      </c>
      <c r="H1440" s="7">
        <v>511</v>
      </c>
      <c r="I1440" s="7">
        <v>49</v>
      </c>
      <c r="J1440" s="7">
        <v>167</v>
      </c>
      <c r="K1440" s="7">
        <v>120</v>
      </c>
      <c r="L1440" s="7">
        <v>171</v>
      </c>
      <c r="M1440" s="7">
        <v>75</v>
      </c>
      <c r="N1440" s="7">
        <v>210</v>
      </c>
      <c r="O1440" s="7">
        <v>285</v>
      </c>
      <c r="P1440" s="7">
        <v>95</v>
      </c>
      <c r="Q1440" s="7">
        <v>45</v>
      </c>
      <c r="R1440" s="7">
        <v>30</v>
      </c>
      <c r="S1440" s="7">
        <v>73</v>
      </c>
      <c r="T1440" s="7">
        <v>133</v>
      </c>
      <c r="U1440" s="7">
        <v>561</v>
      </c>
      <c r="V1440" s="7">
        <v>0.38400000000000001</v>
      </c>
      <c r="W1440" s="7">
        <v>0.29299999999999998</v>
      </c>
      <c r="X1440" s="7">
        <v>0.70199999999999996</v>
      </c>
      <c r="Y1440" s="7">
        <v>248.3</v>
      </c>
      <c r="Z1440" s="7">
        <v>93.5</v>
      </c>
      <c r="AA1440" s="7">
        <v>47.5</v>
      </c>
      <c r="AB1440" s="7">
        <v>15.8</v>
      </c>
      <c r="AC1440" s="7">
        <v>7.5</v>
      </c>
      <c r="AD1440" s="14">
        <v>5</v>
      </c>
      <c r="AE1440" s="6">
        <v>0.47799999999999998</v>
      </c>
      <c r="AF1440" s="14">
        <v>0.432</v>
      </c>
    </row>
    <row r="1441" spans="1:33" ht="15" thickBot="1" x14ac:dyDescent="0.25">
      <c r="A1441">
        <v>2015</v>
      </c>
      <c r="B1441" s="11" t="s">
        <v>53</v>
      </c>
      <c r="C1441" s="11"/>
      <c r="D1441" s="11"/>
      <c r="E1441" s="11"/>
      <c r="F1441" s="11"/>
      <c r="G1441" s="11">
        <f>G1439-G1440</f>
        <v>21</v>
      </c>
      <c r="H1441" s="11">
        <f t="shared" ref="H1441:AF1441" si="464">H1439-H1440</f>
        <v>-13</v>
      </c>
      <c r="I1441" s="11">
        <f t="shared" si="464"/>
        <v>18</v>
      </c>
      <c r="J1441" s="11">
        <f t="shared" si="464"/>
        <v>19</v>
      </c>
      <c r="K1441" s="11">
        <f t="shared" si="464"/>
        <v>-17</v>
      </c>
      <c r="L1441" s="11">
        <f t="shared" si="464"/>
        <v>-22</v>
      </c>
      <c r="M1441" s="11">
        <f t="shared" si="464"/>
        <v>-12</v>
      </c>
      <c r="N1441" s="11">
        <f t="shared" si="464"/>
        <v>-8</v>
      </c>
      <c r="O1441" s="11">
        <f t="shared" si="464"/>
        <v>-20</v>
      </c>
      <c r="P1441" s="11">
        <f t="shared" si="464"/>
        <v>43</v>
      </c>
      <c r="Q1441" s="11">
        <f t="shared" si="464"/>
        <v>3</v>
      </c>
      <c r="R1441" s="11">
        <f t="shared" si="464"/>
        <v>0</v>
      </c>
      <c r="S1441" s="11">
        <f t="shared" si="464"/>
        <v>3</v>
      </c>
      <c r="T1441" s="11">
        <f t="shared" si="464"/>
        <v>12</v>
      </c>
      <c r="U1441" s="11">
        <f t="shared" si="464"/>
        <v>43</v>
      </c>
      <c r="V1441" s="11">
        <f t="shared" si="464"/>
        <v>5.1999999999999991E-2</v>
      </c>
      <c r="W1441" s="11">
        <f t="shared" si="464"/>
        <v>6.7000000000000004E-2</v>
      </c>
      <c r="X1441" s="11">
        <f t="shared" si="464"/>
        <v>-1.100000000000001E-2</v>
      </c>
      <c r="Y1441" s="11">
        <f t="shared" si="464"/>
        <v>0</v>
      </c>
      <c r="Z1441" s="11">
        <f t="shared" si="464"/>
        <v>7.2000000000000028</v>
      </c>
      <c r="AA1441" s="11">
        <f t="shared" si="464"/>
        <v>-3.2999999999999972</v>
      </c>
      <c r="AB1441" s="11">
        <f t="shared" si="464"/>
        <v>7.1999999999999993</v>
      </c>
      <c r="AC1441" s="11">
        <f t="shared" si="464"/>
        <v>0.5</v>
      </c>
      <c r="AD1441" s="11">
        <f t="shared" si="464"/>
        <v>0</v>
      </c>
      <c r="AE1441" s="11">
        <f t="shared" si="464"/>
        <v>5.8000000000000052E-2</v>
      </c>
      <c r="AF1441" s="11">
        <f t="shared" si="464"/>
        <v>7.1000000000000008E-2</v>
      </c>
      <c r="AG1441" s="11"/>
    </row>
    <row r="1442" spans="1:33" ht="15" thickBot="1" x14ac:dyDescent="0.25">
      <c r="A1442">
        <v>2016</v>
      </c>
      <c r="B1442" s="22" t="s">
        <v>168</v>
      </c>
      <c r="C1442" s="6">
        <v>26.8</v>
      </c>
      <c r="D1442" s="7">
        <v>4</v>
      </c>
      <c r="E1442" s="7"/>
      <c r="F1442" s="7">
        <v>960</v>
      </c>
      <c r="G1442" s="7">
        <v>148</v>
      </c>
      <c r="H1442" s="7">
        <v>305</v>
      </c>
      <c r="I1442" s="7">
        <v>41</v>
      </c>
      <c r="J1442" s="7">
        <v>87</v>
      </c>
      <c r="K1442" s="7">
        <v>75</v>
      </c>
      <c r="L1442" s="7">
        <v>91</v>
      </c>
      <c r="M1442" s="7">
        <v>32</v>
      </c>
      <c r="N1442" s="7">
        <v>136</v>
      </c>
      <c r="O1442" s="7">
        <v>168</v>
      </c>
      <c r="P1442" s="7">
        <v>86</v>
      </c>
      <c r="Q1442" s="7">
        <v>39</v>
      </c>
      <c r="R1442" s="7">
        <v>37</v>
      </c>
      <c r="S1442" s="7">
        <v>48</v>
      </c>
      <c r="T1442" s="7">
        <v>70</v>
      </c>
      <c r="U1442" s="7">
        <v>412</v>
      </c>
      <c r="V1442" s="7">
        <v>0.48499999999999999</v>
      </c>
      <c r="W1442" s="7">
        <v>0.47099999999999997</v>
      </c>
      <c r="X1442" s="7">
        <v>0.82399999999999995</v>
      </c>
      <c r="Y1442" s="7">
        <v>240</v>
      </c>
      <c r="Z1442" s="7">
        <v>103</v>
      </c>
      <c r="AA1442" s="7">
        <v>42</v>
      </c>
      <c r="AB1442" s="7">
        <v>21.5</v>
      </c>
      <c r="AC1442" s="7">
        <v>9.8000000000000007</v>
      </c>
      <c r="AD1442" s="14">
        <v>9.3000000000000007</v>
      </c>
      <c r="AE1442" s="6">
        <v>0.59699999999999998</v>
      </c>
      <c r="AF1442" s="14">
        <v>0.55200000000000005</v>
      </c>
    </row>
    <row r="1443" spans="1:33" ht="15" thickBot="1" x14ac:dyDescent="0.25">
      <c r="A1443">
        <v>2016</v>
      </c>
      <c r="B1443" s="22" t="s">
        <v>212</v>
      </c>
      <c r="C1443" s="6">
        <v>26.8</v>
      </c>
      <c r="D1443" s="7">
        <v>4</v>
      </c>
      <c r="E1443" s="7"/>
      <c r="F1443" s="7">
        <v>960</v>
      </c>
      <c r="G1443" s="7">
        <v>128</v>
      </c>
      <c r="H1443" s="7">
        <v>325</v>
      </c>
      <c r="I1443" s="7">
        <v>19</v>
      </c>
      <c r="J1443" s="7">
        <v>64</v>
      </c>
      <c r="K1443" s="7">
        <v>49</v>
      </c>
      <c r="L1443" s="7">
        <v>70</v>
      </c>
      <c r="M1443" s="7">
        <v>55</v>
      </c>
      <c r="N1443" s="7">
        <v>109</v>
      </c>
      <c r="O1443" s="7">
        <v>164</v>
      </c>
      <c r="P1443" s="7">
        <v>66</v>
      </c>
      <c r="Q1443" s="7">
        <v>31</v>
      </c>
      <c r="R1443" s="7">
        <v>16</v>
      </c>
      <c r="S1443" s="7">
        <v>60</v>
      </c>
      <c r="T1443" s="7">
        <v>86</v>
      </c>
      <c r="U1443" s="7">
        <v>324</v>
      </c>
      <c r="V1443" s="7">
        <v>0.39400000000000002</v>
      </c>
      <c r="W1443" s="7">
        <v>0.29699999999999999</v>
      </c>
      <c r="X1443" s="7">
        <v>0.7</v>
      </c>
      <c r="Y1443" s="7">
        <v>240</v>
      </c>
      <c r="Z1443" s="7">
        <v>81</v>
      </c>
      <c r="AA1443" s="7">
        <v>41</v>
      </c>
      <c r="AB1443" s="7">
        <v>16.5</v>
      </c>
      <c r="AC1443" s="7">
        <v>7.8</v>
      </c>
      <c r="AD1443" s="14">
        <v>4</v>
      </c>
      <c r="AE1443" s="6">
        <v>0.45500000000000002</v>
      </c>
      <c r="AF1443" s="14">
        <v>0.42299999999999999</v>
      </c>
    </row>
    <row r="1444" spans="1:33" ht="15" thickBot="1" x14ac:dyDescent="0.25">
      <c r="A1444">
        <v>2016</v>
      </c>
      <c r="B1444" s="11" t="s">
        <v>53</v>
      </c>
      <c r="C1444" s="11"/>
      <c r="D1444" s="11"/>
      <c r="E1444" s="11"/>
      <c r="F1444" s="11"/>
      <c r="G1444" s="11">
        <f>G1442-G1443</f>
        <v>20</v>
      </c>
      <c r="H1444" s="11">
        <f t="shared" ref="H1444:AF1444" si="465">H1442-H1443</f>
        <v>-20</v>
      </c>
      <c r="I1444" s="11">
        <f t="shared" si="465"/>
        <v>22</v>
      </c>
      <c r="J1444" s="11">
        <f t="shared" si="465"/>
        <v>23</v>
      </c>
      <c r="K1444" s="11">
        <f t="shared" si="465"/>
        <v>26</v>
      </c>
      <c r="L1444" s="11">
        <f t="shared" si="465"/>
        <v>21</v>
      </c>
      <c r="M1444" s="11">
        <f t="shared" si="465"/>
        <v>-23</v>
      </c>
      <c r="N1444" s="11">
        <f t="shared" si="465"/>
        <v>27</v>
      </c>
      <c r="O1444" s="11">
        <f t="shared" si="465"/>
        <v>4</v>
      </c>
      <c r="P1444" s="11">
        <f t="shared" si="465"/>
        <v>20</v>
      </c>
      <c r="Q1444" s="11">
        <f t="shared" si="465"/>
        <v>8</v>
      </c>
      <c r="R1444" s="11">
        <f t="shared" si="465"/>
        <v>21</v>
      </c>
      <c r="S1444" s="11">
        <f t="shared" si="465"/>
        <v>-12</v>
      </c>
      <c r="T1444" s="11">
        <f t="shared" si="465"/>
        <v>-16</v>
      </c>
      <c r="U1444" s="11">
        <f t="shared" si="465"/>
        <v>88</v>
      </c>
      <c r="V1444" s="11">
        <f t="shared" si="465"/>
        <v>9.099999999999997E-2</v>
      </c>
      <c r="W1444" s="11">
        <f t="shared" si="465"/>
        <v>0.17399999999999999</v>
      </c>
      <c r="X1444" s="11">
        <f t="shared" si="465"/>
        <v>0.124</v>
      </c>
      <c r="Y1444" s="11">
        <f t="shared" si="465"/>
        <v>0</v>
      </c>
      <c r="Z1444" s="11">
        <f t="shared" si="465"/>
        <v>22</v>
      </c>
      <c r="AA1444" s="11">
        <f t="shared" si="465"/>
        <v>1</v>
      </c>
      <c r="AB1444" s="11">
        <f t="shared" si="465"/>
        <v>5</v>
      </c>
      <c r="AC1444" s="11">
        <f t="shared" si="465"/>
        <v>2.0000000000000009</v>
      </c>
      <c r="AD1444" s="11">
        <f t="shared" si="465"/>
        <v>5.3000000000000007</v>
      </c>
      <c r="AE1444" s="11">
        <f t="shared" si="465"/>
        <v>0.14199999999999996</v>
      </c>
      <c r="AF1444" s="11">
        <f t="shared" si="465"/>
        <v>0.12900000000000006</v>
      </c>
    </row>
    <row r="1445" spans="1:33" ht="15" thickBot="1" x14ac:dyDescent="0.25">
      <c r="A1445">
        <v>2016</v>
      </c>
      <c r="B1445" s="22" t="s">
        <v>130</v>
      </c>
      <c r="C1445" s="6">
        <v>26.8</v>
      </c>
      <c r="D1445" s="7">
        <v>6</v>
      </c>
      <c r="E1445" s="7"/>
      <c r="F1445" s="7">
        <v>1440</v>
      </c>
      <c r="G1445" s="7">
        <v>212</v>
      </c>
      <c r="H1445" s="7">
        <v>518</v>
      </c>
      <c r="I1445" s="7">
        <v>60</v>
      </c>
      <c r="J1445" s="7">
        <v>178</v>
      </c>
      <c r="K1445" s="7">
        <v>100</v>
      </c>
      <c r="L1445" s="7">
        <v>138</v>
      </c>
      <c r="M1445" s="7">
        <v>84</v>
      </c>
      <c r="N1445" s="7">
        <v>221</v>
      </c>
      <c r="O1445" s="7">
        <v>305</v>
      </c>
      <c r="P1445" s="7">
        <v>128</v>
      </c>
      <c r="Q1445" s="7">
        <v>34</v>
      </c>
      <c r="R1445" s="7">
        <v>21</v>
      </c>
      <c r="S1445" s="7">
        <v>74</v>
      </c>
      <c r="T1445" s="7">
        <v>143</v>
      </c>
      <c r="U1445" s="7">
        <v>584</v>
      </c>
      <c r="V1445" s="7">
        <v>0.40899999999999997</v>
      </c>
      <c r="W1445" s="7">
        <v>0.33700000000000002</v>
      </c>
      <c r="X1445" s="7">
        <v>0.72499999999999998</v>
      </c>
      <c r="Y1445" s="7">
        <v>240</v>
      </c>
      <c r="Z1445" s="7">
        <v>97.3</v>
      </c>
      <c r="AA1445" s="7">
        <v>50.8</v>
      </c>
      <c r="AB1445" s="7">
        <v>21.3</v>
      </c>
      <c r="AC1445" s="7">
        <v>5.7</v>
      </c>
      <c r="AD1445" s="14">
        <v>3.5</v>
      </c>
      <c r="AE1445" s="6">
        <v>0.505</v>
      </c>
      <c r="AF1445" s="14">
        <v>0.46700000000000003</v>
      </c>
    </row>
    <row r="1446" spans="1:33" ht="15" thickBot="1" x14ac:dyDescent="0.25">
      <c r="A1446">
        <v>2016</v>
      </c>
      <c r="B1446" s="22" t="s">
        <v>140</v>
      </c>
      <c r="C1446" s="6">
        <v>26.8</v>
      </c>
      <c r="D1446" s="7">
        <v>6</v>
      </c>
      <c r="E1446" s="7"/>
      <c r="F1446" s="7">
        <v>1440</v>
      </c>
      <c r="G1446" s="7">
        <v>223</v>
      </c>
      <c r="H1446" s="7">
        <v>510</v>
      </c>
      <c r="I1446" s="7">
        <v>34</v>
      </c>
      <c r="J1446" s="7">
        <v>117</v>
      </c>
      <c r="K1446" s="7">
        <v>110</v>
      </c>
      <c r="L1446" s="7">
        <v>176</v>
      </c>
      <c r="M1446" s="7">
        <v>68</v>
      </c>
      <c r="N1446" s="7">
        <v>209</v>
      </c>
      <c r="O1446" s="7">
        <v>277</v>
      </c>
      <c r="P1446" s="7">
        <v>109</v>
      </c>
      <c r="Q1446" s="7">
        <v>51</v>
      </c>
      <c r="R1446" s="7">
        <v>28</v>
      </c>
      <c r="S1446" s="7">
        <v>55</v>
      </c>
      <c r="T1446" s="7">
        <v>123</v>
      </c>
      <c r="U1446" s="7">
        <v>590</v>
      </c>
      <c r="V1446" s="7">
        <v>0.437</v>
      </c>
      <c r="W1446" s="7">
        <v>0.29099999999999998</v>
      </c>
      <c r="X1446" s="7">
        <v>0.625</v>
      </c>
      <c r="Y1446" s="7">
        <v>240</v>
      </c>
      <c r="Z1446" s="7">
        <v>98.3</v>
      </c>
      <c r="AA1446" s="7">
        <v>46.2</v>
      </c>
      <c r="AB1446" s="7">
        <v>18.2</v>
      </c>
      <c r="AC1446" s="7">
        <v>8.5</v>
      </c>
      <c r="AD1446" s="14">
        <v>4.7</v>
      </c>
      <c r="AE1446" s="6">
        <v>0.502</v>
      </c>
      <c r="AF1446" s="14">
        <v>0.47099999999999997</v>
      </c>
    </row>
    <row r="1447" spans="1:33" ht="15" thickBot="1" x14ac:dyDescent="0.25">
      <c r="A1447">
        <v>2016</v>
      </c>
      <c r="B1447" s="11" t="s">
        <v>53</v>
      </c>
      <c r="C1447" s="11"/>
      <c r="D1447" s="11"/>
      <c r="E1447" s="11"/>
      <c r="F1447" s="11"/>
      <c r="G1447" s="11">
        <f>G1445-G1446</f>
        <v>-11</v>
      </c>
      <c r="H1447" s="11">
        <f t="shared" ref="H1447:AF1447" si="466">H1445-H1446</f>
        <v>8</v>
      </c>
      <c r="I1447" s="11">
        <f t="shared" si="466"/>
        <v>26</v>
      </c>
      <c r="J1447" s="11">
        <f t="shared" si="466"/>
        <v>61</v>
      </c>
      <c r="K1447" s="11">
        <f t="shared" si="466"/>
        <v>-10</v>
      </c>
      <c r="L1447" s="11">
        <f t="shared" si="466"/>
        <v>-38</v>
      </c>
      <c r="M1447" s="11">
        <f t="shared" si="466"/>
        <v>16</v>
      </c>
      <c r="N1447" s="11">
        <f t="shared" si="466"/>
        <v>12</v>
      </c>
      <c r="O1447" s="11">
        <f t="shared" si="466"/>
        <v>28</v>
      </c>
      <c r="P1447" s="11">
        <f t="shared" si="466"/>
        <v>19</v>
      </c>
      <c r="Q1447" s="11">
        <f t="shared" si="466"/>
        <v>-17</v>
      </c>
      <c r="R1447" s="11">
        <f t="shared" si="466"/>
        <v>-7</v>
      </c>
      <c r="S1447" s="11">
        <f t="shared" si="466"/>
        <v>19</v>
      </c>
      <c r="T1447" s="11">
        <f t="shared" si="466"/>
        <v>20</v>
      </c>
      <c r="U1447" s="11">
        <f t="shared" si="466"/>
        <v>-6</v>
      </c>
      <c r="V1447" s="11">
        <f t="shared" si="466"/>
        <v>-2.8000000000000025E-2</v>
      </c>
      <c r="W1447" s="11">
        <f t="shared" si="466"/>
        <v>4.6000000000000041E-2</v>
      </c>
      <c r="X1447" s="11">
        <f t="shared" si="466"/>
        <v>9.9999999999999978E-2</v>
      </c>
      <c r="Y1447" s="11">
        <f t="shared" si="466"/>
        <v>0</v>
      </c>
      <c r="Z1447" s="11">
        <f t="shared" si="466"/>
        <v>-1</v>
      </c>
      <c r="AA1447" s="11">
        <f t="shared" si="466"/>
        <v>4.5999999999999943</v>
      </c>
      <c r="AB1447" s="11">
        <f t="shared" si="466"/>
        <v>3.1000000000000014</v>
      </c>
      <c r="AC1447" s="11">
        <f t="shared" si="466"/>
        <v>-2.8</v>
      </c>
      <c r="AD1447" s="11">
        <f t="shared" si="466"/>
        <v>-1.2000000000000002</v>
      </c>
      <c r="AE1447" s="11">
        <f t="shared" si="466"/>
        <v>3.0000000000000027E-3</v>
      </c>
      <c r="AF1447" s="11">
        <f t="shared" si="466"/>
        <v>-3.999999999999948E-3</v>
      </c>
    </row>
    <row r="1448" spans="1:33" ht="15" thickBot="1" x14ac:dyDescent="0.25">
      <c r="A1448">
        <v>2016</v>
      </c>
      <c r="B1448" s="22" t="s">
        <v>239</v>
      </c>
      <c r="C1448" s="6">
        <v>26.8</v>
      </c>
      <c r="D1448" s="7">
        <v>5</v>
      </c>
      <c r="E1448" s="7"/>
      <c r="F1448" s="7">
        <v>1200</v>
      </c>
      <c r="G1448" s="7">
        <v>197</v>
      </c>
      <c r="H1448" s="7">
        <v>414</v>
      </c>
      <c r="I1448" s="7">
        <v>51</v>
      </c>
      <c r="J1448" s="7">
        <v>140</v>
      </c>
      <c r="K1448" s="7">
        <v>115</v>
      </c>
      <c r="L1448" s="7">
        <v>147</v>
      </c>
      <c r="M1448" s="7">
        <v>68</v>
      </c>
      <c r="N1448" s="7">
        <v>168</v>
      </c>
      <c r="O1448" s="7">
        <v>236</v>
      </c>
      <c r="P1448" s="7">
        <v>107</v>
      </c>
      <c r="Q1448" s="7">
        <v>38</v>
      </c>
      <c r="R1448" s="7">
        <v>23</v>
      </c>
      <c r="S1448" s="7">
        <v>64</v>
      </c>
      <c r="T1448" s="7">
        <v>112</v>
      </c>
      <c r="U1448" s="7">
        <v>560</v>
      </c>
      <c r="V1448" s="7">
        <v>0.47599999999999998</v>
      </c>
      <c r="W1448" s="7">
        <v>0.36399999999999999</v>
      </c>
      <c r="X1448" s="7">
        <v>0.78200000000000003</v>
      </c>
      <c r="Y1448" s="7">
        <v>240</v>
      </c>
      <c r="Z1448" s="7">
        <v>112</v>
      </c>
      <c r="AA1448" s="7">
        <v>47.2</v>
      </c>
      <c r="AB1448" s="7">
        <v>21.4</v>
      </c>
      <c r="AC1448" s="7">
        <v>7.6</v>
      </c>
      <c r="AD1448" s="14">
        <v>4.5999999999999996</v>
      </c>
      <c r="AE1448" s="6">
        <v>0.58499999999999996</v>
      </c>
      <c r="AF1448" s="14">
        <v>0.53700000000000003</v>
      </c>
    </row>
    <row r="1449" spans="1:33" ht="15" thickBot="1" x14ac:dyDescent="0.25">
      <c r="A1449">
        <v>2016</v>
      </c>
      <c r="B1449" s="22" t="s">
        <v>46</v>
      </c>
      <c r="C1449" s="6">
        <v>26.8</v>
      </c>
      <c r="D1449" s="7">
        <v>5</v>
      </c>
      <c r="E1449" s="7"/>
      <c r="F1449" s="7">
        <v>1200</v>
      </c>
      <c r="G1449" s="7">
        <v>177</v>
      </c>
      <c r="H1449" s="7">
        <v>406</v>
      </c>
      <c r="I1449" s="7">
        <v>31</v>
      </c>
      <c r="J1449" s="7">
        <v>107</v>
      </c>
      <c r="K1449" s="7">
        <v>84</v>
      </c>
      <c r="L1449" s="7">
        <v>121</v>
      </c>
      <c r="M1449" s="7">
        <v>46</v>
      </c>
      <c r="N1449" s="7">
        <v>129</v>
      </c>
      <c r="O1449" s="7">
        <v>175</v>
      </c>
      <c r="P1449" s="7">
        <v>103</v>
      </c>
      <c r="Q1449" s="7">
        <v>30</v>
      </c>
      <c r="R1449" s="7">
        <v>12</v>
      </c>
      <c r="S1449" s="7">
        <v>56</v>
      </c>
      <c r="T1449" s="7">
        <v>120</v>
      </c>
      <c r="U1449" s="7">
        <v>469</v>
      </c>
      <c r="V1449" s="7">
        <v>0.436</v>
      </c>
      <c r="W1449" s="7">
        <v>0.28999999999999998</v>
      </c>
      <c r="X1449" s="7">
        <v>0.69399999999999995</v>
      </c>
      <c r="Y1449" s="7">
        <v>240</v>
      </c>
      <c r="Z1449" s="7">
        <v>93.8</v>
      </c>
      <c r="AA1449" s="7">
        <v>35</v>
      </c>
      <c r="AB1449" s="7">
        <v>20.6</v>
      </c>
      <c r="AC1449" s="7">
        <v>6</v>
      </c>
      <c r="AD1449" s="14">
        <v>2.4</v>
      </c>
      <c r="AE1449" s="6">
        <v>0.51100000000000001</v>
      </c>
      <c r="AF1449" s="14">
        <v>0.47399999999999998</v>
      </c>
    </row>
    <row r="1450" spans="1:33" ht="15" thickBot="1" x14ac:dyDescent="0.25">
      <c r="A1450">
        <v>2016</v>
      </c>
      <c r="B1450" s="11" t="s">
        <v>53</v>
      </c>
      <c r="C1450" s="11"/>
      <c r="D1450" s="11"/>
      <c r="E1450" s="11"/>
      <c r="F1450" s="11"/>
      <c r="G1450" s="11">
        <f>G1448-G1449</f>
        <v>20</v>
      </c>
      <c r="H1450" s="11">
        <f t="shared" ref="H1450:AF1450" si="467">H1448-H1449</f>
        <v>8</v>
      </c>
      <c r="I1450" s="11">
        <f t="shared" si="467"/>
        <v>20</v>
      </c>
      <c r="J1450" s="11">
        <f t="shared" si="467"/>
        <v>33</v>
      </c>
      <c r="K1450" s="11">
        <f t="shared" si="467"/>
        <v>31</v>
      </c>
      <c r="L1450" s="11">
        <f t="shared" si="467"/>
        <v>26</v>
      </c>
      <c r="M1450" s="11">
        <f t="shared" si="467"/>
        <v>22</v>
      </c>
      <c r="N1450" s="11">
        <f t="shared" si="467"/>
        <v>39</v>
      </c>
      <c r="O1450" s="11">
        <f t="shared" si="467"/>
        <v>61</v>
      </c>
      <c r="P1450" s="11">
        <f t="shared" si="467"/>
        <v>4</v>
      </c>
      <c r="Q1450" s="11">
        <f t="shared" si="467"/>
        <v>8</v>
      </c>
      <c r="R1450" s="11">
        <f t="shared" si="467"/>
        <v>11</v>
      </c>
      <c r="S1450" s="11">
        <f t="shared" si="467"/>
        <v>8</v>
      </c>
      <c r="T1450" s="11">
        <f t="shared" si="467"/>
        <v>-8</v>
      </c>
      <c r="U1450" s="11">
        <f t="shared" si="467"/>
        <v>91</v>
      </c>
      <c r="V1450" s="11">
        <f t="shared" si="467"/>
        <v>3.999999999999998E-2</v>
      </c>
      <c r="W1450" s="11">
        <f t="shared" si="467"/>
        <v>7.400000000000001E-2</v>
      </c>
      <c r="X1450" s="11">
        <f t="shared" si="467"/>
        <v>8.8000000000000078E-2</v>
      </c>
      <c r="Y1450" s="11">
        <f t="shared" si="467"/>
        <v>0</v>
      </c>
      <c r="Z1450" s="11">
        <f t="shared" si="467"/>
        <v>18.200000000000003</v>
      </c>
      <c r="AA1450" s="11">
        <f t="shared" si="467"/>
        <v>12.200000000000003</v>
      </c>
      <c r="AB1450" s="11">
        <f t="shared" si="467"/>
        <v>0.79999999999999716</v>
      </c>
      <c r="AC1450" s="11">
        <f t="shared" si="467"/>
        <v>1.5999999999999996</v>
      </c>
      <c r="AD1450" s="11">
        <f t="shared" si="467"/>
        <v>2.1999999999999997</v>
      </c>
      <c r="AE1450" s="11">
        <f t="shared" si="467"/>
        <v>7.3999999999999955E-2</v>
      </c>
      <c r="AF1450" s="11">
        <f t="shared" si="467"/>
        <v>6.3000000000000056E-2</v>
      </c>
    </row>
    <row r="1451" spans="1:33" ht="15" thickBot="1" x14ac:dyDescent="0.25">
      <c r="A1451">
        <v>2016</v>
      </c>
      <c r="B1451" s="22" t="s">
        <v>226</v>
      </c>
      <c r="C1451" s="6">
        <v>26.8</v>
      </c>
      <c r="D1451" s="7">
        <v>5</v>
      </c>
      <c r="E1451" s="7"/>
      <c r="F1451" s="7">
        <v>1200</v>
      </c>
      <c r="G1451" s="7">
        <v>204</v>
      </c>
      <c r="H1451" s="7">
        <v>422</v>
      </c>
      <c r="I1451" s="7">
        <v>58</v>
      </c>
      <c r="J1451" s="7">
        <v>144</v>
      </c>
      <c r="K1451" s="7">
        <v>84</v>
      </c>
      <c r="L1451" s="7">
        <v>126</v>
      </c>
      <c r="M1451" s="7">
        <v>49</v>
      </c>
      <c r="N1451" s="7">
        <v>169</v>
      </c>
      <c r="O1451" s="7">
        <v>218</v>
      </c>
      <c r="P1451" s="7">
        <v>144</v>
      </c>
      <c r="Q1451" s="7">
        <v>46</v>
      </c>
      <c r="R1451" s="7">
        <v>27</v>
      </c>
      <c r="S1451" s="7">
        <v>66</v>
      </c>
      <c r="T1451" s="7">
        <v>111</v>
      </c>
      <c r="U1451" s="7">
        <v>550</v>
      </c>
      <c r="V1451" s="7">
        <v>0.48299999999999998</v>
      </c>
      <c r="W1451" s="7">
        <v>0.40300000000000002</v>
      </c>
      <c r="X1451" s="7">
        <v>0.66700000000000004</v>
      </c>
      <c r="Y1451" s="7">
        <v>240</v>
      </c>
      <c r="Z1451" s="7">
        <v>110</v>
      </c>
      <c r="AA1451" s="7">
        <v>43.6</v>
      </c>
      <c r="AB1451" s="7">
        <v>28.8</v>
      </c>
      <c r="AC1451" s="7">
        <v>9.1999999999999993</v>
      </c>
      <c r="AD1451" s="14">
        <v>5.4</v>
      </c>
      <c r="AE1451" s="6">
        <v>0.57599999999999996</v>
      </c>
      <c r="AF1451" s="14">
        <v>0.55200000000000005</v>
      </c>
    </row>
    <row r="1452" spans="1:33" ht="15" thickBot="1" x14ac:dyDescent="0.25">
      <c r="A1452">
        <v>2016</v>
      </c>
      <c r="B1452" s="22" t="s">
        <v>104</v>
      </c>
      <c r="C1452" s="6">
        <v>26.8</v>
      </c>
      <c r="D1452" s="7">
        <v>5</v>
      </c>
      <c r="E1452" s="7"/>
      <c r="F1452" s="7">
        <v>1200</v>
      </c>
      <c r="G1452" s="7">
        <v>165</v>
      </c>
      <c r="H1452" s="7">
        <v>428</v>
      </c>
      <c r="I1452" s="7">
        <v>38</v>
      </c>
      <c r="J1452" s="7">
        <v>142</v>
      </c>
      <c r="K1452" s="7">
        <v>88</v>
      </c>
      <c r="L1452" s="7">
        <v>137</v>
      </c>
      <c r="M1452" s="7">
        <v>72</v>
      </c>
      <c r="N1452" s="7">
        <v>165</v>
      </c>
      <c r="O1452" s="7">
        <v>237</v>
      </c>
      <c r="P1452" s="7">
        <v>90</v>
      </c>
      <c r="Q1452" s="7">
        <v>42</v>
      </c>
      <c r="R1452" s="7">
        <v>21</v>
      </c>
      <c r="S1452" s="7">
        <v>94</v>
      </c>
      <c r="T1452" s="7">
        <v>128</v>
      </c>
      <c r="U1452" s="7">
        <v>456</v>
      </c>
      <c r="V1452" s="7">
        <v>0.38600000000000001</v>
      </c>
      <c r="W1452" s="7">
        <v>0.26800000000000002</v>
      </c>
      <c r="X1452" s="7">
        <v>0.64200000000000002</v>
      </c>
      <c r="Y1452" s="7">
        <v>240</v>
      </c>
      <c r="Z1452" s="7">
        <v>91.2</v>
      </c>
      <c r="AA1452" s="7">
        <v>47.4</v>
      </c>
      <c r="AB1452" s="7">
        <v>18</v>
      </c>
      <c r="AC1452" s="7">
        <v>8.4</v>
      </c>
      <c r="AD1452" s="14">
        <v>4.2</v>
      </c>
      <c r="AE1452" s="6">
        <v>0.46700000000000003</v>
      </c>
      <c r="AF1452" s="14">
        <v>0.43</v>
      </c>
    </row>
    <row r="1453" spans="1:33" ht="15" thickBot="1" x14ac:dyDescent="0.25">
      <c r="A1453">
        <v>2016</v>
      </c>
      <c r="B1453" s="11" t="s">
        <v>53</v>
      </c>
      <c r="C1453" s="11"/>
      <c r="D1453" s="11"/>
      <c r="E1453" s="11"/>
      <c r="F1453" s="11"/>
      <c r="G1453" s="11">
        <f>G1451-G1452</f>
        <v>39</v>
      </c>
      <c r="H1453" s="11">
        <f t="shared" ref="H1453:AF1453" si="468">H1451-H1452</f>
        <v>-6</v>
      </c>
      <c r="I1453" s="11">
        <f t="shared" si="468"/>
        <v>20</v>
      </c>
      <c r="J1453" s="11">
        <f t="shared" si="468"/>
        <v>2</v>
      </c>
      <c r="K1453" s="11">
        <f t="shared" si="468"/>
        <v>-4</v>
      </c>
      <c r="L1453" s="11">
        <f t="shared" si="468"/>
        <v>-11</v>
      </c>
      <c r="M1453" s="11">
        <f t="shared" si="468"/>
        <v>-23</v>
      </c>
      <c r="N1453" s="11">
        <f t="shared" si="468"/>
        <v>4</v>
      </c>
      <c r="O1453" s="11">
        <f t="shared" si="468"/>
        <v>-19</v>
      </c>
      <c r="P1453" s="11">
        <f t="shared" si="468"/>
        <v>54</v>
      </c>
      <c r="Q1453" s="11">
        <f t="shared" si="468"/>
        <v>4</v>
      </c>
      <c r="R1453" s="11">
        <f t="shared" si="468"/>
        <v>6</v>
      </c>
      <c r="S1453" s="11">
        <f t="shared" si="468"/>
        <v>-28</v>
      </c>
      <c r="T1453" s="11">
        <f t="shared" si="468"/>
        <v>-17</v>
      </c>
      <c r="U1453" s="11">
        <f t="shared" si="468"/>
        <v>94</v>
      </c>
      <c r="V1453" s="11">
        <f t="shared" si="468"/>
        <v>9.6999999999999975E-2</v>
      </c>
      <c r="W1453" s="11">
        <f t="shared" si="468"/>
        <v>0.13500000000000001</v>
      </c>
      <c r="X1453" s="11">
        <f t="shared" si="468"/>
        <v>2.5000000000000022E-2</v>
      </c>
      <c r="Y1453" s="11">
        <f t="shared" si="468"/>
        <v>0</v>
      </c>
      <c r="Z1453" s="11">
        <f t="shared" si="468"/>
        <v>18.799999999999997</v>
      </c>
      <c r="AA1453" s="11">
        <f t="shared" si="468"/>
        <v>-3.7999999999999972</v>
      </c>
      <c r="AB1453" s="11">
        <f t="shared" si="468"/>
        <v>10.8</v>
      </c>
      <c r="AC1453" s="11">
        <f t="shared" si="468"/>
        <v>0.79999999999999893</v>
      </c>
      <c r="AD1453" s="11">
        <f t="shared" si="468"/>
        <v>1.2000000000000002</v>
      </c>
      <c r="AE1453" s="11">
        <f t="shared" si="468"/>
        <v>0.10899999999999993</v>
      </c>
      <c r="AF1453" s="11">
        <f t="shared" si="468"/>
        <v>0.12200000000000005</v>
      </c>
    </row>
    <row r="1454" spans="1:33" ht="15" thickBot="1" x14ac:dyDescent="0.25">
      <c r="A1454">
        <v>2016</v>
      </c>
      <c r="B1454" s="22" t="s">
        <v>252</v>
      </c>
      <c r="C1454" s="6">
        <v>26.8</v>
      </c>
      <c r="D1454" s="7">
        <v>7</v>
      </c>
      <c r="E1454" s="7"/>
      <c r="F1454" s="7">
        <v>1680</v>
      </c>
      <c r="G1454" s="7">
        <v>227</v>
      </c>
      <c r="H1454" s="7">
        <v>577</v>
      </c>
      <c r="I1454" s="7">
        <v>50</v>
      </c>
      <c r="J1454" s="7">
        <v>177</v>
      </c>
      <c r="K1454" s="7">
        <v>142</v>
      </c>
      <c r="L1454" s="7">
        <v>186</v>
      </c>
      <c r="M1454" s="7">
        <v>103</v>
      </c>
      <c r="N1454" s="7">
        <v>208</v>
      </c>
      <c r="O1454" s="7">
        <v>311</v>
      </c>
      <c r="P1454" s="7">
        <v>113</v>
      </c>
      <c r="Q1454" s="7">
        <v>53</v>
      </c>
      <c r="R1454" s="7">
        <v>32</v>
      </c>
      <c r="S1454" s="7">
        <v>91</v>
      </c>
      <c r="T1454" s="7">
        <v>152</v>
      </c>
      <c r="U1454" s="7">
        <v>646</v>
      </c>
      <c r="V1454" s="7">
        <v>0.39300000000000002</v>
      </c>
      <c r="W1454" s="7">
        <v>0.28199999999999997</v>
      </c>
      <c r="X1454" s="7">
        <v>0.76300000000000001</v>
      </c>
      <c r="Y1454" s="7">
        <v>240</v>
      </c>
      <c r="Z1454" s="7">
        <v>92.3</v>
      </c>
      <c r="AA1454" s="7">
        <v>44.4</v>
      </c>
      <c r="AB1454" s="7">
        <v>16.100000000000001</v>
      </c>
      <c r="AC1454" s="7">
        <v>7.6</v>
      </c>
      <c r="AD1454" s="14">
        <v>4.5999999999999996</v>
      </c>
      <c r="AE1454" s="6">
        <v>0.49</v>
      </c>
      <c r="AF1454" s="14">
        <v>0.437</v>
      </c>
    </row>
    <row r="1455" spans="1:33" ht="15" thickBot="1" x14ac:dyDescent="0.25">
      <c r="A1455">
        <v>2016</v>
      </c>
      <c r="B1455" s="22" t="s">
        <v>160</v>
      </c>
      <c r="C1455" s="6">
        <v>26.8</v>
      </c>
      <c r="D1455" s="7">
        <v>7</v>
      </c>
      <c r="E1455" s="7"/>
      <c r="F1455" s="7">
        <v>1680</v>
      </c>
      <c r="G1455" s="7">
        <v>231</v>
      </c>
      <c r="H1455" s="7">
        <v>524</v>
      </c>
      <c r="I1455" s="7">
        <v>57</v>
      </c>
      <c r="J1455" s="7">
        <v>149</v>
      </c>
      <c r="K1455" s="7">
        <v>137</v>
      </c>
      <c r="L1455" s="7">
        <v>167</v>
      </c>
      <c r="M1455" s="7">
        <v>64</v>
      </c>
      <c r="N1455" s="7">
        <v>211</v>
      </c>
      <c r="O1455" s="7">
        <v>275</v>
      </c>
      <c r="P1455" s="7">
        <v>127</v>
      </c>
      <c r="Q1455" s="7">
        <v>53</v>
      </c>
      <c r="R1455" s="7">
        <v>39</v>
      </c>
      <c r="S1455" s="7">
        <v>95</v>
      </c>
      <c r="T1455" s="7">
        <v>156</v>
      </c>
      <c r="U1455" s="7">
        <v>656</v>
      </c>
      <c r="V1455" s="7">
        <v>0.441</v>
      </c>
      <c r="W1455" s="7">
        <v>0.38300000000000001</v>
      </c>
      <c r="X1455" s="7">
        <v>0.82</v>
      </c>
      <c r="Y1455" s="7">
        <v>240</v>
      </c>
      <c r="Z1455" s="7">
        <v>93.7</v>
      </c>
      <c r="AA1455" s="7">
        <v>39.299999999999997</v>
      </c>
      <c r="AB1455" s="7">
        <v>18.100000000000001</v>
      </c>
      <c r="AC1455" s="7">
        <v>7.6</v>
      </c>
      <c r="AD1455" s="14">
        <v>5.6</v>
      </c>
      <c r="AE1455" s="6">
        <v>0.54900000000000004</v>
      </c>
      <c r="AF1455" s="14">
        <v>0.495</v>
      </c>
    </row>
    <row r="1456" spans="1:33" ht="15" thickBot="1" x14ac:dyDescent="0.25">
      <c r="A1456">
        <v>2016</v>
      </c>
      <c r="B1456" s="11" t="s">
        <v>53</v>
      </c>
      <c r="C1456" s="11"/>
      <c r="D1456" s="11"/>
      <c r="E1456" s="11"/>
      <c r="F1456" s="11"/>
      <c r="G1456" s="11">
        <f>G1454-G1455</f>
        <v>-4</v>
      </c>
      <c r="H1456" s="11">
        <f t="shared" ref="H1456:AF1456" si="469">H1454-H1455</f>
        <v>53</v>
      </c>
      <c r="I1456" s="11">
        <f t="shared" si="469"/>
        <v>-7</v>
      </c>
      <c r="J1456" s="11">
        <f t="shared" si="469"/>
        <v>28</v>
      </c>
      <c r="K1456" s="11">
        <f t="shared" si="469"/>
        <v>5</v>
      </c>
      <c r="L1456" s="11">
        <f t="shared" si="469"/>
        <v>19</v>
      </c>
      <c r="M1456" s="11">
        <f t="shared" si="469"/>
        <v>39</v>
      </c>
      <c r="N1456" s="11">
        <f t="shared" si="469"/>
        <v>-3</v>
      </c>
      <c r="O1456" s="11">
        <f t="shared" si="469"/>
        <v>36</v>
      </c>
      <c r="P1456" s="11">
        <f t="shared" si="469"/>
        <v>-14</v>
      </c>
      <c r="Q1456" s="11">
        <f t="shared" si="469"/>
        <v>0</v>
      </c>
      <c r="R1456" s="11">
        <f t="shared" si="469"/>
        <v>-7</v>
      </c>
      <c r="S1456" s="11">
        <f t="shared" si="469"/>
        <v>-4</v>
      </c>
      <c r="T1456" s="11">
        <f t="shared" si="469"/>
        <v>-4</v>
      </c>
      <c r="U1456" s="11">
        <f t="shared" si="469"/>
        <v>-10</v>
      </c>
      <c r="V1456" s="11">
        <f t="shared" si="469"/>
        <v>-4.7999999999999987E-2</v>
      </c>
      <c r="W1456" s="11">
        <f t="shared" si="469"/>
        <v>-0.10100000000000003</v>
      </c>
      <c r="X1456" s="11">
        <f t="shared" si="469"/>
        <v>-5.699999999999994E-2</v>
      </c>
      <c r="Y1456" s="11">
        <f t="shared" si="469"/>
        <v>0</v>
      </c>
      <c r="Z1456" s="11">
        <f t="shared" si="469"/>
        <v>-1.4000000000000057</v>
      </c>
      <c r="AA1456" s="11">
        <f t="shared" si="469"/>
        <v>5.1000000000000014</v>
      </c>
      <c r="AB1456" s="11">
        <f t="shared" si="469"/>
        <v>-2</v>
      </c>
      <c r="AC1456" s="11">
        <f t="shared" si="469"/>
        <v>0</v>
      </c>
      <c r="AD1456" s="11">
        <f t="shared" si="469"/>
        <v>-1</v>
      </c>
      <c r="AE1456" s="11">
        <f t="shared" si="469"/>
        <v>-5.9000000000000052E-2</v>
      </c>
      <c r="AF1456" s="11">
        <f t="shared" si="469"/>
        <v>-5.7999999999999996E-2</v>
      </c>
    </row>
    <row r="1457" spans="1:32" ht="15" thickBot="1" x14ac:dyDescent="0.25">
      <c r="A1457">
        <v>2016</v>
      </c>
      <c r="B1457" s="22" t="s">
        <v>181</v>
      </c>
      <c r="C1457" s="6">
        <v>26.8</v>
      </c>
      <c r="D1457" s="7">
        <v>7</v>
      </c>
      <c r="E1457" s="7"/>
      <c r="F1457" s="7">
        <v>1680</v>
      </c>
      <c r="G1457" s="7">
        <v>265</v>
      </c>
      <c r="H1457" s="7">
        <v>569</v>
      </c>
      <c r="I1457" s="7">
        <v>58</v>
      </c>
      <c r="J1457" s="7">
        <v>143</v>
      </c>
      <c r="K1457" s="7">
        <v>106</v>
      </c>
      <c r="L1457" s="7">
        <v>144</v>
      </c>
      <c r="M1457" s="7">
        <v>66</v>
      </c>
      <c r="N1457" s="7">
        <v>264</v>
      </c>
      <c r="O1457" s="7">
        <v>330</v>
      </c>
      <c r="P1457" s="7">
        <v>134</v>
      </c>
      <c r="Q1457" s="7">
        <v>29</v>
      </c>
      <c r="R1457" s="7">
        <v>50</v>
      </c>
      <c r="S1457" s="7">
        <v>80</v>
      </c>
      <c r="T1457" s="7">
        <v>151</v>
      </c>
      <c r="U1457" s="7">
        <v>694</v>
      </c>
      <c r="V1457" s="7">
        <v>0.46600000000000003</v>
      </c>
      <c r="W1457" s="7">
        <v>0.40600000000000003</v>
      </c>
      <c r="X1457" s="7">
        <v>0.73599999999999999</v>
      </c>
      <c r="Y1457" s="7">
        <v>240</v>
      </c>
      <c r="Z1457" s="7">
        <v>99.1</v>
      </c>
      <c r="AA1457" s="7">
        <v>47.1</v>
      </c>
      <c r="AB1457" s="7">
        <v>19.100000000000001</v>
      </c>
      <c r="AC1457" s="7">
        <v>4.0999999999999996</v>
      </c>
      <c r="AD1457" s="14">
        <v>7.1</v>
      </c>
      <c r="AE1457" s="6">
        <v>0.54900000000000004</v>
      </c>
      <c r="AF1457" s="14">
        <v>0.51700000000000002</v>
      </c>
    </row>
    <row r="1458" spans="1:32" ht="15" thickBot="1" x14ac:dyDescent="0.25">
      <c r="A1458">
        <v>2016</v>
      </c>
      <c r="B1458" s="22" t="s">
        <v>152</v>
      </c>
      <c r="C1458" s="6">
        <v>26.8</v>
      </c>
      <c r="D1458" s="7">
        <v>7</v>
      </c>
      <c r="E1458" s="7"/>
      <c r="F1458" s="7">
        <v>1680</v>
      </c>
      <c r="G1458" s="7">
        <v>223</v>
      </c>
      <c r="H1458" s="7">
        <v>563</v>
      </c>
      <c r="I1458" s="7">
        <v>40</v>
      </c>
      <c r="J1458" s="7">
        <v>130</v>
      </c>
      <c r="K1458" s="7">
        <v>146</v>
      </c>
      <c r="L1458" s="7">
        <v>174</v>
      </c>
      <c r="M1458" s="7">
        <v>50</v>
      </c>
      <c r="N1458" s="7">
        <v>208</v>
      </c>
      <c r="O1458" s="7">
        <v>258</v>
      </c>
      <c r="P1458" s="7">
        <v>95</v>
      </c>
      <c r="Q1458" s="7">
        <v>40</v>
      </c>
      <c r="R1458" s="7">
        <v>23</v>
      </c>
      <c r="S1458" s="7">
        <v>58</v>
      </c>
      <c r="T1458" s="7">
        <v>122</v>
      </c>
      <c r="U1458" s="7">
        <v>632</v>
      </c>
      <c r="V1458" s="7">
        <v>0.39600000000000002</v>
      </c>
      <c r="W1458" s="7">
        <v>0.308</v>
      </c>
      <c r="X1458" s="7">
        <v>0.83899999999999997</v>
      </c>
      <c r="Y1458" s="7">
        <v>240</v>
      </c>
      <c r="Z1458" s="7">
        <v>90.3</v>
      </c>
      <c r="AA1458" s="7">
        <v>36.9</v>
      </c>
      <c r="AB1458" s="7">
        <v>13.6</v>
      </c>
      <c r="AC1458" s="7">
        <v>5.7</v>
      </c>
      <c r="AD1458" s="14">
        <v>3.3</v>
      </c>
      <c r="AE1458" s="6">
        <v>0.49399999999999999</v>
      </c>
      <c r="AF1458" s="14">
        <v>0.432</v>
      </c>
    </row>
    <row r="1459" spans="1:32" ht="15" thickBot="1" x14ac:dyDescent="0.25">
      <c r="A1459">
        <v>2016</v>
      </c>
      <c r="B1459" s="11" t="s">
        <v>53</v>
      </c>
      <c r="C1459" s="11"/>
      <c r="D1459" s="11"/>
      <c r="E1459" s="11"/>
      <c r="F1459" s="11"/>
      <c r="G1459" s="11">
        <f>G1457-G1458</f>
        <v>42</v>
      </c>
      <c r="H1459" s="11">
        <f t="shared" ref="H1459:AF1459" si="470">H1457-H1458</f>
        <v>6</v>
      </c>
      <c r="I1459" s="11">
        <f t="shared" si="470"/>
        <v>18</v>
      </c>
      <c r="J1459" s="11">
        <f t="shared" si="470"/>
        <v>13</v>
      </c>
      <c r="K1459" s="11">
        <f t="shared" si="470"/>
        <v>-40</v>
      </c>
      <c r="L1459" s="11">
        <f t="shared" si="470"/>
        <v>-30</v>
      </c>
      <c r="M1459" s="11">
        <f t="shared" si="470"/>
        <v>16</v>
      </c>
      <c r="N1459" s="11">
        <f t="shared" si="470"/>
        <v>56</v>
      </c>
      <c r="O1459" s="11">
        <f t="shared" si="470"/>
        <v>72</v>
      </c>
      <c r="P1459" s="11">
        <f t="shared" si="470"/>
        <v>39</v>
      </c>
      <c r="Q1459" s="11">
        <f t="shared" si="470"/>
        <v>-11</v>
      </c>
      <c r="R1459" s="11">
        <f t="shared" si="470"/>
        <v>27</v>
      </c>
      <c r="S1459" s="11">
        <f t="shared" si="470"/>
        <v>22</v>
      </c>
      <c r="T1459" s="11">
        <f t="shared" si="470"/>
        <v>29</v>
      </c>
      <c r="U1459" s="11">
        <f t="shared" si="470"/>
        <v>62</v>
      </c>
      <c r="V1459" s="11">
        <f t="shared" si="470"/>
        <v>7.0000000000000007E-2</v>
      </c>
      <c r="W1459" s="11">
        <f t="shared" si="470"/>
        <v>9.8000000000000032E-2</v>
      </c>
      <c r="X1459" s="11">
        <f t="shared" si="470"/>
        <v>-0.10299999999999998</v>
      </c>
      <c r="Y1459" s="11">
        <f t="shared" si="470"/>
        <v>0</v>
      </c>
      <c r="Z1459" s="11">
        <f t="shared" si="470"/>
        <v>8.7999999999999972</v>
      </c>
      <c r="AA1459" s="11">
        <f t="shared" si="470"/>
        <v>10.200000000000003</v>
      </c>
      <c r="AB1459" s="11">
        <f t="shared" si="470"/>
        <v>5.5000000000000018</v>
      </c>
      <c r="AC1459" s="11">
        <f t="shared" si="470"/>
        <v>-1.6000000000000005</v>
      </c>
      <c r="AD1459" s="11">
        <f t="shared" si="470"/>
        <v>3.8</v>
      </c>
      <c r="AE1459" s="11">
        <f t="shared" si="470"/>
        <v>5.5000000000000049E-2</v>
      </c>
      <c r="AF1459" s="11">
        <f t="shared" si="470"/>
        <v>8.500000000000002E-2</v>
      </c>
    </row>
    <row r="1460" spans="1:32" ht="15" thickBot="1" x14ac:dyDescent="0.25">
      <c r="A1460">
        <v>2016</v>
      </c>
      <c r="B1460" s="22" t="s">
        <v>148</v>
      </c>
      <c r="C1460" s="6">
        <v>26.8</v>
      </c>
      <c r="D1460" s="7">
        <v>4</v>
      </c>
      <c r="E1460" s="7"/>
      <c r="F1460" s="7">
        <v>960</v>
      </c>
      <c r="G1460" s="7">
        <v>154</v>
      </c>
      <c r="H1460" s="7">
        <v>334</v>
      </c>
      <c r="I1460" s="7">
        <v>57</v>
      </c>
      <c r="J1460" s="7">
        <v>138</v>
      </c>
      <c r="K1460" s="7">
        <v>49</v>
      </c>
      <c r="L1460" s="7">
        <v>67</v>
      </c>
      <c r="M1460" s="7">
        <v>40</v>
      </c>
      <c r="N1460" s="7">
        <v>124</v>
      </c>
      <c r="O1460" s="7">
        <v>164</v>
      </c>
      <c r="P1460" s="7">
        <v>88</v>
      </c>
      <c r="Q1460" s="7">
        <v>23</v>
      </c>
      <c r="R1460" s="7">
        <v>10</v>
      </c>
      <c r="S1460" s="7">
        <v>31</v>
      </c>
      <c r="T1460" s="7">
        <v>81</v>
      </c>
      <c r="U1460" s="7">
        <v>414</v>
      </c>
      <c r="V1460" s="7">
        <v>0.46100000000000002</v>
      </c>
      <c r="W1460" s="7">
        <v>0.41299999999999998</v>
      </c>
      <c r="X1460" s="7">
        <v>0.73099999999999998</v>
      </c>
      <c r="Y1460" s="7">
        <v>240</v>
      </c>
      <c r="Z1460" s="7">
        <v>103.5</v>
      </c>
      <c r="AA1460" s="7">
        <v>41</v>
      </c>
      <c r="AB1460" s="7">
        <v>22</v>
      </c>
      <c r="AC1460" s="7">
        <v>5.8</v>
      </c>
      <c r="AD1460" s="14">
        <v>2.5</v>
      </c>
      <c r="AE1460" s="6">
        <v>0.56899999999999995</v>
      </c>
      <c r="AF1460" s="14">
        <v>0.54600000000000004</v>
      </c>
    </row>
    <row r="1461" spans="1:32" ht="15" thickBot="1" x14ac:dyDescent="0.25">
      <c r="A1461">
        <v>2016</v>
      </c>
      <c r="B1461" s="22" t="s">
        <v>139</v>
      </c>
      <c r="C1461" s="6">
        <v>26.8</v>
      </c>
      <c r="D1461" s="7">
        <v>4</v>
      </c>
      <c r="E1461" s="7"/>
      <c r="F1461" s="7">
        <v>960</v>
      </c>
      <c r="G1461" s="7">
        <v>144</v>
      </c>
      <c r="H1461" s="7">
        <v>301</v>
      </c>
      <c r="I1461" s="7">
        <v>35</v>
      </c>
      <c r="J1461" s="7">
        <v>93</v>
      </c>
      <c r="K1461" s="7">
        <v>57</v>
      </c>
      <c r="L1461" s="7">
        <v>88</v>
      </c>
      <c r="M1461" s="7">
        <v>28</v>
      </c>
      <c r="N1461" s="7">
        <v>123</v>
      </c>
      <c r="O1461" s="7">
        <v>151</v>
      </c>
      <c r="P1461" s="7">
        <v>87</v>
      </c>
      <c r="Q1461" s="7">
        <v>21</v>
      </c>
      <c r="R1461" s="7">
        <v>13</v>
      </c>
      <c r="S1461" s="7">
        <v>38</v>
      </c>
      <c r="T1461" s="7">
        <v>76</v>
      </c>
      <c r="U1461" s="7">
        <v>380</v>
      </c>
      <c r="V1461" s="7">
        <v>0.47799999999999998</v>
      </c>
      <c r="W1461" s="7">
        <v>0.376</v>
      </c>
      <c r="X1461" s="7">
        <v>0.64800000000000002</v>
      </c>
      <c r="Y1461" s="7">
        <v>240</v>
      </c>
      <c r="Z1461" s="7">
        <v>95</v>
      </c>
      <c r="AA1461" s="7">
        <v>37.799999999999997</v>
      </c>
      <c r="AB1461" s="7">
        <v>21.8</v>
      </c>
      <c r="AC1461" s="7">
        <v>5.3</v>
      </c>
      <c r="AD1461" s="14">
        <v>3.3</v>
      </c>
      <c r="AE1461" s="6">
        <v>0.55900000000000005</v>
      </c>
      <c r="AF1461" s="14">
        <v>0.53700000000000003</v>
      </c>
    </row>
    <row r="1462" spans="1:32" ht="15" thickBot="1" x14ac:dyDescent="0.25">
      <c r="A1462">
        <v>2016</v>
      </c>
      <c r="B1462" s="11" t="s">
        <v>53</v>
      </c>
      <c r="C1462" s="11"/>
      <c r="D1462" s="11"/>
      <c r="E1462" s="11"/>
      <c r="F1462" s="11"/>
      <c r="G1462" s="11">
        <f>G1460-G1461</f>
        <v>10</v>
      </c>
      <c r="H1462" s="11">
        <f t="shared" ref="H1462:AF1462" si="471">H1460-H1461</f>
        <v>33</v>
      </c>
      <c r="I1462" s="11">
        <f t="shared" si="471"/>
        <v>22</v>
      </c>
      <c r="J1462" s="11">
        <f t="shared" si="471"/>
        <v>45</v>
      </c>
      <c r="K1462" s="11">
        <f t="shared" si="471"/>
        <v>-8</v>
      </c>
      <c r="L1462" s="11">
        <f t="shared" si="471"/>
        <v>-21</v>
      </c>
      <c r="M1462" s="11">
        <f t="shared" si="471"/>
        <v>12</v>
      </c>
      <c r="N1462" s="11">
        <f t="shared" si="471"/>
        <v>1</v>
      </c>
      <c r="O1462" s="11">
        <f t="shared" si="471"/>
        <v>13</v>
      </c>
      <c r="P1462" s="11">
        <f t="shared" si="471"/>
        <v>1</v>
      </c>
      <c r="Q1462" s="11">
        <f t="shared" si="471"/>
        <v>2</v>
      </c>
      <c r="R1462" s="11">
        <f t="shared" si="471"/>
        <v>-3</v>
      </c>
      <c r="S1462" s="11">
        <f t="shared" si="471"/>
        <v>-7</v>
      </c>
      <c r="T1462" s="11">
        <f t="shared" si="471"/>
        <v>5</v>
      </c>
      <c r="U1462" s="11">
        <f t="shared" si="471"/>
        <v>34</v>
      </c>
      <c r="V1462" s="11">
        <f t="shared" si="471"/>
        <v>-1.699999999999996E-2</v>
      </c>
      <c r="W1462" s="11">
        <f t="shared" si="471"/>
        <v>3.6999999999999977E-2</v>
      </c>
      <c r="X1462" s="11">
        <f t="shared" si="471"/>
        <v>8.2999999999999963E-2</v>
      </c>
      <c r="Y1462" s="11">
        <f t="shared" si="471"/>
        <v>0</v>
      </c>
      <c r="Z1462" s="11">
        <f t="shared" si="471"/>
        <v>8.5</v>
      </c>
      <c r="AA1462" s="11">
        <f t="shared" si="471"/>
        <v>3.2000000000000028</v>
      </c>
      <c r="AB1462" s="11">
        <f t="shared" si="471"/>
        <v>0.19999999999999929</v>
      </c>
      <c r="AC1462" s="11">
        <f t="shared" si="471"/>
        <v>0.5</v>
      </c>
      <c r="AD1462" s="11">
        <f t="shared" si="471"/>
        <v>-0.79999999999999982</v>
      </c>
      <c r="AE1462" s="11">
        <f t="shared" si="471"/>
        <v>9.9999999999998979E-3</v>
      </c>
      <c r="AF1462" s="11">
        <f t="shared" si="471"/>
        <v>9.000000000000008E-3</v>
      </c>
    </row>
    <row r="1463" spans="1:32" ht="15" thickBot="1" x14ac:dyDescent="0.25">
      <c r="A1463">
        <v>2016</v>
      </c>
      <c r="B1463" s="22" t="s">
        <v>233</v>
      </c>
      <c r="C1463" s="6">
        <v>26.8</v>
      </c>
      <c r="D1463" s="7">
        <v>6</v>
      </c>
      <c r="E1463" s="7"/>
      <c r="F1463" s="7">
        <v>1465</v>
      </c>
      <c r="G1463" s="7">
        <v>222</v>
      </c>
      <c r="H1463" s="7">
        <v>523</v>
      </c>
      <c r="I1463" s="7">
        <v>59</v>
      </c>
      <c r="J1463" s="7">
        <v>192</v>
      </c>
      <c r="K1463" s="7">
        <v>100</v>
      </c>
      <c r="L1463" s="7">
        <v>128</v>
      </c>
      <c r="M1463" s="7">
        <v>51</v>
      </c>
      <c r="N1463" s="7">
        <v>234</v>
      </c>
      <c r="O1463" s="7">
        <v>285</v>
      </c>
      <c r="P1463" s="7">
        <v>136</v>
      </c>
      <c r="Q1463" s="7">
        <v>48</v>
      </c>
      <c r="R1463" s="7">
        <v>52</v>
      </c>
      <c r="S1463" s="7">
        <v>83</v>
      </c>
      <c r="T1463" s="7">
        <v>120</v>
      </c>
      <c r="U1463" s="7">
        <v>603</v>
      </c>
      <c r="V1463" s="7">
        <v>0.42399999999999999</v>
      </c>
      <c r="W1463" s="7">
        <v>0.307</v>
      </c>
      <c r="X1463" s="7">
        <v>0.78100000000000003</v>
      </c>
      <c r="Y1463" s="7">
        <v>244.2</v>
      </c>
      <c r="Z1463" s="7">
        <v>100.5</v>
      </c>
      <c r="AA1463" s="7">
        <v>47.5</v>
      </c>
      <c r="AB1463" s="7">
        <v>22.7</v>
      </c>
      <c r="AC1463" s="7">
        <v>8</v>
      </c>
      <c r="AD1463" s="14">
        <v>8.6999999999999993</v>
      </c>
      <c r="AE1463" s="6">
        <v>0.52</v>
      </c>
      <c r="AF1463" s="14">
        <v>0.48099999999999998</v>
      </c>
    </row>
    <row r="1464" spans="1:32" ht="15" thickBot="1" x14ac:dyDescent="0.25">
      <c r="A1464">
        <v>2016</v>
      </c>
      <c r="B1464" s="22" t="s">
        <v>253</v>
      </c>
      <c r="C1464" s="6">
        <v>26.8</v>
      </c>
      <c r="D1464" s="7">
        <v>6</v>
      </c>
      <c r="E1464" s="7"/>
      <c r="F1464" s="7">
        <v>1465</v>
      </c>
      <c r="G1464" s="7">
        <v>206</v>
      </c>
      <c r="H1464" s="7">
        <v>537</v>
      </c>
      <c r="I1464" s="7">
        <v>52</v>
      </c>
      <c r="J1464" s="7">
        <v>189</v>
      </c>
      <c r="K1464" s="7">
        <v>99</v>
      </c>
      <c r="L1464" s="7">
        <v>126</v>
      </c>
      <c r="M1464" s="7">
        <v>64</v>
      </c>
      <c r="N1464" s="7">
        <v>212</v>
      </c>
      <c r="O1464" s="7">
        <v>276</v>
      </c>
      <c r="P1464" s="7">
        <v>126</v>
      </c>
      <c r="Q1464" s="7">
        <v>38</v>
      </c>
      <c r="R1464" s="7">
        <v>39</v>
      </c>
      <c r="S1464" s="7">
        <v>85</v>
      </c>
      <c r="T1464" s="7">
        <v>132</v>
      </c>
      <c r="U1464" s="7">
        <v>563</v>
      </c>
      <c r="V1464" s="7">
        <v>0.38400000000000001</v>
      </c>
      <c r="W1464" s="7">
        <v>0.27500000000000002</v>
      </c>
      <c r="X1464" s="7">
        <v>0.78600000000000003</v>
      </c>
      <c r="Y1464" s="7">
        <v>244.2</v>
      </c>
      <c r="Z1464" s="7">
        <v>93.8</v>
      </c>
      <c r="AA1464" s="7">
        <v>46</v>
      </c>
      <c r="AB1464" s="7">
        <v>21</v>
      </c>
      <c r="AC1464" s="7">
        <v>6.3</v>
      </c>
      <c r="AD1464" s="14">
        <v>6.5</v>
      </c>
      <c r="AE1464" s="6">
        <v>0.47499999999999998</v>
      </c>
      <c r="AF1464" s="14">
        <v>0.432</v>
      </c>
    </row>
    <row r="1465" spans="1:32" ht="15" thickBot="1" x14ac:dyDescent="0.25">
      <c r="A1465">
        <v>2016</v>
      </c>
      <c r="B1465" s="11" t="s">
        <v>53</v>
      </c>
      <c r="C1465" s="11"/>
      <c r="D1465" s="11"/>
      <c r="E1465" s="11"/>
      <c r="F1465" s="11"/>
      <c r="G1465" s="11">
        <f>G1463-G1464</f>
        <v>16</v>
      </c>
      <c r="H1465" s="11">
        <f t="shared" ref="H1465:AF1465" si="472">H1463-H1464</f>
        <v>-14</v>
      </c>
      <c r="I1465" s="11">
        <f t="shared" si="472"/>
        <v>7</v>
      </c>
      <c r="J1465" s="11">
        <f t="shared" si="472"/>
        <v>3</v>
      </c>
      <c r="K1465" s="11">
        <f t="shared" si="472"/>
        <v>1</v>
      </c>
      <c r="L1465" s="11">
        <f t="shared" si="472"/>
        <v>2</v>
      </c>
      <c r="M1465" s="11">
        <f t="shared" si="472"/>
        <v>-13</v>
      </c>
      <c r="N1465" s="11">
        <f t="shared" si="472"/>
        <v>22</v>
      </c>
      <c r="O1465" s="11">
        <f t="shared" si="472"/>
        <v>9</v>
      </c>
      <c r="P1465" s="11">
        <f t="shared" si="472"/>
        <v>10</v>
      </c>
      <c r="Q1465" s="11">
        <f t="shared" si="472"/>
        <v>10</v>
      </c>
      <c r="R1465" s="11">
        <f t="shared" si="472"/>
        <v>13</v>
      </c>
      <c r="S1465" s="11">
        <f t="shared" si="472"/>
        <v>-2</v>
      </c>
      <c r="T1465" s="11">
        <f t="shared" si="472"/>
        <v>-12</v>
      </c>
      <c r="U1465" s="11">
        <f t="shared" si="472"/>
        <v>40</v>
      </c>
      <c r="V1465" s="11">
        <f t="shared" si="472"/>
        <v>3.999999999999998E-2</v>
      </c>
      <c r="W1465" s="11">
        <f t="shared" si="472"/>
        <v>3.1999999999999973E-2</v>
      </c>
      <c r="X1465" s="11">
        <f t="shared" si="472"/>
        <v>-5.0000000000000044E-3</v>
      </c>
      <c r="Y1465" s="11">
        <f t="shared" si="472"/>
        <v>0</v>
      </c>
      <c r="Z1465" s="11">
        <f t="shared" si="472"/>
        <v>6.7000000000000028</v>
      </c>
      <c r="AA1465" s="11">
        <f t="shared" si="472"/>
        <v>1.5</v>
      </c>
      <c r="AB1465" s="11">
        <f t="shared" si="472"/>
        <v>1.6999999999999993</v>
      </c>
      <c r="AC1465" s="11">
        <f t="shared" si="472"/>
        <v>1.7000000000000002</v>
      </c>
      <c r="AD1465" s="11">
        <f t="shared" si="472"/>
        <v>2.1999999999999993</v>
      </c>
      <c r="AE1465" s="11">
        <f t="shared" si="472"/>
        <v>4.500000000000004E-2</v>
      </c>
      <c r="AF1465" s="11">
        <f t="shared" si="472"/>
        <v>4.8999999999999988E-2</v>
      </c>
    </row>
    <row r="1466" spans="1:32" ht="15" thickBot="1" x14ac:dyDescent="0.25">
      <c r="A1466">
        <v>2016</v>
      </c>
      <c r="B1466" s="22" t="s">
        <v>239</v>
      </c>
      <c r="C1466" s="6">
        <v>6.8</v>
      </c>
      <c r="D1466" s="7">
        <v>6</v>
      </c>
      <c r="E1466" s="7"/>
      <c r="F1466" s="7">
        <v>1440</v>
      </c>
      <c r="G1466" s="7">
        <v>221</v>
      </c>
      <c r="H1466" s="7">
        <v>488</v>
      </c>
      <c r="I1466" s="7">
        <v>43</v>
      </c>
      <c r="J1466" s="7">
        <v>137</v>
      </c>
      <c r="K1466" s="7">
        <v>120</v>
      </c>
      <c r="L1466" s="7">
        <v>148</v>
      </c>
      <c r="M1466" s="7">
        <v>70</v>
      </c>
      <c r="N1466" s="7">
        <v>202</v>
      </c>
      <c r="O1466" s="7">
        <v>272</v>
      </c>
      <c r="P1466" s="7">
        <v>115</v>
      </c>
      <c r="Q1466" s="7">
        <v>38</v>
      </c>
      <c r="R1466" s="7">
        <v>31</v>
      </c>
      <c r="S1466" s="7">
        <v>84</v>
      </c>
      <c r="T1466" s="7">
        <v>113</v>
      </c>
      <c r="U1466" s="7">
        <v>605</v>
      </c>
      <c r="V1466" s="7">
        <v>0.45300000000000001</v>
      </c>
      <c r="W1466" s="7">
        <v>0.314</v>
      </c>
      <c r="X1466" s="7">
        <v>0.81100000000000005</v>
      </c>
      <c r="Y1466" s="7">
        <v>240</v>
      </c>
      <c r="Z1466" s="7">
        <v>100.8</v>
      </c>
      <c r="AA1466" s="7">
        <v>45.3</v>
      </c>
      <c r="AB1466" s="7">
        <v>19.2</v>
      </c>
      <c r="AC1466" s="7">
        <v>6.3</v>
      </c>
      <c r="AD1466" s="14">
        <v>5.2</v>
      </c>
      <c r="AE1466" s="6">
        <v>0.54700000000000004</v>
      </c>
      <c r="AF1466" s="14">
        <v>0.497</v>
      </c>
    </row>
    <row r="1467" spans="1:32" ht="15" thickBot="1" x14ac:dyDescent="0.25">
      <c r="A1467">
        <v>2016</v>
      </c>
      <c r="B1467" s="22" t="s">
        <v>153</v>
      </c>
      <c r="C1467" s="6">
        <v>26.8</v>
      </c>
      <c r="D1467" s="7">
        <v>6</v>
      </c>
      <c r="E1467" s="7"/>
      <c r="F1467" s="7">
        <v>1440</v>
      </c>
      <c r="G1467" s="7">
        <v>239</v>
      </c>
      <c r="H1467" s="7">
        <v>520</v>
      </c>
      <c r="I1467" s="7">
        <v>41</v>
      </c>
      <c r="J1467" s="7">
        <v>104</v>
      </c>
      <c r="K1467" s="7">
        <v>89</v>
      </c>
      <c r="L1467" s="7">
        <v>114</v>
      </c>
      <c r="M1467" s="7">
        <v>47</v>
      </c>
      <c r="N1467" s="7">
        <v>180</v>
      </c>
      <c r="O1467" s="7">
        <v>227</v>
      </c>
      <c r="P1467" s="7">
        <v>127</v>
      </c>
      <c r="Q1467" s="7">
        <v>52</v>
      </c>
      <c r="R1467" s="7">
        <v>33</v>
      </c>
      <c r="S1467" s="7">
        <v>55</v>
      </c>
      <c r="T1467" s="7">
        <v>112</v>
      </c>
      <c r="U1467" s="7">
        <v>608</v>
      </c>
      <c r="V1467" s="7">
        <v>0.46</v>
      </c>
      <c r="W1467" s="7">
        <v>0.39400000000000002</v>
      </c>
      <c r="X1467" s="7">
        <v>0.78100000000000003</v>
      </c>
      <c r="Y1467" s="7">
        <v>240</v>
      </c>
      <c r="Z1467" s="7">
        <v>101.3</v>
      </c>
      <c r="AA1467" s="7">
        <v>37.799999999999997</v>
      </c>
      <c r="AB1467" s="7">
        <v>21.2</v>
      </c>
      <c r="AC1467" s="7">
        <v>8.6999999999999993</v>
      </c>
      <c r="AD1467" s="14">
        <v>5.5</v>
      </c>
      <c r="AE1467" s="6">
        <v>0.53300000000000003</v>
      </c>
      <c r="AF1467" s="14">
        <v>0.499</v>
      </c>
    </row>
    <row r="1468" spans="1:32" ht="15" thickBot="1" x14ac:dyDescent="0.25">
      <c r="A1468">
        <v>2016</v>
      </c>
      <c r="B1468" s="11" t="s">
        <v>53</v>
      </c>
      <c r="C1468" s="11"/>
      <c r="D1468" s="11"/>
      <c r="E1468" s="11"/>
      <c r="F1468" s="11"/>
      <c r="G1468" s="11">
        <f>G1466-G1467</f>
        <v>-18</v>
      </c>
      <c r="H1468" s="11">
        <f t="shared" ref="H1468:AF1468" si="473">H1466-H1467</f>
        <v>-32</v>
      </c>
      <c r="I1468" s="11">
        <f t="shared" si="473"/>
        <v>2</v>
      </c>
      <c r="J1468" s="11">
        <f t="shared" si="473"/>
        <v>33</v>
      </c>
      <c r="K1468" s="11">
        <f t="shared" si="473"/>
        <v>31</v>
      </c>
      <c r="L1468" s="11">
        <f t="shared" si="473"/>
        <v>34</v>
      </c>
      <c r="M1468" s="11">
        <f t="shared" si="473"/>
        <v>23</v>
      </c>
      <c r="N1468" s="11">
        <f t="shared" si="473"/>
        <v>22</v>
      </c>
      <c r="O1468" s="11">
        <f t="shared" si="473"/>
        <v>45</v>
      </c>
      <c r="P1468" s="11">
        <f t="shared" si="473"/>
        <v>-12</v>
      </c>
      <c r="Q1468" s="11">
        <f t="shared" si="473"/>
        <v>-14</v>
      </c>
      <c r="R1468" s="11">
        <f t="shared" si="473"/>
        <v>-2</v>
      </c>
      <c r="S1468" s="11">
        <f t="shared" si="473"/>
        <v>29</v>
      </c>
      <c r="T1468" s="11">
        <f t="shared" si="473"/>
        <v>1</v>
      </c>
      <c r="U1468" s="11">
        <f t="shared" si="473"/>
        <v>-3</v>
      </c>
      <c r="V1468" s="11">
        <f t="shared" si="473"/>
        <v>-7.0000000000000062E-3</v>
      </c>
      <c r="W1468" s="11">
        <f t="shared" si="473"/>
        <v>-8.0000000000000016E-2</v>
      </c>
      <c r="X1468" s="11">
        <f t="shared" si="473"/>
        <v>3.0000000000000027E-2</v>
      </c>
      <c r="Y1468" s="11">
        <f t="shared" si="473"/>
        <v>0</v>
      </c>
      <c r="Z1468" s="11">
        <f t="shared" si="473"/>
        <v>-0.5</v>
      </c>
      <c r="AA1468" s="11">
        <f t="shared" si="473"/>
        <v>7.5</v>
      </c>
      <c r="AB1468" s="11">
        <f t="shared" si="473"/>
        <v>-2</v>
      </c>
      <c r="AC1468" s="11">
        <f t="shared" si="473"/>
        <v>-2.3999999999999995</v>
      </c>
      <c r="AD1468" s="11">
        <f t="shared" si="473"/>
        <v>-0.29999999999999982</v>
      </c>
      <c r="AE1468" s="11">
        <f t="shared" si="473"/>
        <v>1.4000000000000012E-2</v>
      </c>
      <c r="AF1468" s="11">
        <f t="shared" si="473"/>
        <v>-2.0000000000000018E-3</v>
      </c>
    </row>
    <row r="1469" spans="1:32" ht="15" thickBot="1" x14ac:dyDescent="0.25">
      <c r="A1469">
        <v>2016</v>
      </c>
      <c r="B1469" s="22" t="s">
        <v>226</v>
      </c>
      <c r="C1469" s="6">
        <v>26.8</v>
      </c>
      <c r="D1469" s="7">
        <v>5</v>
      </c>
      <c r="E1469" s="7"/>
      <c r="F1469" s="7">
        <v>1225</v>
      </c>
      <c r="G1469" s="7">
        <v>214</v>
      </c>
      <c r="H1469" s="7">
        <v>449</v>
      </c>
      <c r="I1469" s="7">
        <v>64</v>
      </c>
      <c r="J1469" s="7">
        <v>156</v>
      </c>
      <c r="K1469" s="7">
        <v>101</v>
      </c>
      <c r="L1469" s="7">
        <v>123</v>
      </c>
      <c r="M1469" s="7">
        <v>56</v>
      </c>
      <c r="N1469" s="7">
        <v>182</v>
      </c>
      <c r="O1469" s="7">
        <v>238</v>
      </c>
      <c r="P1469" s="7">
        <v>127</v>
      </c>
      <c r="Q1469" s="7">
        <v>34</v>
      </c>
      <c r="R1469" s="7">
        <v>37</v>
      </c>
      <c r="S1469" s="7">
        <v>64</v>
      </c>
      <c r="T1469" s="7">
        <v>117</v>
      </c>
      <c r="U1469" s="7">
        <v>593</v>
      </c>
      <c r="V1469" s="7">
        <v>0.47699999999999998</v>
      </c>
      <c r="W1469" s="7">
        <v>0.41</v>
      </c>
      <c r="X1469" s="7">
        <v>0.82099999999999995</v>
      </c>
      <c r="Y1469" s="7">
        <v>245</v>
      </c>
      <c r="Z1469" s="7">
        <v>118.6</v>
      </c>
      <c r="AA1469" s="7">
        <v>47.6</v>
      </c>
      <c r="AB1469" s="7">
        <v>25.4</v>
      </c>
      <c r="AC1469" s="7">
        <v>6.8</v>
      </c>
      <c r="AD1469" s="14">
        <v>7.4</v>
      </c>
      <c r="AE1469" s="6">
        <v>0.58899999999999997</v>
      </c>
      <c r="AF1469" s="14">
        <v>0.54800000000000004</v>
      </c>
    </row>
    <row r="1470" spans="1:32" ht="15" thickBot="1" x14ac:dyDescent="0.25">
      <c r="A1470">
        <v>2016</v>
      </c>
      <c r="B1470" s="22" t="s">
        <v>254</v>
      </c>
      <c r="C1470" s="6">
        <v>26.8</v>
      </c>
      <c r="D1470" s="7">
        <v>5</v>
      </c>
      <c r="E1470" s="7"/>
      <c r="F1470" s="7">
        <v>1225</v>
      </c>
      <c r="G1470" s="7">
        <v>196</v>
      </c>
      <c r="H1470" s="7">
        <v>462</v>
      </c>
      <c r="I1470" s="7">
        <v>71</v>
      </c>
      <c r="J1470" s="7">
        <v>166</v>
      </c>
      <c r="K1470" s="7">
        <v>108</v>
      </c>
      <c r="L1470" s="7">
        <v>143</v>
      </c>
      <c r="M1470" s="7">
        <v>58</v>
      </c>
      <c r="N1470" s="7">
        <v>161</v>
      </c>
      <c r="O1470" s="7">
        <v>219</v>
      </c>
      <c r="P1470" s="7">
        <v>109</v>
      </c>
      <c r="Q1470" s="7">
        <v>34</v>
      </c>
      <c r="R1470" s="7">
        <v>22</v>
      </c>
      <c r="S1470" s="7">
        <v>64</v>
      </c>
      <c r="T1470" s="7">
        <v>115</v>
      </c>
      <c r="U1470" s="7">
        <v>571</v>
      </c>
      <c r="V1470" s="7">
        <v>0.42399999999999999</v>
      </c>
      <c r="W1470" s="7">
        <v>0.42799999999999999</v>
      </c>
      <c r="X1470" s="7">
        <v>0.755</v>
      </c>
      <c r="Y1470" s="7">
        <v>245</v>
      </c>
      <c r="Z1470" s="7">
        <v>114.2</v>
      </c>
      <c r="AA1470" s="7">
        <v>43.8</v>
      </c>
      <c r="AB1470" s="7">
        <v>21.8</v>
      </c>
      <c r="AC1470" s="7">
        <v>6.8</v>
      </c>
      <c r="AD1470" s="14">
        <v>4.4000000000000004</v>
      </c>
      <c r="AE1470" s="6">
        <v>0.54400000000000004</v>
      </c>
      <c r="AF1470" s="14">
        <v>0.501</v>
      </c>
    </row>
    <row r="1471" spans="1:32" ht="15" thickBot="1" x14ac:dyDescent="0.25">
      <c r="A1471">
        <v>2016</v>
      </c>
      <c r="B1471" s="11" t="s">
        <v>53</v>
      </c>
      <c r="C1471" s="11"/>
      <c r="D1471" s="11"/>
      <c r="E1471" s="11"/>
      <c r="F1471" s="11"/>
      <c r="G1471" s="11">
        <f>G1469-G1470</f>
        <v>18</v>
      </c>
      <c r="H1471" s="11">
        <f t="shared" ref="H1471:AF1471" si="474">H1469-H1470</f>
        <v>-13</v>
      </c>
      <c r="I1471" s="11">
        <f t="shared" si="474"/>
        <v>-7</v>
      </c>
      <c r="J1471" s="11">
        <f t="shared" si="474"/>
        <v>-10</v>
      </c>
      <c r="K1471" s="11">
        <f t="shared" si="474"/>
        <v>-7</v>
      </c>
      <c r="L1471" s="11">
        <f t="shared" si="474"/>
        <v>-20</v>
      </c>
      <c r="M1471" s="11">
        <f t="shared" si="474"/>
        <v>-2</v>
      </c>
      <c r="N1471" s="11">
        <f t="shared" si="474"/>
        <v>21</v>
      </c>
      <c r="O1471" s="11">
        <f t="shared" si="474"/>
        <v>19</v>
      </c>
      <c r="P1471" s="11">
        <f t="shared" si="474"/>
        <v>18</v>
      </c>
      <c r="Q1471" s="11">
        <f t="shared" si="474"/>
        <v>0</v>
      </c>
      <c r="R1471" s="11">
        <f t="shared" si="474"/>
        <v>15</v>
      </c>
      <c r="S1471" s="11">
        <f t="shared" si="474"/>
        <v>0</v>
      </c>
      <c r="T1471" s="11">
        <f t="shared" si="474"/>
        <v>2</v>
      </c>
      <c r="U1471" s="11">
        <f t="shared" si="474"/>
        <v>22</v>
      </c>
      <c r="V1471" s="11">
        <f t="shared" si="474"/>
        <v>5.2999999999999992E-2</v>
      </c>
      <c r="W1471" s="11">
        <f t="shared" si="474"/>
        <v>-1.8000000000000016E-2</v>
      </c>
      <c r="X1471" s="11">
        <f t="shared" si="474"/>
        <v>6.5999999999999948E-2</v>
      </c>
      <c r="Y1471" s="11">
        <f t="shared" si="474"/>
        <v>0</v>
      </c>
      <c r="Z1471" s="11">
        <f t="shared" si="474"/>
        <v>4.3999999999999915</v>
      </c>
      <c r="AA1471" s="11">
        <f t="shared" si="474"/>
        <v>3.8000000000000043</v>
      </c>
      <c r="AB1471" s="11">
        <f t="shared" si="474"/>
        <v>3.5999999999999979</v>
      </c>
      <c r="AC1471" s="11">
        <f t="shared" si="474"/>
        <v>0</v>
      </c>
      <c r="AD1471" s="11">
        <f t="shared" si="474"/>
        <v>3</v>
      </c>
      <c r="AE1471" s="11">
        <f t="shared" si="474"/>
        <v>4.4999999999999929E-2</v>
      </c>
      <c r="AF1471" s="11">
        <f t="shared" si="474"/>
        <v>4.7000000000000042E-2</v>
      </c>
    </row>
    <row r="1472" spans="1:32" ht="15" thickBot="1" x14ac:dyDescent="0.25">
      <c r="A1472">
        <v>2016</v>
      </c>
      <c r="B1472" s="22" t="s">
        <v>255</v>
      </c>
      <c r="C1472" s="6">
        <v>26.8</v>
      </c>
      <c r="D1472" s="7">
        <v>7</v>
      </c>
      <c r="E1472" s="7"/>
      <c r="F1472" s="7">
        <v>1755</v>
      </c>
      <c r="G1472" s="7">
        <v>253</v>
      </c>
      <c r="H1472" s="7">
        <v>584</v>
      </c>
      <c r="I1472" s="7">
        <v>43</v>
      </c>
      <c r="J1472" s="7">
        <v>130</v>
      </c>
      <c r="K1472" s="7">
        <v>131</v>
      </c>
      <c r="L1472" s="7">
        <v>182</v>
      </c>
      <c r="M1472" s="7">
        <v>69</v>
      </c>
      <c r="N1472" s="7">
        <v>217</v>
      </c>
      <c r="O1472" s="7">
        <v>286</v>
      </c>
      <c r="P1472" s="7">
        <v>104</v>
      </c>
      <c r="Q1472" s="7">
        <v>59</v>
      </c>
      <c r="R1472" s="7">
        <v>24</v>
      </c>
      <c r="S1472" s="7">
        <v>77</v>
      </c>
      <c r="T1472" s="7">
        <v>152</v>
      </c>
      <c r="U1472" s="7">
        <v>680</v>
      </c>
      <c r="V1472" s="7">
        <v>0.433</v>
      </c>
      <c r="W1472" s="7">
        <v>0.33100000000000002</v>
      </c>
      <c r="X1472" s="7">
        <v>0.72</v>
      </c>
      <c r="Y1472" s="7">
        <v>250.7</v>
      </c>
      <c r="Z1472" s="7">
        <v>97.1</v>
      </c>
      <c r="AA1472" s="7">
        <v>40.9</v>
      </c>
      <c r="AB1472" s="7">
        <v>14.9</v>
      </c>
      <c r="AC1472" s="7">
        <v>8.4</v>
      </c>
      <c r="AD1472" s="14">
        <v>3.4</v>
      </c>
      <c r="AE1472" s="6">
        <v>0.51200000000000001</v>
      </c>
      <c r="AF1472" s="14">
        <v>0.47</v>
      </c>
    </row>
    <row r="1473" spans="1:32" ht="15" thickBot="1" x14ac:dyDescent="0.25">
      <c r="A1473">
        <v>2016</v>
      </c>
      <c r="B1473" s="22" t="s">
        <v>179</v>
      </c>
      <c r="C1473" s="6">
        <v>26.8</v>
      </c>
      <c r="D1473" s="7">
        <v>7</v>
      </c>
      <c r="E1473" s="7"/>
      <c r="F1473" s="7">
        <v>1755</v>
      </c>
      <c r="G1473" s="7">
        <v>251</v>
      </c>
      <c r="H1473" s="7">
        <v>558</v>
      </c>
      <c r="I1473" s="7">
        <v>38</v>
      </c>
      <c r="J1473" s="7">
        <v>125</v>
      </c>
      <c r="K1473" s="7">
        <v>122</v>
      </c>
      <c r="L1473" s="7">
        <v>154</v>
      </c>
      <c r="M1473" s="7">
        <v>61</v>
      </c>
      <c r="N1473" s="7">
        <v>228</v>
      </c>
      <c r="O1473" s="7">
        <v>289</v>
      </c>
      <c r="P1473" s="7">
        <v>95</v>
      </c>
      <c r="Q1473" s="7">
        <v>47</v>
      </c>
      <c r="R1473" s="7">
        <v>33</v>
      </c>
      <c r="S1473" s="7">
        <v>91</v>
      </c>
      <c r="T1473" s="7">
        <v>146</v>
      </c>
      <c r="U1473" s="7">
        <v>662</v>
      </c>
      <c r="V1473" s="7">
        <v>0.45</v>
      </c>
      <c r="W1473" s="7">
        <v>0.30399999999999999</v>
      </c>
      <c r="X1473" s="7">
        <v>0.79200000000000004</v>
      </c>
      <c r="Y1473" s="7">
        <v>250.7</v>
      </c>
      <c r="Z1473" s="7">
        <v>94.6</v>
      </c>
      <c r="AA1473" s="7">
        <v>41.3</v>
      </c>
      <c r="AB1473" s="7">
        <v>13.6</v>
      </c>
      <c r="AC1473" s="7">
        <v>6.7</v>
      </c>
      <c r="AD1473" s="14">
        <v>4.7</v>
      </c>
      <c r="AE1473" s="6">
        <v>0.52900000000000003</v>
      </c>
      <c r="AF1473" s="14">
        <v>0.48399999999999999</v>
      </c>
    </row>
    <row r="1474" spans="1:32" ht="15" thickBot="1" x14ac:dyDescent="0.25">
      <c r="A1474">
        <v>2016</v>
      </c>
      <c r="B1474" s="11" t="s">
        <v>53</v>
      </c>
      <c r="C1474" s="11"/>
      <c r="D1474" s="11"/>
      <c r="E1474" s="11"/>
      <c r="F1474" s="11"/>
      <c r="G1474" s="11">
        <f>G1472-G1473</f>
        <v>2</v>
      </c>
      <c r="H1474" s="11">
        <f t="shared" ref="H1474:AF1474" si="475">H1472-H1473</f>
        <v>26</v>
      </c>
      <c r="I1474" s="11">
        <f t="shared" si="475"/>
        <v>5</v>
      </c>
      <c r="J1474" s="11">
        <f t="shared" si="475"/>
        <v>5</v>
      </c>
      <c r="K1474" s="11">
        <f t="shared" si="475"/>
        <v>9</v>
      </c>
      <c r="L1474" s="11">
        <f t="shared" si="475"/>
        <v>28</v>
      </c>
      <c r="M1474" s="11">
        <f t="shared" si="475"/>
        <v>8</v>
      </c>
      <c r="N1474" s="11">
        <f t="shared" si="475"/>
        <v>-11</v>
      </c>
      <c r="O1474" s="11">
        <f t="shared" si="475"/>
        <v>-3</v>
      </c>
      <c r="P1474" s="11">
        <f t="shared" si="475"/>
        <v>9</v>
      </c>
      <c r="Q1474" s="11">
        <f t="shared" si="475"/>
        <v>12</v>
      </c>
      <c r="R1474" s="11">
        <f t="shared" si="475"/>
        <v>-9</v>
      </c>
      <c r="S1474" s="11">
        <f t="shared" si="475"/>
        <v>-14</v>
      </c>
      <c r="T1474" s="11">
        <f t="shared" si="475"/>
        <v>6</v>
      </c>
      <c r="U1474" s="11">
        <f t="shared" si="475"/>
        <v>18</v>
      </c>
      <c r="V1474" s="11">
        <f t="shared" si="475"/>
        <v>-1.7000000000000015E-2</v>
      </c>
      <c r="W1474" s="11">
        <f t="shared" si="475"/>
        <v>2.7000000000000024E-2</v>
      </c>
      <c r="X1474" s="11">
        <f t="shared" si="475"/>
        <v>-7.2000000000000064E-2</v>
      </c>
      <c r="Y1474" s="11">
        <f t="shared" si="475"/>
        <v>0</v>
      </c>
      <c r="Z1474" s="11">
        <f t="shared" si="475"/>
        <v>2.5</v>
      </c>
      <c r="AA1474" s="11">
        <f t="shared" si="475"/>
        <v>-0.39999999999999858</v>
      </c>
      <c r="AB1474" s="11">
        <f t="shared" si="475"/>
        <v>1.3000000000000007</v>
      </c>
      <c r="AC1474" s="11">
        <f t="shared" si="475"/>
        <v>1.7000000000000002</v>
      </c>
      <c r="AD1474" s="11">
        <f t="shared" si="475"/>
        <v>-1.3000000000000003</v>
      </c>
      <c r="AE1474" s="11">
        <f t="shared" si="475"/>
        <v>-1.7000000000000015E-2</v>
      </c>
      <c r="AF1474" s="11">
        <f t="shared" si="475"/>
        <v>-1.4000000000000012E-2</v>
      </c>
    </row>
    <row r="1475" spans="1:32" ht="15" thickBot="1" x14ac:dyDescent="0.25">
      <c r="A1475">
        <v>2016</v>
      </c>
      <c r="B1475" s="22" t="s">
        <v>148</v>
      </c>
      <c r="C1475" s="6">
        <v>26.8</v>
      </c>
      <c r="D1475" s="7">
        <v>4</v>
      </c>
      <c r="E1475" s="7"/>
      <c r="F1475" s="7">
        <v>960</v>
      </c>
      <c r="G1475" s="7">
        <v>158</v>
      </c>
      <c r="H1475" s="7">
        <v>343</v>
      </c>
      <c r="I1475" s="7">
        <v>77</v>
      </c>
      <c r="J1475" s="7">
        <v>152</v>
      </c>
      <c r="K1475" s="7">
        <v>55</v>
      </c>
      <c r="L1475" s="7">
        <v>84</v>
      </c>
      <c r="M1475" s="7">
        <v>54</v>
      </c>
      <c r="N1475" s="7">
        <v>129</v>
      </c>
      <c r="O1475" s="7">
        <v>183</v>
      </c>
      <c r="P1475" s="7">
        <v>103</v>
      </c>
      <c r="Q1475" s="7">
        <v>32</v>
      </c>
      <c r="R1475" s="7">
        <v>16</v>
      </c>
      <c r="S1475" s="7">
        <v>49</v>
      </c>
      <c r="T1475" s="7">
        <v>77</v>
      </c>
      <c r="U1475" s="7">
        <v>448</v>
      </c>
      <c r="V1475" s="7">
        <v>0.46100000000000002</v>
      </c>
      <c r="W1475" s="7">
        <v>0.50700000000000001</v>
      </c>
      <c r="X1475" s="7">
        <v>0.65500000000000003</v>
      </c>
      <c r="Y1475" s="7">
        <v>240</v>
      </c>
      <c r="Z1475" s="7">
        <v>112</v>
      </c>
      <c r="AA1475" s="7">
        <v>45.8</v>
      </c>
      <c r="AB1475" s="7">
        <v>25.8</v>
      </c>
      <c r="AC1475" s="7">
        <v>8</v>
      </c>
      <c r="AD1475" s="14">
        <v>4</v>
      </c>
      <c r="AE1475" s="6">
        <v>0.59</v>
      </c>
      <c r="AF1475" s="14">
        <v>0.57299999999999995</v>
      </c>
    </row>
    <row r="1476" spans="1:32" ht="15" thickBot="1" x14ac:dyDescent="0.25">
      <c r="A1476">
        <v>2016</v>
      </c>
      <c r="B1476" s="22" t="s">
        <v>151</v>
      </c>
      <c r="C1476" s="6">
        <v>26.8</v>
      </c>
      <c r="D1476" s="7">
        <v>4</v>
      </c>
      <c r="E1476" s="7"/>
      <c r="F1476" s="7">
        <v>960</v>
      </c>
      <c r="G1476" s="7">
        <v>144</v>
      </c>
      <c r="H1476" s="7">
        <v>325</v>
      </c>
      <c r="I1476" s="7">
        <v>47</v>
      </c>
      <c r="J1476" s="7">
        <v>126</v>
      </c>
      <c r="K1476" s="7">
        <v>63</v>
      </c>
      <c r="L1476" s="7">
        <v>77</v>
      </c>
      <c r="M1476" s="7">
        <v>38</v>
      </c>
      <c r="N1476" s="7">
        <v>120</v>
      </c>
      <c r="O1476" s="7">
        <v>158</v>
      </c>
      <c r="P1476" s="7">
        <v>90</v>
      </c>
      <c r="Q1476" s="7">
        <v>27</v>
      </c>
      <c r="R1476" s="7">
        <v>24</v>
      </c>
      <c r="S1476" s="7">
        <v>54</v>
      </c>
      <c r="T1476" s="7">
        <v>82</v>
      </c>
      <c r="U1476" s="7">
        <v>398</v>
      </c>
      <c r="V1476" s="7">
        <v>0.443</v>
      </c>
      <c r="W1476" s="7">
        <v>0.373</v>
      </c>
      <c r="X1476" s="7">
        <v>0.81799999999999995</v>
      </c>
      <c r="Y1476" s="7">
        <v>240</v>
      </c>
      <c r="Z1476" s="7">
        <v>99.5</v>
      </c>
      <c r="AA1476" s="7">
        <v>39.5</v>
      </c>
      <c r="AB1476" s="7">
        <v>22.5</v>
      </c>
      <c r="AC1476" s="7">
        <v>6.8</v>
      </c>
      <c r="AD1476" s="14">
        <v>6</v>
      </c>
      <c r="AE1476" s="6">
        <v>0.55500000000000005</v>
      </c>
      <c r="AF1476" s="14">
        <v>0.51500000000000001</v>
      </c>
    </row>
    <row r="1477" spans="1:32" ht="15" thickBot="1" x14ac:dyDescent="0.25">
      <c r="A1477">
        <v>2016</v>
      </c>
      <c r="B1477" s="11" t="s">
        <v>53</v>
      </c>
      <c r="C1477" s="11"/>
      <c r="D1477" s="11"/>
      <c r="E1477" s="11"/>
      <c r="F1477" s="11"/>
      <c r="G1477" s="11">
        <f>G1475-G1476</f>
        <v>14</v>
      </c>
      <c r="H1477" s="11">
        <f t="shared" ref="H1477:AF1477" si="476">H1475-H1476</f>
        <v>18</v>
      </c>
      <c r="I1477" s="11">
        <f t="shared" si="476"/>
        <v>30</v>
      </c>
      <c r="J1477" s="11">
        <f t="shared" si="476"/>
        <v>26</v>
      </c>
      <c r="K1477" s="11">
        <f t="shared" si="476"/>
        <v>-8</v>
      </c>
      <c r="L1477" s="11">
        <f t="shared" si="476"/>
        <v>7</v>
      </c>
      <c r="M1477" s="11">
        <f t="shared" si="476"/>
        <v>16</v>
      </c>
      <c r="N1477" s="11">
        <f t="shared" si="476"/>
        <v>9</v>
      </c>
      <c r="O1477" s="11">
        <f t="shared" si="476"/>
        <v>25</v>
      </c>
      <c r="P1477" s="11">
        <f t="shared" si="476"/>
        <v>13</v>
      </c>
      <c r="Q1477" s="11">
        <f t="shared" si="476"/>
        <v>5</v>
      </c>
      <c r="R1477" s="11">
        <f t="shared" si="476"/>
        <v>-8</v>
      </c>
      <c r="S1477" s="11">
        <f t="shared" si="476"/>
        <v>-5</v>
      </c>
      <c r="T1477" s="11">
        <f t="shared" si="476"/>
        <v>-5</v>
      </c>
      <c r="U1477" s="11">
        <f t="shared" si="476"/>
        <v>50</v>
      </c>
      <c r="V1477" s="11">
        <f t="shared" si="476"/>
        <v>1.8000000000000016E-2</v>
      </c>
      <c r="W1477" s="11">
        <f t="shared" si="476"/>
        <v>0.13400000000000001</v>
      </c>
      <c r="X1477" s="11">
        <f t="shared" si="476"/>
        <v>-0.16299999999999992</v>
      </c>
      <c r="Y1477" s="11">
        <f t="shared" si="476"/>
        <v>0</v>
      </c>
      <c r="Z1477" s="11">
        <f t="shared" si="476"/>
        <v>12.5</v>
      </c>
      <c r="AA1477" s="11">
        <f t="shared" si="476"/>
        <v>6.2999999999999972</v>
      </c>
      <c r="AB1477" s="11">
        <f t="shared" si="476"/>
        <v>3.3000000000000007</v>
      </c>
      <c r="AC1477" s="11">
        <f t="shared" si="476"/>
        <v>1.2000000000000002</v>
      </c>
      <c r="AD1477" s="11">
        <f t="shared" si="476"/>
        <v>-2</v>
      </c>
      <c r="AE1477" s="11">
        <f t="shared" si="476"/>
        <v>3.499999999999992E-2</v>
      </c>
      <c r="AF1477" s="11">
        <f t="shared" si="476"/>
        <v>5.799999999999994E-2</v>
      </c>
    </row>
    <row r="1478" spans="1:32" ht="15" thickBot="1" x14ac:dyDescent="0.25">
      <c r="A1478">
        <v>2016</v>
      </c>
      <c r="B1478" s="22" t="s">
        <v>226</v>
      </c>
      <c r="C1478" s="6">
        <v>26.8</v>
      </c>
      <c r="D1478" s="7">
        <v>7</v>
      </c>
      <c r="E1478" s="7"/>
      <c r="F1478" s="7">
        <v>1680</v>
      </c>
      <c r="G1478" s="7">
        <v>267</v>
      </c>
      <c r="H1478" s="7">
        <v>606</v>
      </c>
      <c r="I1478" s="7">
        <v>90</v>
      </c>
      <c r="J1478" s="7">
        <v>226</v>
      </c>
      <c r="K1478" s="7">
        <v>119</v>
      </c>
      <c r="L1478" s="7">
        <v>165</v>
      </c>
      <c r="M1478" s="7">
        <v>75</v>
      </c>
      <c r="N1478" s="7">
        <v>227</v>
      </c>
      <c r="O1478" s="7">
        <v>302</v>
      </c>
      <c r="P1478" s="7">
        <v>154</v>
      </c>
      <c r="Q1478" s="7">
        <v>65</v>
      </c>
      <c r="R1478" s="7">
        <v>27</v>
      </c>
      <c r="S1478" s="7">
        <v>100</v>
      </c>
      <c r="T1478" s="7">
        <v>149</v>
      </c>
      <c r="U1478" s="7">
        <v>743</v>
      </c>
      <c r="V1478" s="7">
        <v>0.441</v>
      </c>
      <c r="W1478" s="7">
        <v>0.39800000000000002</v>
      </c>
      <c r="X1478" s="7">
        <v>0.72099999999999997</v>
      </c>
      <c r="Y1478" s="7">
        <v>240</v>
      </c>
      <c r="Z1478" s="7">
        <v>106.1</v>
      </c>
      <c r="AA1478" s="7">
        <v>43.1</v>
      </c>
      <c r="AB1478" s="7">
        <v>22</v>
      </c>
      <c r="AC1478" s="7">
        <v>9.3000000000000007</v>
      </c>
      <c r="AD1478" s="14">
        <v>3.9</v>
      </c>
      <c r="AE1478" s="6">
        <v>0.54700000000000004</v>
      </c>
      <c r="AF1478" s="14">
        <v>0.51500000000000001</v>
      </c>
    </row>
    <row r="1479" spans="1:32" ht="15" thickBot="1" x14ac:dyDescent="0.25">
      <c r="A1479">
        <v>2016</v>
      </c>
      <c r="B1479" s="22" t="s">
        <v>256</v>
      </c>
      <c r="C1479" s="6">
        <v>26.8</v>
      </c>
      <c r="D1479" s="7">
        <v>7</v>
      </c>
      <c r="E1479" s="7"/>
      <c r="F1479" s="7">
        <v>1680</v>
      </c>
      <c r="G1479" s="7">
        <v>270</v>
      </c>
      <c r="H1479" s="7">
        <v>619</v>
      </c>
      <c r="I1479" s="7">
        <v>55</v>
      </c>
      <c r="J1479" s="7">
        <v>171</v>
      </c>
      <c r="K1479" s="7">
        <v>155</v>
      </c>
      <c r="L1479" s="7">
        <v>201</v>
      </c>
      <c r="M1479" s="7">
        <v>87</v>
      </c>
      <c r="N1479" s="7">
        <v>250</v>
      </c>
      <c r="O1479" s="7">
        <v>337</v>
      </c>
      <c r="P1479" s="7">
        <v>147</v>
      </c>
      <c r="Q1479" s="7">
        <v>63</v>
      </c>
      <c r="R1479" s="7">
        <v>43</v>
      </c>
      <c r="S1479" s="7">
        <v>94</v>
      </c>
      <c r="T1479" s="7">
        <v>141</v>
      </c>
      <c r="U1479" s="7">
        <v>750</v>
      </c>
      <c r="V1479" s="7">
        <v>0.436</v>
      </c>
      <c r="W1479" s="7">
        <v>0.32200000000000001</v>
      </c>
      <c r="X1479" s="7">
        <v>0.77100000000000002</v>
      </c>
      <c r="Y1479" s="7">
        <v>240</v>
      </c>
      <c r="Z1479" s="7">
        <v>107.1</v>
      </c>
      <c r="AA1479" s="7">
        <v>48.1</v>
      </c>
      <c r="AB1479" s="7">
        <v>21</v>
      </c>
      <c r="AC1479" s="7">
        <v>9</v>
      </c>
      <c r="AD1479" s="14">
        <v>6.1</v>
      </c>
      <c r="AE1479" s="6">
        <v>0.53</v>
      </c>
      <c r="AF1479" s="14">
        <v>0.48099999999999998</v>
      </c>
    </row>
    <row r="1480" spans="1:32" ht="15" thickBot="1" x14ac:dyDescent="0.25">
      <c r="A1480">
        <v>2016</v>
      </c>
      <c r="B1480" s="11" t="s">
        <v>53</v>
      </c>
      <c r="C1480" s="11"/>
      <c r="D1480" s="11"/>
      <c r="E1480" s="11"/>
      <c r="F1480" s="11"/>
      <c r="G1480" s="11">
        <f>G1478-G1479</f>
        <v>-3</v>
      </c>
      <c r="H1480" s="11">
        <f t="shared" ref="H1480:AF1480" si="477">H1478-H1479</f>
        <v>-13</v>
      </c>
      <c r="I1480" s="11">
        <f t="shared" si="477"/>
        <v>35</v>
      </c>
      <c r="J1480" s="11">
        <f t="shared" si="477"/>
        <v>55</v>
      </c>
      <c r="K1480" s="11">
        <f t="shared" si="477"/>
        <v>-36</v>
      </c>
      <c r="L1480" s="11">
        <f t="shared" si="477"/>
        <v>-36</v>
      </c>
      <c r="M1480" s="11">
        <f t="shared" si="477"/>
        <v>-12</v>
      </c>
      <c r="N1480" s="11">
        <f t="shared" si="477"/>
        <v>-23</v>
      </c>
      <c r="O1480" s="11">
        <f t="shared" si="477"/>
        <v>-35</v>
      </c>
      <c r="P1480" s="11">
        <f t="shared" si="477"/>
        <v>7</v>
      </c>
      <c r="Q1480" s="11">
        <f t="shared" si="477"/>
        <v>2</v>
      </c>
      <c r="R1480" s="11">
        <f t="shared" si="477"/>
        <v>-16</v>
      </c>
      <c r="S1480" s="11">
        <f t="shared" si="477"/>
        <v>6</v>
      </c>
      <c r="T1480" s="11">
        <f t="shared" si="477"/>
        <v>8</v>
      </c>
      <c r="U1480" s="11">
        <f t="shared" si="477"/>
        <v>-7</v>
      </c>
      <c r="V1480" s="11">
        <f t="shared" si="477"/>
        <v>5.0000000000000044E-3</v>
      </c>
      <c r="W1480" s="11">
        <f t="shared" si="477"/>
        <v>7.6000000000000012E-2</v>
      </c>
      <c r="X1480" s="11">
        <f t="shared" si="477"/>
        <v>-5.0000000000000044E-2</v>
      </c>
      <c r="Y1480" s="11">
        <f t="shared" si="477"/>
        <v>0</v>
      </c>
      <c r="Z1480" s="11">
        <f t="shared" si="477"/>
        <v>-1</v>
      </c>
      <c r="AA1480" s="11">
        <f t="shared" si="477"/>
        <v>-5</v>
      </c>
      <c r="AB1480" s="11">
        <f t="shared" si="477"/>
        <v>1</v>
      </c>
      <c r="AC1480" s="11">
        <f t="shared" si="477"/>
        <v>0.30000000000000071</v>
      </c>
      <c r="AD1480" s="11">
        <f t="shared" si="477"/>
        <v>-2.1999999999999997</v>
      </c>
      <c r="AE1480" s="11">
        <f t="shared" si="477"/>
        <v>1.7000000000000015E-2</v>
      </c>
      <c r="AF1480" s="11">
        <f t="shared" si="477"/>
        <v>3.400000000000003E-2</v>
      </c>
    </row>
    <row r="1481" spans="1:32" ht="15" thickBot="1" x14ac:dyDescent="0.25">
      <c r="A1481">
        <v>2016</v>
      </c>
      <c r="B1481" s="22" t="s">
        <v>148</v>
      </c>
      <c r="C1481" s="6">
        <v>26.8</v>
      </c>
      <c r="D1481" s="7">
        <v>6</v>
      </c>
      <c r="E1481" s="7"/>
      <c r="F1481" s="7">
        <v>1440</v>
      </c>
      <c r="G1481" s="7">
        <v>230</v>
      </c>
      <c r="H1481" s="7">
        <v>463</v>
      </c>
      <c r="I1481" s="7">
        <v>68</v>
      </c>
      <c r="J1481" s="7">
        <v>175</v>
      </c>
      <c r="K1481" s="7">
        <v>107</v>
      </c>
      <c r="L1481" s="7">
        <v>140</v>
      </c>
      <c r="M1481" s="7">
        <v>49</v>
      </c>
      <c r="N1481" s="7">
        <v>206</v>
      </c>
      <c r="O1481" s="7">
        <v>255</v>
      </c>
      <c r="P1481" s="7">
        <v>129</v>
      </c>
      <c r="Q1481" s="7">
        <v>43</v>
      </c>
      <c r="R1481" s="7">
        <v>25</v>
      </c>
      <c r="S1481" s="7">
        <v>70</v>
      </c>
      <c r="T1481" s="7">
        <v>107</v>
      </c>
      <c r="U1481" s="7">
        <v>635</v>
      </c>
      <c r="V1481" s="7">
        <v>0.497</v>
      </c>
      <c r="W1481" s="7">
        <v>0.38900000000000001</v>
      </c>
      <c r="X1481" s="7">
        <v>0.76400000000000001</v>
      </c>
      <c r="Y1481" s="7">
        <v>240</v>
      </c>
      <c r="Z1481" s="7">
        <v>105.8</v>
      </c>
      <c r="AA1481" s="7">
        <v>42.5</v>
      </c>
      <c r="AB1481" s="7">
        <v>21.5</v>
      </c>
      <c r="AC1481" s="7">
        <v>7.2</v>
      </c>
      <c r="AD1481" s="14">
        <v>4.2</v>
      </c>
      <c r="AE1481" s="6">
        <v>0.60499999999999998</v>
      </c>
      <c r="AF1481" s="14">
        <v>0.56999999999999995</v>
      </c>
    </row>
    <row r="1482" spans="1:32" ht="15" thickBot="1" x14ac:dyDescent="0.25">
      <c r="A1482">
        <v>2016</v>
      </c>
      <c r="B1482" s="22" t="s">
        <v>198</v>
      </c>
      <c r="C1482" s="6">
        <v>26.8</v>
      </c>
      <c r="D1482" s="7">
        <v>6</v>
      </c>
      <c r="E1482" s="7"/>
      <c r="F1482" s="7">
        <v>1440</v>
      </c>
      <c r="G1482" s="7">
        <v>205</v>
      </c>
      <c r="H1482" s="7">
        <v>467</v>
      </c>
      <c r="I1482" s="7">
        <v>44</v>
      </c>
      <c r="J1482" s="7">
        <v>152</v>
      </c>
      <c r="K1482" s="7">
        <v>88</v>
      </c>
      <c r="L1482" s="7">
        <v>122</v>
      </c>
      <c r="M1482" s="7">
        <v>44</v>
      </c>
      <c r="N1482" s="7">
        <v>166</v>
      </c>
      <c r="O1482" s="7">
        <v>210</v>
      </c>
      <c r="P1482" s="7">
        <v>97</v>
      </c>
      <c r="Q1482" s="7">
        <v>38</v>
      </c>
      <c r="R1482" s="7">
        <v>17</v>
      </c>
      <c r="S1482" s="7">
        <v>73</v>
      </c>
      <c r="T1482" s="7">
        <v>133</v>
      </c>
      <c r="U1482" s="7">
        <v>542</v>
      </c>
      <c r="V1482" s="7">
        <v>0.439</v>
      </c>
      <c r="W1482" s="7">
        <v>0.28899999999999998</v>
      </c>
      <c r="X1482" s="7">
        <v>0.72099999999999997</v>
      </c>
      <c r="Y1482" s="7">
        <v>240</v>
      </c>
      <c r="Z1482" s="7">
        <v>90.3</v>
      </c>
      <c r="AA1482" s="7">
        <v>35</v>
      </c>
      <c r="AB1482" s="7">
        <v>16.2</v>
      </c>
      <c r="AC1482" s="7">
        <v>6.3</v>
      </c>
      <c r="AD1482" s="14">
        <v>2.8</v>
      </c>
      <c r="AE1482" s="6">
        <v>0.52</v>
      </c>
      <c r="AF1482" s="14">
        <v>0.48599999999999999</v>
      </c>
    </row>
    <row r="1483" spans="1:32" ht="15" thickBot="1" x14ac:dyDescent="0.25">
      <c r="A1483">
        <v>2016</v>
      </c>
      <c r="B1483" s="11" t="s">
        <v>53</v>
      </c>
      <c r="C1483" s="11"/>
      <c r="D1483" s="11"/>
      <c r="E1483" s="11"/>
      <c r="F1483" s="11"/>
      <c r="G1483" s="11">
        <f>G1481-G1482</f>
        <v>25</v>
      </c>
      <c r="H1483" s="11">
        <f t="shared" ref="H1483:AF1483" si="478">H1481-H1482</f>
        <v>-4</v>
      </c>
      <c r="I1483" s="11">
        <f t="shared" si="478"/>
        <v>24</v>
      </c>
      <c r="J1483" s="11">
        <f t="shared" si="478"/>
        <v>23</v>
      </c>
      <c r="K1483" s="11">
        <f t="shared" si="478"/>
        <v>19</v>
      </c>
      <c r="L1483" s="11">
        <f t="shared" si="478"/>
        <v>18</v>
      </c>
      <c r="M1483" s="11">
        <f t="shared" si="478"/>
        <v>5</v>
      </c>
      <c r="N1483" s="11">
        <f t="shared" si="478"/>
        <v>40</v>
      </c>
      <c r="O1483" s="11">
        <f t="shared" si="478"/>
        <v>45</v>
      </c>
      <c r="P1483" s="11">
        <f t="shared" si="478"/>
        <v>32</v>
      </c>
      <c r="Q1483" s="11">
        <f t="shared" si="478"/>
        <v>5</v>
      </c>
      <c r="R1483" s="11">
        <f t="shared" si="478"/>
        <v>8</v>
      </c>
      <c r="S1483" s="11">
        <f t="shared" si="478"/>
        <v>-3</v>
      </c>
      <c r="T1483" s="11">
        <f t="shared" si="478"/>
        <v>-26</v>
      </c>
      <c r="U1483" s="11">
        <f t="shared" si="478"/>
        <v>93</v>
      </c>
      <c r="V1483" s="11">
        <f t="shared" si="478"/>
        <v>5.7999999999999996E-2</v>
      </c>
      <c r="W1483" s="11">
        <f t="shared" si="478"/>
        <v>0.10000000000000003</v>
      </c>
      <c r="X1483" s="11">
        <f t="shared" si="478"/>
        <v>4.3000000000000038E-2</v>
      </c>
      <c r="Y1483" s="11">
        <f t="shared" si="478"/>
        <v>0</v>
      </c>
      <c r="Z1483" s="11">
        <f t="shared" si="478"/>
        <v>15.5</v>
      </c>
      <c r="AA1483" s="11">
        <f t="shared" si="478"/>
        <v>7.5</v>
      </c>
      <c r="AB1483" s="11">
        <f t="shared" si="478"/>
        <v>5.3000000000000007</v>
      </c>
      <c r="AC1483" s="11">
        <f t="shared" si="478"/>
        <v>0.90000000000000036</v>
      </c>
      <c r="AD1483" s="11">
        <f t="shared" si="478"/>
        <v>1.4000000000000004</v>
      </c>
      <c r="AE1483" s="11">
        <f t="shared" si="478"/>
        <v>8.4999999999999964E-2</v>
      </c>
      <c r="AF1483" s="11">
        <f t="shared" si="478"/>
        <v>8.3999999999999964E-2</v>
      </c>
    </row>
    <row r="1484" spans="1:32" ht="15" thickBot="1" x14ac:dyDescent="0.25">
      <c r="A1484">
        <v>2016</v>
      </c>
      <c r="B1484" s="22" t="s">
        <v>148</v>
      </c>
      <c r="C1484" s="6">
        <v>26.8</v>
      </c>
      <c r="D1484" s="7">
        <v>7</v>
      </c>
      <c r="E1484" s="7"/>
      <c r="F1484" s="7">
        <v>1680</v>
      </c>
      <c r="G1484" s="7">
        <v>263</v>
      </c>
      <c r="H1484" s="7">
        <v>577</v>
      </c>
      <c r="I1484" s="7">
        <v>56</v>
      </c>
      <c r="J1484" s="7">
        <v>170</v>
      </c>
      <c r="K1484" s="7">
        <v>121</v>
      </c>
      <c r="L1484" s="7">
        <v>167</v>
      </c>
      <c r="M1484" s="7">
        <v>82</v>
      </c>
      <c r="N1484" s="7">
        <v>225</v>
      </c>
      <c r="O1484" s="7">
        <v>307</v>
      </c>
      <c r="P1484" s="7">
        <v>126</v>
      </c>
      <c r="Q1484" s="7">
        <v>65</v>
      </c>
      <c r="R1484" s="7">
        <v>38</v>
      </c>
      <c r="S1484" s="7">
        <v>93</v>
      </c>
      <c r="T1484" s="7">
        <v>147</v>
      </c>
      <c r="U1484" s="7">
        <v>703</v>
      </c>
      <c r="V1484" s="7">
        <v>0.45600000000000002</v>
      </c>
      <c r="W1484" s="7">
        <v>0.32900000000000001</v>
      </c>
      <c r="X1484" s="7">
        <v>0.72499999999999998</v>
      </c>
      <c r="Y1484" s="7">
        <v>240</v>
      </c>
      <c r="Z1484" s="7">
        <v>100.4</v>
      </c>
      <c r="AA1484" s="7">
        <v>43.9</v>
      </c>
      <c r="AB1484" s="7">
        <v>18</v>
      </c>
      <c r="AC1484" s="7">
        <v>9.3000000000000007</v>
      </c>
      <c r="AD1484" s="14">
        <v>5.4</v>
      </c>
      <c r="AE1484" s="6">
        <v>0.54</v>
      </c>
      <c r="AF1484" s="14">
        <v>0.504</v>
      </c>
    </row>
    <row r="1485" spans="1:32" ht="15" thickBot="1" x14ac:dyDescent="0.25">
      <c r="A1485">
        <v>2016</v>
      </c>
      <c r="B1485" s="22" t="s">
        <v>93</v>
      </c>
      <c r="C1485" s="6">
        <v>26.8</v>
      </c>
      <c r="D1485" s="7">
        <v>7</v>
      </c>
      <c r="E1485" s="7"/>
      <c r="F1485" s="7">
        <v>1680</v>
      </c>
      <c r="G1485" s="7">
        <v>249</v>
      </c>
      <c r="H1485" s="7">
        <v>578</v>
      </c>
      <c r="I1485" s="7">
        <v>94</v>
      </c>
      <c r="J1485" s="7">
        <v>252</v>
      </c>
      <c r="K1485" s="7">
        <v>107</v>
      </c>
      <c r="L1485" s="7">
        <v>145</v>
      </c>
      <c r="M1485" s="7">
        <v>72</v>
      </c>
      <c r="N1485" s="7">
        <v>207</v>
      </c>
      <c r="O1485" s="7">
        <v>279</v>
      </c>
      <c r="P1485" s="7">
        <v>158</v>
      </c>
      <c r="Q1485" s="7">
        <v>46</v>
      </c>
      <c r="R1485" s="7">
        <v>40</v>
      </c>
      <c r="S1485" s="7">
        <v>96</v>
      </c>
      <c r="T1485" s="7">
        <v>150</v>
      </c>
      <c r="U1485" s="7">
        <v>699</v>
      </c>
      <c r="V1485" s="7">
        <v>0.43099999999999999</v>
      </c>
      <c r="W1485" s="7">
        <v>0.373</v>
      </c>
      <c r="X1485" s="7">
        <v>0.73799999999999999</v>
      </c>
      <c r="Y1485" s="7">
        <v>240</v>
      </c>
      <c r="Z1485" s="7">
        <v>99.9</v>
      </c>
      <c r="AA1485" s="7">
        <v>39.9</v>
      </c>
      <c r="AB1485" s="7">
        <v>22.6</v>
      </c>
      <c r="AC1485" s="7">
        <v>6.6</v>
      </c>
      <c r="AD1485" s="14">
        <v>5.7</v>
      </c>
      <c r="AE1485" s="6">
        <v>0.54500000000000004</v>
      </c>
      <c r="AF1485" s="14">
        <v>0.51200000000000001</v>
      </c>
    </row>
    <row r="1486" spans="1:32" ht="15" thickBot="1" x14ac:dyDescent="0.25">
      <c r="A1486">
        <v>2016</v>
      </c>
      <c r="B1486" s="11" t="s">
        <v>53</v>
      </c>
      <c r="C1486" s="11"/>
      <c r="D1486" s="11"/>
      <c r="E1486" s="11"/>
      <c r="F1486" s="11"/>
      <c r="G1486" s="11">
        <f>G1484-G1485</f>
        <v>14</v>
      </c>
      <c r="H1486" s="11">
        <f t="shared" ref="H1486:AE1486" si="479">H1484-H1485</f>
        <v>-1</v>
      </c>
      <c r="I1486" s="11">
        <f t="shared" si="479"/>
        <v>-38</v>
      </c>
      <c r="J1486" s="11">
        <f t="shared" si="479"/>
        <v>-82</v>
      </c>
      <c r="K1486" s="11">
        <f t="shared" si="479"/>
        <v>14</v>
      </c>
      <c r="L1486" s="11">
        <f t="shared" si="479"/>
        <v>22</v>
      </c>
      <c r="M1486" s="11">
        <f t="shared" si="479"/>
        <v>10</v>
      </c>
      <c r="N1486" s="11">
        <f t="shared" si="479"/>
        <v>18</v>
      </c>
      <c r="O1486" s="11">
        <f t="shared" si="479"/>
        <v>28</v>
      </c>
      <c r="P1486" s="11">
        <f t="shared" si="479"/>
        <v>-32</v>
      </c>
      <c r="Q1486" s="11">
        <f t="shared" si="479"/>
        <v>19</v>
      </c>
      <c r="R1486" s="11">
        <f t="shared" si="479"/>
        <v>-2</v>
      </c>
      <c r="S1486" s="11">
        <f t="shared" si="479"/>
        <v>-3</v>
      </c>
      <c r="T1486" s="11">
        <f t="shared" si="479"/>
        <v>-3</v>
      </c>
      <c r="U1486" s="11">
        <f t="shared" si="479"/>
        <v>4</v>
      </c>
      <c r="V1486" s="11">
        <f t="shared" si="479"/>
        <v>2.5000000000000022E-2</v>
      </c>
      <c r="W1486" s="11">
        <f t="shared" si="479"/>
        <v>-4.3999999999999984E-2</v>
      </c>
      <c r="X1486" s="11">
        <f t="shared" si="479"/>
        <v>-1.3000000000000012E-2</v>
      </c>
      <c r="Y1486" s="11">
        <f t="shared" si="479"/>
        <v>0</v>
      </c>
      <c r="Z1486" s="11">
        <f t="shared" si="479"/>
        <v>0.5</v>
      </c>
      <c r="AA1486" s="11">
        <f t="shared" si="479"/>
        <v>4</v>
      </c>
      <c r="AB1486" s="11">
        <f t="shared" si="479"/>
        <v>-4.6000000000000014</v>
      </c>
      <c r="AC1486" s="11">
        <f t="shared" si="479"/>
        <v>2.7000000000000011</v>
      </c>
      <c r="AD1486" s="11">
        <f t="shared" si="479"/>
        <v>-0.29999999999999982</v>
      </c>
      <c r="AE1486" s="11">
        <f t="shared" si="479"/>
        <v>-5.0000000000000044E-3</v>
      </c>
      <c r="AF1486" s="11">
        <f>AF1484-AF1485</f>
        <v>-8.0000000000000071E-3</v>
      </c>
    </row>
    <row r="1487" spans="1:32" ht="15" thickBot="1" x14ac:dyDescent="0.25">
      <c r="A1487">
        <v>2017</v>
      </c>
      <c r="B1487" s="22" t="s">
        <v>257</v>
      </c>
      <c r="C1487" s="6">
        <v>26.6</v>
      </c>
      <c r="D1487" s="7">
        <v>7</v>
      </c>
      <c r="E1487" s="7"/>
      <c r="F1487" s="7">
        <v>1680</v>
      </c>
      <c r="G1487" s="7">
        <v>253</v>
      </c>
      <c r="H1487" s="7">
        <v>530</v>
      </c>
      <c r="I1487" s="7">
        <v>68</v>
      </c>
      <c r="J1487" s="7">
        <v>175</v>
      </c>
      <c r="K1487" s="7">
        <v>118</v>
      </c>
      <c r="L1487" s="7">
        <v>163</v>
      </c>
      <c r="M1487" s="7">
        <v>46</v>
      </c>
      <c r="N1487" s="7">
        <v>217</v>
      </c>
      <c r="O1487" s="7">
        <v>263</v>
      </c>
      <c r="P1487" s="7">
        <v>141</v>
      </c>
      <c r="Q1487" s="7">
        <v>52</v>
      </c>
      <c r="R1487" s="7">
        <v>22</v>
      </c>
      <c r="S1487" s="7">
        <v>75</v>
      </c>
      <c r="T1487" s="7">
        <v>146</v>
      </c>
      <c r="U1487" s="7">
        <v>692</v>
      </c>
      <c r="V1487" s="7">
        <v>0.47699999999999998</v>
      </c>
      <c r="W1487" s="7">
        <v>0.38900000000000001</v>
      </c>
      <c r="X1487" s="7">
        <v>0.72399999999999998</v>
      </c>
      <c r="Y1487" s="7">
        <v>240</v>
      </c>
      <c r="Z1487" s="7">
        <v>98.9</v>
      </c>
      <c r="AA1487" s="7">
        <v>37.6</v>
      </c>
      <c r="AB1487" s="7">
        <v>20.100000000000001</v>
      </c>
      <c r="AC1487" s="7">
        <v>7.4</v>
      </c>
      <c r="AD1487" s="14">
        <v>3.1</v>
      </c>
      <c r="AE1487" s="6">
        <v>0.57499999999999996</v>
      </c>
      <c r="AF1487" s="14">
        <v>0.54200000000000004</v>
      </c>
    </row>
    <row r="1488" spans="1:32" ht="15" thickBot="1" x14ac:dyDescent="0.25">
      <c r="A1488">
        <v>2017</v>
      </c>
      <c r="B1488" s="22" t="s">
        <v>250</v>
      </c>
      <c r="C1488" s="6">
        <v>26.6</v>
      </c>
      <c r="D1488" s="7">
        <v>7</v>
      </c>
      <c r="E1488" s="7"/>
      <c r="F1488" s="7">
        <v>1680</v>
      </c>
      <c r="G1488" s="7">
        <v>255</v>
      </c>
      <c r="H1488" s="7">
        <v>539</v>
      </c>
      <c r="I1488" s="7">
        <v>57</v>
      </c>
      <c r="J1488" s="7">
        <v>164</v>
      </c>
      <c r="K1488" s="7">
        <v>117</v>
      </c>
      <c r="L1488" s="7">
        <v>168</v>
      </c>
      <c r="M1488" s="7">
        <v>54</v>
      </c>
      <c r="N1488" s="7">
        <v>211</v>
      </c>
      <c r="O1488" s="7">
        <v>265</v>
      </c>
      <c r="P1488" s="7">
        <v>129</v>
      </c>
      <c r="Q1488" s="7">
        <v>44</v>
      </c>
      <c r="R1488" s="7">
        <v>17</v>
      </c>
      <c r="S1488" s="7">
        <v>82</v>
      </c>
      <c r="T1488" s="7">
        <v>142</v>
      </c>
      <c r="U1488" s="7">
        <v>684</v>
      </c>
      <c r="V1488" s="7">
        <v>0.47299999999999998</v>
      </c>
      <c r="W1488" s="7">
        <v>0.34799999999999998</v>
      </c>
      <c r="X1488" s="7">
        <v>0.69599999999999995</v>
      </c>
      <c r="Y1488" s="7">
        <v>240</v>
      </c>
      <c r="Z1488" s="7">
        <v>97.7</v>
      </c>
      <c r="AA1488" s="7">
        <v>37.9</v>
      </c>
      <c r="AB1488" s="7">
        <v>18.399999999999999</v>
      </c>
      <c r="AC1488" s="7">
        <v>6.3</v>
      </c>
      <c r="AD1488" s="14">
        <v>2.4</v>
      </c>
      <c r="AE1488" s="6">
        <v>0.55800000000000005</v>
      </c>
      <c r="AF1488" s="14">
        <v>0.52600000000000002</v>
      </c>
    </row>
    <row r="1489" spans="1:32" ht="15" thickBot="1" x14ac:dyDescent="0.25">
      <c r="A1489">
        <v>2017</v>
      </c>
      <c r="B1489" s="11" t="s">
        <v>53</v>
      </c>
      <c r="C1489" s="11"/>
      <c r="D1489" s="11"/>
      <c r="E1489" s="11"/>
      <c r="F1489" s="11"/>
      <c r="G1489" s="11">
        <f>G1487-G1488</f>
        <v>-2</v>
      </c>
      <c r="H1489" s="11">
        <f t="shared" ref="H1489:AF1489" si="480">H1487-H1488</f>
        <v>-9</v>
      </c>
      <c r="I1489" s="11">
        <f t="shared" si="480"/>
        <v>11</v>
      </c>
      <c r="J1489" s="11">
        <f t="shared" si="480"/>
        <v>11</v>
      </c>
      <c r="K1489" s="11">
        <f t="shared" si="480"/>
        <v>1</v>
      </c>
      <c r="L1489" s="11">
        <f t="shared" si="480"/>
        <v>-5</v>
      </c>
      <c r="M1489" s="11">
        <f t="shared" si="480"/>
        <v>-8</v>
      </c>
      <c r="N1489" s="11">
        <f t="shared" si="480"/>
        <v>6</v>
      </c>
      <c r="O1489" s="11">
        <f t="shared" si="480"/>
        <v>-2</v>
      </c>
      <c r="P1489" s="11">
        <f t="shared" si="480"/>
        <v>12</v>
      </c>
      <c r="Q1489" s="11">
        <f t="shared" si="480"/>
        <v>8</v>
      </c>
      <c r="R1489" s="11">
        <f t="shared" si="480"/>
        <v>5</v>
      </c>
      <c r="S1489" s="11">
        <f t="shared" si="480"/>
        <v>-7</v>
      </c>
      <c r="T1489" s="11">
        <f t="shared" si="480"/>
        <v>4</v>
      </c>
      <c r="U1489" s="11">
        <f t="shared" si="480"/>
        <v>8</v>
      </c>
      <c r="V1489" s="11">
        <f t="shared" si="480"/>
        <v>4.0000000000000036E-3</v>
      </c>
      <c r="W1489" s="11">
        <f t="shared" si="480"/>
        <v>4.1000000000000036E-2</v>
      </c>
      <c r="X1489" s="11">
        <f t="shared" si="480"/>
        <v>2.8000000000000025E-2</v>
      </c>
      <c r="Y1489" s="11">
        <f t="shared" si="480"/>
        <v>0</v>
      </c>
      <c r="Z1489" s="11">
        <f t="shared" si="480"/>
        <v>1.2000000000000028</v>
      </c>
      <c r="AA1489" s="11">
        <f t="shared" si="480"/>
        <v>-0.29999999999999716</v>
      </c>
      <c r="AB1489" s="11">
        <f t="shared" si="480"/>
        <v>1.7000000000000028</v>
      </c>
      <c r="AC1489" s="11">
        <f t="shared" si="480"/>
        <v>1.1000000000000005</v>
      </c>
      <c r="AD1489" s="11">
        <f t="shared" si="480"/>
        <v>0.70000000000000018</v>
      </c>
      <c r="AE1489" s="11">
        <f t="shared" si="480"/>
        <v>1.6999999999999904E-2</v>
      </c>
      <c r="AF1489" s="11">
        <f t="shared" si="480"/>
        <v>1.6000000000000014E-2</v>
      </c>
    </row>
    <row r="1490" spans="1:32" ht="15" thickBot="1" x14ac:dyDescent="0.25">
      <c r="A1490">
        <v>2017</v>
      </c>
      <c r="B1490" s="22" t="s">
        <v>168</v>
      </c>
      <c r="C1490" s="6">
        <v>26.6</v>
      </c>
      <c r="D1490" s="7">
        <v>6</v>
      </c>
      <c r="E1490" s="7"/>
      <c r="F1490" s="7">
        <v>1465</v>
      </c>
      <c r="G1490" s="7">
        <v>223</v>
      </c>
      <c r="H1490" s="7">
        <v>463</v>
      </c>
      <c r="I1490" s="7">
        <v>59</v>
      </c>
      <c r="J1490" s="7">
        <v>144</v>
      </c>
      <c r="K1490" s="7">
        <v>123</v>
      </c>
      <c r="L1490" s="7">
        <v>149</v>
      </c>
      <c r="M1490" s="7">
        <v>59</v>
      </c>
      <c r="N1490" s="7">
        <v>181</v>
      </c>
      <c r="O1490" s="7">
        <v>240</v>
      </c>
      <c r="P1490" s="7">
        <v>98</v>
      </c>
      <c r="Q1490" s="7">
        <v>31</v>
      </c>
      <c r="R1490" s="7">
        <v>23</v>
      </c>
      <c r="S1490" s="7">
        <v>63</v>
      </c>
      <c r="T1490" s="7">
        <v>115</v>
      </c>
      <c r="U1490" s="7">
        <v>628</v>
      </c>
      <c r="V1490" s="7">
        <v>0.48199999999999998</v>
      </c>
      <c r="W1490" s="7">
        <v>0.41</v>
      </c>
      <c r="X1490" s="7">
        <v>0.82599999999999996</v>
      </c>
      <c r="Y1490" s="7">
        <v>244.2</v>
      </c>
      <c r="Z1490" s="7">
        <v>104.7</v>
      </c>
      <c r="AA1490" s="7">
        <v>40</v>
      </c>
      <c r="AB1490" s="7">
        <v>16.3</v>
      </c>
      <c r="AC1490" s="7">
        <v>5.2</v>
      </c>
      <c r="AD1490" s="14">
        <v>3.8</v>
      </c>
      <c r="AE1490" s="6">
        <v>0.59399999999999997</v>
      </c>
      <c r="AF1490" s="14">
        <v>0.54500000000000004</v>
      </c>
    </row>
    <row r="1491" spans="1:32" ht="15" thickBot="1" x14ac:dyDescent="0.25">
      <c r="A1491">
        <v>2017</v>
      </c>
      <c r="B1491" s="22" t="s">
        <v>212</v>
      </c>
      <c r="C1491" s="6">
        <v>26.6</v>
      </c>
      <c r="D1491" s="7">
        <v>6</v>
      </c>
      <c r="E1491" s="7"/>
      <c r="F1491" s="7">
        <v>1465</v>
      </c>
      <c r="G1491" s="7">
        <v>208</v>
      </c>
      <c r="H1491" s="7">
        <v>463</v>
      </c>
      <c r="I1491" s="7">
        <v>56</v>
      </c>
      <c r="J1491" s="7">
        <v>145</v>
      </c>
      <c r="K1491" s="7">
        <v>106</v>
      </c>
      <c r="L1491" s="7">
        <v>122</v>
      </c>
      <c r="M1491" s="7">
        <v>46</v>
      </c>
      <c r="N1491" s="7">
        <v>167</v>
      </c>
      <c r="O1491" s="7">
        <v>213</v>
      </c>
      <c r="P1491" s="7">
        <v>113</v>
      </c>
      <c r="Q1491" s="7">
        <v>31</v>
      </c>
      <c r="R1491" s="7">
        <v>15</v>
      </c>
      <c r="S1491" s="7">
        <v>63</v>
      </c>
      <c r="T1491" s="7">
        <v>133</v>
      </c>
      <c r="U1491" s="7">
        <v>578</v>
      </c>
      <c r="V1491" s="7">
        <v>0.44900000000000001</v>
      </c>
      <c r="W1491" s="7">
        <v>0.38600000000000001</v>
      </c>
      <c r="X1491" s="7">
        <v>0.86899999999999999</v>
      </c>
      <c r="Y1491" s="7">
        <v>244.2</v>
      </c>
      <c r="Z1491" s="7">
        <v>96.3</v>
      </c>
      <c r="AA1491" s="7">
        <v>35.5</v>
      </c>
      <c r="AB1491" s="7">
        <v>18.8</v>
      </c>
      <c r="AC1491" s="7">
        <v>5.2</v>
      </c>
      <c r="AD1491" s="14">
        <v>2.5</v>
      </c>
      <c r="AE1491" s="6">
        <v>0.55900000000000005</v>
      </c>
      <c r="AF1491" s="14">
        <v>0.51</v>
      </c>
    </row>
    <row r="1492" spans="1:32" ht="15" thickBot="1" x14ac:dyDescent="0.25">
      <c r="A1492">
        <v>2017</v>
      </c>
      <c r="B1492" s="11" t="s">
        <v>53</v>
      </c>
      <c r="C1492" s="11"/>
      <c r="D1492" s="11"/>
      <c r="E1492" s="11"/>
      <c r="F1492" s="11"/>
      <c r="G1492" s="11">
        <f>G1490-G1491</f>
        <v>15</v>
      </c>
      <c r="H1492" s="11">
        <f t="shared" ref="H1492:AF1492" si="481">H1490-H1491</f>
        <v>0</v>
      </c>
      <c r="I1492" s="11">
        <f t="shared" si="481"/>
        <v>3</v>
      </c>
      <c r="J1492" s="11">
        <f t="shared" si="481"/>
        <v>-1</v>
      </c>
      <c r="K1492" s="11">
        <f t="shared" si="481"/>
        <v>17</v>
      </c>
      <c r="L1492" s="11">
        <f t="shared" si="481"/>
        <v>27</v>
      </c>
      <c r="M1492" s="11">
        <f t="shared" si="481"/>
        <v>13</v>
      </c>
      <c r="N1492" s="11">
        <f t="shared" si="481"/>
        <v>14</v>
      </c>
      <c r="O1492" s="11">
        <f t="shared" si="481"/>
        <v>27</v>
      </c>
      <c r="P1492" s="11">
        <f t="shared" si="481"/>
        <v>-15</v>
      </c>
      <c r="Q1492" s="11">
        <f t="shared" si="481"/>
        <v>0</v>
      </c>
      <c r="R1492" s="11">
        <f t="shared" si="481"/>
        <v>8</v>
      </c>
      <c r="S1492" s="11">
        <f t="shared" si="481"/>
        <v>0</v>
      </c>
      <c r="T1492" s="11">
        <f t="shared" si="481"/>
        <v>-18</v>
      </c>
      <c r="U1492" s="11">
        <f t="shared" si="481"/>
        <v>50</v>
      </c>
      <c r="V1492" s="11">
        <f t="shared" si="481"/>
        <v>3.2999999999999974E-2</v>
      </c>
      <c r="W1492" s="11">
        <f t="shared" si="481"/>
        <v>2.3999999999999966E-2</v>
      </c>
      <c r="X1492" s="11">
        <f t="shared" si="481"/>
        <v>-4.3000000000000038E-2</v>
      </c>
      <c r="Y1492" s="11">
        <f t="shared" si="481"/>
        <v>0</v>
      </c>
      <c r="Z1492" s="11">
        <f t="shared" si="481"/>
        <v>8.4000000000000057</v>
      </c>
      <c r="AA1492" s="11">
        <f t="shared" si="481"/>
        <v>4.5</v>
      </c>
      <c r="AB1492" s="11">
        <f t="shared" si="481"/>
        <v>-2.5</v>
      </c>
      <c r="AC1492" s="11">
        <f t="shared" si="481"/>
        <v>0</v>
      </c>
      <c r="AD1492" s="11">
        <f t="shared" si="481"/>
        <v>1.2999999999999998</v>
      </c>
      <c r="AE1492" s="11">
        <f t="shared" si="481"/>
        <v>3.499999999999992E-2</v>
      </c>
      <c r="AF1492" s="11">
        <f t="shared" si="481"/>
        <v>3.5000000000000031E-2</v>
      </c>
    </row>
    <row r="1493" spans="1:32" ht="15" thickBot="1" x14ac:dyDescent="0.25">
      <c r="A1493">
        <v>2017</v>
      </c>
      <c r="B1493" s="22" t="s">
        <v>85</v>
      </c>
      <c r="C1493" s="6">
        <v>26.6</v>
      </c>
      <c r="D1493" s="7">
        <v>5</v>
      </c>
      <c r="E1493" s="7"/>
      <c r="F1493" s="7">
        <v>1200</v>
      </c>
      <c r="G1493" s="7">
        <v>191</v>
      </c>
      <c r="H1493" s="7">
        <v>419</v>
      </c>
      <c r="I1493" s="7">
        <v>48</v>
      </c>
      <c r="J1493" s="7">
        <v>169</v>
      </c>
      <c r="K1493" s="7">
        <v>134</v>
      </c>
      <c r="L1493" s="7">
        <v>168</v>
      </c>
      <c r="M1493" s="7">
        <v>53</v>
      </c>
      <c r="N1493" s="7">
        <v>174</v>
      </c>
      <c r="O1493" s="7">
        <v>227</v>
      </c>
      <c r="P1493" s="7">
        <v>83</v>
      </c>
      <c r="Q1493" s="7">
        <v>37</v>
      </c>
      <c r="R1493" s="7">
        <v>25</v>
      </c>
      <c r="S1493" s="7">
        <v>68</v>
      </c>
      <c r="T1493" s="7">
        <v>113</v>
      </c>
      <c r="U1493" s="7">
        <v>564</v>
      </c>
      <c r="V1493" s="7">
        <v>0.45600000000000002</v>
      </c>
      <c r="W1493" s="7">
        <v>0.28399999999999997</v>
      </c>
      <c r="X1493" s="7">
        <v>0.79800000000000004</v>
      </c>
      <c r="Y1493" s="7">
        <v>240</v>
      </c>
      <c r="Z1493" s="7">
        <v>112.8</v>
      </c>
      <c r="AA1493" s="7">
        <v>45.4</v>
      </c>
      <c r="AB1493" s="7">
        <v>16.600000000000001</v>
      </c>
      <c r="AC1493" s="7">
        <v>7.4</v>
      </c>
      <c r="AD1493" s="14">
        <v>5</v>
      </c>
      <c r="AE1493" s="6">
        <v>0.57199999999999995</v>
      </c>
      <c r="AF1493" s="14">
        <v>0.51300000000000001</v>
      </c>
    </row>
    <row r="1494" spans="1:32" ht="15" thickBot="1" x14ac:dyDescent="0.25">
      <c r="A1494">
        <v>2017</v>
      </c>
      <c r="B1494" s="22" t="s">
        <v>242</v>
      </c>
      <c r="C1494" s="6">
        <v>26.6</v>
      </c>
      <c r="D1494" s="7">
        <v>5</v>
      </c>
      <c r="E1494" s="7"/>
      <c r="F1494" s="7">
        <v>1200</v>
      </c>
      <c r="G1494" s="7">
        <v>193</v>
      </c>
      <c r="H1494" s="7">
        <v>437</v>
      </c>
      <c r="I1494" s="7">
        <v>42</v>
      </c>
      <c r="J1494" s="7">
        <v>135</v>
      </c>
      <c r="K1494" s="7">
        <v>93</v>
      </c>
      <c r="L1494" s="7">
        <v>135</v>
      </c>
      <c r="M1494" s="7">
        <v>61</v>
      </c>
      <c r="N1494" s="7">
        <v>157</v>
      </c>
      <c r="O1494" s="7">
        <v>218</v>
      </c>
      <c r="P1494" s="7">
        <v>99</v>
      </c>
      <c r="Q1494" s="7">
        <v>42</v>
      </c>
      <c r="R1494" s="7">
        <v>40</v>
      </c>
      <c r="S1494" s="7">
        <v>63</v>
      </c>
      <c r="T1494" s="7">
        <v>111</v>
      </c>
      <c r="U1494" s="7">
        <v>521</v>
      </c>
      <c r="V1494" s="7">
        <v>0.442</v>
      </c>
      <c r="W1494" s="7">
        <v>0.311</v>
      </c>
      <c r="X1494" s="7">
        <v>0.68899999999999995</v>
      </c>
      <c r="Y1494" s="7">
        <v>240</v>
      </c>
      <c r="Z1494" s="7">
        <v>104.2</v>
      </c>
      <c r="AA1494" s="7">
        <v>43.6</v>
      </c>
      <c r="AB1494" s="7">
        <v>19.8</v>
      </c>
      <c r="AC1494" s="7">
        <v>8.4</v>
      </c>
      <c r="AD1494" s="14">
        <v>8</v>
      </c>
      <c r="AE1494" s="6">
        <v>0.52500000000000002</v>
      </c>
      <c r="AF1494" s="14">
        <v>0.49</v>
      </c>
    </row>
    <row r="1495" spans="1:32" ht="15" thickBot="1" x14ac:dyDescent="0.25">
      <c r="A1495">
        <v>2017</v>
      </c>
      <c r="B1495" s="11" t="s">
        <v>53</v>
      </c>
      <c r="C1495" s="11"/>
      <c r="D1495" s="11"/>
      <c r="E1495" s="11"/>
      <c r="F1495" s="11"/>
      <c r="G1495" s="11">
        <f>G1493-G1494</f>
        <v>-2</v>
      </c>
      <c r="H1495" s="11">
        <f t="shared" ref="H1495:AF1495" si="482">H1493-H1494</f>
        <v>-18</v>
      </c>
      <c r="I1495" s="11">
        <f t="shared" si="482"/>
        <v>6</v>
      </c>
      <c r="J1495" s="11">
        <f t="shared" si="482"/>
        <v>34</v>
      </c>
      <c r="K1495" s="11">
        <f t="shared" si="482"/>
        <v>41</v>
      </c>
      <c r="L1495" s="11">
        <f t="shared" si="482"/>
        <v>33</v>
      </c>
      <c r="M1495" s="11">
        <f t="shared" si="482"/>
        <v>-8</v>
      </c>
      <c r="N1495" s="11">
        <f t="shared" si="482"/>
        <v>17</v>
      </c>
      <c r="O1495" s="11">
        <f t="shared" si="482"/>
        <v>9</v>
      </c>
      <c r="P1495" s="11">
        <f t="shared" si="482"/>
        <v>-16</v>
      </c>
      <c r="Q1495" s="11">
        <f t="shared" si="482"/>
        <v>-5</v>
      </c>
      <c r="R1495" s="11">
        <f t="shared" si="482"/>
        <v>-15</v>
      </c>
      <c r="S1495" s="11">
        <f t="shared" si="482"/>
        <v>5</v>
      </c>
      <c r="T1495" s="11">
        <f t="shared" si="482"/>
        <v>2</v>
      </c>
      <c r="U1495" s="11">
        <f t="shared" si="482"/>
        <v>43</v>
      </c>
      <c r="V1495" s="11">
        <f t="shared" si="482"/>
        <v>1.4000000000000012E-2</v>
      </c>
      <c r="W1495" s="11">
        <f t="shared" si="482"/>
        <v>-2.7000000000000024E-2</v>
      </c>
      <c r="X1495" s="11">
        <f t="shared" si="482"/>
        <v>0.1090000000000001</v>
      </c>
      <c r="Y1495" s="11">
        <f t="shared" si="482"/>
        <v>0</v>
      </c>
      <c r="Z1495" s="11">
        <f t="shared" si="482"/>
        <v>8.5999999999999943</v>
      </c>
      <c r="AA1495" s="11">
        <f t="shared" si="482"/>
        <v>1.7999999999999972</v>
      </c>
      <c r="AB1495" s="11">
        <f t="shared" si="482"/>
        <v>-3.1999999999999993</v>
      </c>
      <c r="AC1495" s="11">
        <f t="shared" si="482"/>
        <v>-1</v>
      </c>
      <c r="AD1495" s="11">
        <f t="shared" si="482"/>
        <v>-3</v>
      </c>
      <c r="AE1495" s="11">
        <f t="shared" si="482"/>
        <v>4.6999999999999931E-2</v>
      </c>
      <c r="AF1495" s="11">
        <f t="shared" si="482"/>
        <v>2.300000000000002E-2</v>
      </c>
    </row>
    <row r="1496" spans="1:32" ht="15" thickBot="1" x14ac:dyDescent="0.25">
      <c r="A1496">
        <v>2017</v>
      </c>
      <c r="B1496" s="22" t="s">
        <v>226</v>
      </c>
      <c r="C1496" s="6">
        <v>26.6</v>
      </c>
      <c r="D1496" s="7">
        <v>4</v>
      </c>
      <c r="E1496" s="7"/>
      <c r="F1496" s="7">
        <v>960</v>
      </c>
      <c r="G1496" s="7">
        <v>169</v>
      </c>
      <c r="H1496" s="7">
        <v>349</v>
      </c>
      <c r="I1496" s="7">
        <v>50</v>
      </c>
      <c r="J1496" s="7">
        <v>124</v>
      </c>
      <c r="K1496" s="7">
        <v>90</v>
      </c>
      <c r="L1496" s="7">
        <v>114</v>
      </c>
      <c r="M1496" s="7">
        <v>32</v>
      </c>
      <c r="N1496" s="7">
        <v>154</v>
      </c>
      <c r="O1496" s="7">
        <v>186</v>
      </c>
      <c r="P1496" s="7">
        <v>109</v>
      </c>
      <c r="Q1496" s="7">
        <v>33</v>
      </c>
      <c r="R1496" s="7">
        <v>41</v>
      </c>
      <c r="S1496" s="7">
        <v>50</v>
      </c>
      <c r="T1496" s="7">
        <v>75</v>
      </c>
      <c r="U1496" s="7">
        <v>478</v>
      </c>
      <c r="V1496" s="7">
        <v>0.48399999999999999</v>
      </c>
      <c r="W1496" s="7">
        <v>0.40300000000000002</v>
      </c>
      <c r="X1496" s="7">
        <v>0.78900000000000003</v>
      </c>
      <c r="Y1496" s="7">
        <v>240</v>
      </c>
      <c r="Z1496" s="7">
        <v>119.5</v>
      </c>
      <c r="AA1496" s="7">
        <v>46.5</v>
      </c>
      <c r="AB1496" s="7">
        <v>27.3</v>
      </c>
      <c r="AC1496" s="7">
        <v>8.3000000000000007</v>
      </c>
      <c r="AD1496" s="14">
        <v>10.3</v>
      </c>
      <c r="AE1496" s="6">
        <v>0.59899999999999998</v>
      </c>
      <c r="AF1496" s="14">
        <v>0.55600000000000005</v>
      </c>
    </row>
    <row r="1497" spans="1:32" ht="15" thickBot="1" x14ac:dyDescent="0.25">
      <c r="A1497">
        <v>2017</v>
      </c>
      <c r="B1497" s="22" t="s">
        <v>30</v>
      </c>
      <c r="C1497" s="6">
        <v>26.6</v>
      </c>
      <c r="D1497" s="7">
        <v>4</v>
      </c>
      <c r="E1497" s="7"/>
      <c r="F1497" s="7">
        <v>960</v>
      </c>
      <c r="G1497" s="7">
        <v>142</v>
      </c>
      <c r="H1497" s="7">
        <v>358</v>
      </c>
      <c r="I1497" s="7">
        <v>44</v>
      </c>
      <c r="J1497" s="7">
        <v>136</v>
      </c>
      <c r="K1497" s="7">
        <v>78</v>
      </c>
      <c r="L1497" s="7">
        <v>97</v>
      </c>
      <c r="M1497" s="7">
        <v>40</v>
      </c>
      <c r="N1497" s="7">
        <v>136</v>
      </c>
      <c r="O1497" s="7">
        <v>176</v>
      </c>
      <c r="P1497" s="7">
        <v>63</v>
      </c>
      <c r="Q1497" s="7">
        <v>29</v>
      </c>
      <c r="R1497" s="7">
        <v>19</v>
      </c>
      <c r="S1497" s="7">
        <v>59</v>
      </c>
      <c r="T1497" s="7">
        <v>87</v>
      </c>
      <c r="U1497" s="7">
        <v>406</v>
      </c>
      <c r="V1497" s="7">
        <v>0.39700000000000002</v>
      </c>
      <c r="W1497" s="7">
        <v>0.32400000000000001</v>
      </c>
      <c r="X1497" s="7">
        <v>0.80400000000000005</v>
      </c>
      <c r="Y1497" s="7">
        <v>240</v>
      </c>
      <c r="Z1497" s="7">
        <v>101.5</v>
      </c>
      <c r="AA1497" s="7">
        <v>44</v>
      </c>
      <c r="AB1497" s="7">
        <v>15.8</v>
      </c>
      <c r="AC1497" s="7">
        <v>7.3</v>
      </c>
      <c r="AD1497" s="14">
        <v>4.8</v>
      </c>
      <c r="AE1497" s="6">
        <v>0.50700000000000001</v>
      </c>
      <c r="AF1497" s="14">
        <v>0.45800000000000002</v>
      </c>
    </row>
    <row r="1498" spans="1:32" ht="15" thickBot="1" x14ac:dyDescent="0.25">
      <c r="A1498">
        <v>2017</v>
      </c>
      <c r="B1498" s="11" t="s">
        <v>53</v>
      </c>
      <c r="C1498" s="11"/>
      <c r="D1498" s="11"/>
      <c r="E1498" s="11"/>
      <c r="F1498" s="11"/>
      <c r="G1498" s="11">
        <f>G1496-G1497</f>
        <v>27</v>
      </c>
      <c r="H1498" s="11">
        <f t="shared" ref="H1498:AF1498" si="483">H1496-H1497</f>
        <v>-9</v>
      </c>
      <c r="I1498" s="11">
        <f t="shared" si="483"/>
        <v>6</v>
      </c>
      <c r="J1498" s="11">
        <f t="shared" si="483"/>
        <v>-12</v>
      </c>
      <c r="K1498" s="11">
        <f t="shared" si="483"/>
        <v>12</v>
      </c>
      <c r="L1498" s="11">
        <f t="shared" si="483"/>
        <v>17</v>
      </c>
      <c r="M1498" s="11">
        <f t="shared" si="483"/>
        <v>-8</v>
      </c>
      <c r="N1498" s="11">
        <f t="shared" si="483"/>
        <v>18</v>
      </c>
      <c r="O1498" s="11">
        <f t="shared" si="483"/>
        <v>10</v>
      </c>
      <c r="P1498" s="11">
        <f t="shared" si="483"/>
        <v>46</v>
      </c>
      <c r="Q1498" s="11">
        <f t="shared" si="483"/>
        <v>4</v>
      </c>
      <c r="R1498" s="11">
        <f t="shared" si="483"/>
        <v>22</v>
      </c>
      <c r="S1498" s="11">
        <f t="shared" si="483"/>
        <v>-9</v>
      </c>
      <c r="T1498" s="11">
        <f t="shared" si="483"/>
        <v>-12</v>
      </c>
      <c r="U1498" s="11">
        <f t="shared" si="483"/>
        <v>72</v>
      </c>
      <c r="V1498" s="11">
        <f t="shared" si="483"/>
        <v>8.6999999999999966E-2</v>
      </c>
      <c r="W1498" s="11">
        <f t="shared" si="483"/>
        <v>7.9000000000000015E-2</v>
      </c>
      <c r="X1498" s="11">
        <f t="shared" si="483"/>
        <v>-1.5000000000000013E-2</v>
      </c>
      <c r="Y1498" s="11">
        <f t="shared" si="483"/>
        <v>0</v>
      </c>
      <c r="Z1498" s="11">
        <f t="shared" si="483"/>
        <v>18</v>
      </c>
      <c r="AA1498" s="11">
        <f t="shared" si="483"/>
        <v>2.5</v>
      </c>
      <c r="AB1498" s="11">
        <f t="shared" si="483"/>
        <v>11.5</v>
      </c>
      <c r="AC1498" s="11">
        <f t="shared" si="483"/>
        <v>1.0000000000000009</v>
      </c>
      <c r="AD1498" s="11">
        <f t="shared" si="483"/>
        <v>5.5000000000000009</v>
      </c>
      <c r="AE1498" s="11">
        <f t="shared" si="483"/>
        <v>9.1999999999999971E-2</v>
      </c>
      <c r="AF1498" s="11">
        <f t="shared" si="483"/>
        <v>9.8000000000000032E-2</v>
      </c>
    </row>
    <row r="1499" spans="1:32" ht="15" thickBot="1" x14ac:dyDescent="0.25">
      <c r="A1499">
        <v>2017</v>
      </c>
      <c r="B1499" s="22" t="s">
        <v>220</v>
      </c>
      <c r="C1499" s="6">
        <v>26.6</v>
      </c>
      <c r="D1499" s="7">
        <v>6</v>
      </c>
      <c r="E1499" s="7"/>
      <c r="F1499" s="7">
        <v>1440</v>
      </c>
      <c r="G1499" s="7">
        <v>236</v>
      </c>
      <c r="H1499" s="7">
        <v>520</v>
      </c>
      <c r="I1499" s="7">
        <v>50</v>
      </c>
      <c r="J1499" s="7">
        <v>159</v>
      </c>
      <c r="K1499" s="7">
        <v>118</v>
      </c>
      <c r="L1499" s="7">
        <v>145</v>
      </c>
      <c r="M1499" s="7">
        <v>58</v>
      </c>
      <c r="N1499" s="7">
        <v>190</v>
      </c>
      <c r="O1499" s="7">
        <v>248</v>
      </c>
      <c r="P1499" s="7">
        <v>127</v>
      </c>
      <c r="Q1499" s="7">
        <v>55</v>
      </c>
      <c r="R1499" s="7">
        <v>45</v>
      </c>
      <c r="S1499" s="7">
        <v>74</v>
      </c>
      <c r="T1499" s="7">
        <v>149</v>
      </c>
      <c r="U1499" s="7">
        <v>640</v>
      </c>
      <c r="V1499" s="7">
        <v>0.45400000000000001</v>
      </c>
      <c r="W1499" s="7">
        <v>0.314</v>
      </c>
      <c r="X1499" s="7">
        <v>0.81399999999999995</v>
      </c>
      <c r="Y1499" s="7">
        <v>240</v>
      </c>
      <c r="Z1499" s="7">
        <v>106.7</v>
      </c>
      <c r="AA1499" s="7">
        <v>41.3</v>
      </c>
      <c r="AB1499" s="7">
        <v>21.2</v>
      </c>
      <c r="AC1499" s="7">
        <v>9.1999999999999993</v>
      </c>
      <c r="AD1499" s="14">
        <v>7.5</v>
      </c>
      <c r="AE1499" s="6">
        <v>0.54800000000000004</v>
      </c>
      <c r="AF1499" s="14">
        <v>0.502</v>
      </c>
    </row>
    <row r="1500" spans="1:32" ht="15" thickBot="1" x14ac:dyDescent="0.25">
      <c r="A1500">
        <v>2017</v>
      </c>
      <c r="B1500" s="22" t="s">
        <v>118</v>
      </c>
      <c r="C1500" s="6">
        <v>26.6</v>
      </c>
      <c r="D1500" s="7">
        <v>6</v>
      </c>
      <c r="E1500" s="7"/>
      <c r="F1500" s="7">
        <v>1440</v>
      </c>
      <c r="G1500" s="7">
        <v>225</v>
      </c>
      <c r="H1500" s="7">
        <v>507</v>
      </c>
      <c r="I1500" s="7">
        <v>50</v>
      </c>
      <c r="J1500" s="7">
        <v>164</v>
      </c>
      <c r="K1500" s="7">
        <v>133</v>
      </c>
      <c r="L1500" s="7">
        <v>174</v>
      </c>
      <c r="M1500" s="7">
        <v>68</v>
      </c>
      <c r="N1500" s="7">
        <v>198</v>
      </c>
      <c r="O1500" s="7">
        <v>266</v>
      </c>
      <c r="P1500" s="7">
        <v>134</v>
      </c>
      <c r="Q1500" s="7">
        <v>36</v>
      </c>
      <c r="R1500" s="7">
        <v>20</v>
      </c>
      <c r="S1500" s="7">
        <v>93</v>
      </c>
      <c r="T1500" s="7">
        <v>128</v>
      </c>
      <c r="U1500" s="7">
        <v>633</v>
      </c>
      <c r="V1500" s="7">
        <v>0.44400000000000001</v>
      </c>
      <c r="W1500" s="7">
        <v>0.30499999999999999</v>
      </c>
      <c r="X1500" s="7">
        <v>0.76400000000000001</v>
      </c>
      <c r="Y1500" s="7">
        <v>240</v>
      </c>
      <c r="Z1500" s="7">
        <v>105.5</v>
      </c>
      <c r="AA1500" s="7">
        <v>44.3</v>
      </c>
      <c r="AB1500" s="7">
        <v>22.3</v>
      </c>
      <c r="AC1500" s="7">
        <v>6</v>
      </c>
      <c r="AD1500" s="14">
        <v>3.3</v>
      </c>
      <c r="AE1500" s="6">
        <v>0.54200000000000004</v>
      </c>
      <c r="AF1500" s="14">
        <v>0.49299999999999999</v>
      </c>
    </row>
    <row r="1501" spans="1:32" ht="15" thickBot="1" x14ac:dyDescent="0.25">
      <c r="A1501">
        <v>2017</v>
      </c>
      <c r="B1501" s="11" t="s">
        <v>53</v>
      </c>
      <c r="C1501" s="11"/>
      <c r="D1501" s="11"/>
      <c r="E1501" s="11"/>
      <c r="F1501" s="11"/>
      <c r="G1501" s="11">
        <f>G1499-G1500</f>
        <v>11</v>
      </c>
      <c r="H1501" s="11">
        <f t="shared" ref="H1501:AF1501" si="484">H1499-H1500</f>
        <v>13</v>
      </c>
      <c r="I1501" s="11">
        <f t="shared" si="484"/>
        <v>0</v>
      </c>
      <c r="J1501" s="11">
        <f t="shared" si="484"/>
        <v>-5</v>
      </c>
      <c r="K1501" s="11">
        <f t="shared" si="484"/>
        <v>-15</v>
      </c>
      <c r="L1501" s="11">
        <f t="shared" si="484"/>
        <v>-29</v>
      </c>
      <c r="M1501" s="11">
        <f t="shared" si="484"/>
        <v>-10</v>
      </c>
      <c r="N1501" s="11">
        <f t="shared" si="484"/>
        <v>-8</v>
      </c>
      <c r="O1501" s="11">
        <f t="shared" si="484"/>
        <v>-18</v>
      </c>
      <c r="P1501" s="11">
        <f t="shared" si="484"/>
        <v>-7</v>
      </c>
      <c r="Q1501" s="11">
        <f t="shared" si="484"/>
        <v>19</v>
      </c>
      <c r="R1501" s="11">
        <f t="shared" si="484"/>
        <v>25</v>
      </c>
      <c r="S1501" s="11">
        <f t="shared" si="484"/>
        <v>-19</v>
      </c>
      <c r="T1501" s="11">
        <f t="shared" si="484"/>
        <v>21</v>
      </c>
      <c r="U1501" s="11">
        <f t="shared" si="484"/>
        <v>7</v>
      </c>
      <c r="V1501" s="11">
        <f t="shared" si="484"/>
        <v>1.0000000000000009E-2</v>
      </c>
      <c r="W1501" s="11">
        <f t="shared" si="484"/>
        <v>9.000000000000008E-3</v>
      </c>
      <c r="X1501" s="11">
        <f t="shared" si="484"/>
        <v>4.9999999999999933E-2</v>
      </c>
      <c r="Y1501" s="11">
        <f t="shared" si="484"/>
        <v>0</v>
      </c>
      <c r="Z1501" s="11">
        <f t="shared" si="484"/>
        <v>1.2000000000000028</v>
      </c>
      <c r="AA1501" s="11">
        <f t="shared" si="484"/>
        <v>-3</v>
      </c>
      <c r="AB1501" s="11">
        <f t="shared" si="484"/>
        <v>-1.1000000000000014</v>
      </c>
      <c r="AC1501" s="11">
        <f t="shared" si="484"/>
        <v>3.1999999999999993</v>
      </c>
      <c r="AD1501" s="11">
        <f t="shared" si="484"/>
        <v>4.2</v>
      </c>
      <c r="AE1501" s="11">
        <f t="shared" si="484"/>
        <v>6.0000000000000053E-3</v>
      </c>
      <c r="AF1501" s="11">
        <f t="shared" si="484"/>
        <v>9.000000000000008E-3</v>
      </c>
    </row>
    <row r="1502" spans="1:32" ht="15" thickBot="1" x14ac:dyDescent="0.25">
      <c r="A1502">
        <v>2017</v>
      </c>
      <c r="B1502" s="22" t="s">
        <v>252</v>
      </c>
      <c r="C1502" s="6">
        <v>26.6</v>
      </c>
      <c r="D1502" s="7">
        <v>6</v>
      </c>
      <c r="E1502" s="7"/>
      <c r="F1502" s="7">
        <v>1440</v>
      </c>
      <c r="G1502" s="7">
        <v>194</v>
      </c>
      <c r="H1502" s="7">
        <v>444</v>
      </c>
      <c r="I1502" s="7">
        <v>51</v>
      </c>
      <c r="J1502" s="7">
        <v>145</v>
      </c>
      <c r="K1502" s="7">
        <v>124</v>
      </c>
      <c r="L1502" s="7">
        <v>154</v>
      </c>
      <c r="M1502" s="7">
        <v>43</v>
      </c>
      <c r="N1502" s="7">
        <v>208</v>
      </c>
      <c r="O1502" s="7">
        <v>251</v>
      </c>
      <c r="P1502" s="7">
        <v>108</v>
      </c>
      <c r="Q1502" s="7">
        <v>45</v>
      </c>
      <c r="R1502" s="7">
        <v>28</v>
      </c>
      <c r="S1502" s="7">
        <v>80</v>
      </c>
      <c r="T1502" s="7">
        <v>127</v>
      </c>
      <c r="U1502" s="7">
        <v>563</v>
      </c>
      <c r="V1502" s="7">
        <v>0.437</v>
      </c>
      <c r="W1502" s="7">
        <v>0.35199999999999998</v>
      </c>
      <c r="X1502" s="7">
        <v>0.80500000000000005</v>
      </c>
      <c r="Y1502" s="7">
        <v>240</v>
      </c>
      <c r="Z1502" s="7">
        <v>93.8</v>
      </c>
      <c r="AA1502" s="7">
        <v>41.8</v>
      </c>
      <c r="AB1502" s="7">
        <v>18</v>
      </c>
      <c r="AC1502" s="7">
        <v>7.5</v>
      </c>
      <c r="AD1502" s="14">
        <v>4.7</v>
      </c>
      <c r="AE1502" s="6">
        <v>0.55000000000000004</v>
      </c>
      <c r="AF1502" s="14">
        <v>0.49399999999999999</v>
      </c>
    </row>
    <row r="1503" spans="1:32" ht="15" thickBot="1" x14ac:dyDescent="0.25">
      <c r="A1503">
        <v>2017</v>
      </c>
      <c r="B1503" s="22" t="s">
        <v>108</v>
      </c>
      <c r="C1503" s="6">
        <v>26.6</v>
      </c>
      <c r="D1503" s="7">
        <v>6</v>
      </c>
      <c r="E1503" s="7"/>
      <c r="F1503" s="7">
        <v>1440</v>
      </c>
      <c r="G1503" s="7">
        <v>209</v>
      </c>
      <c r="H1503" s="7">
        <v>469</v>
      </c>
      <c r="I1503" s="7">
        <v>54</v>
      </c>
      <c r="J1503" s="7">
        <v>130</v>
      </c>
      <c r="K1503" s="7">
        <v>87</v>
      </c>
      <c r="L1503" s="7">
        <v>125</v>
      </c>
      <c r="M1503" s="7">
        <v>49</v>
      </c>
      <c r="N1503" s="7">
        <v>179</v>
      </c>
      <c r="O1503" s="7">
        <v>228</v>
      </c>
      <c r="P1503" s="7">
        <v>127</v>
      </c>
      <c r="Q1503" s="7">
        <v>49</v>
      </c>
      <c r="R1503" s="7">
        <v>30</v>
      </c>
      <c r="S1503" s="7">
        <v>78</v>
      </c>
      <c r="T1503" s="7">
        <v>128</v>
      </c>
      <c r="U1503" s="7">
        <v>559</v>
      </c>
      <c r="V1503" s="7">
        <v>0.44600000000000001</v>
      </c>
      <c r="W1503" s="7">
        <v>0.41499999999999998</v>
      </c>
      <c r="X1503" s="7">
        <v>0.69599999999999995</v>
      </c>
      <c r="Y1503" s="7">
        <v>240</v>
      </c>
      <c r="Z1503" s="7">
        <v>93.2</v>
      </c>
      <c r="AA1503" s="7">
        <v>38</v>
      </c>
      <c r="AB1503" s="7">
        <v>21.2</v>
      </c>
      <c r="AC1503" s="7">
        <v>8.1999999999999993</v>
      </c>
      <c r="AD1503" s="14">
        <v>5</v>
      </c>
      <c r="AE1503" s="6">
        <v>0.53300000000000003</v>
      </c>
      <c r="AF1503" s="14">
        <v>0.503</v>
      </c>
    </row>
    <row r="1504" spans="1:32" ht="15" thickBot="1" x14ac:dyDescent="0.25">
      <c r="A1504">
        <v>2017</v>
      </c>
      <c r="B1504" s="11" t="s">
        <v>53</v>
      </c>
      <c r="C1504" s="11"/>
      <c r="D1504" s="11"/>
      <c r="E1504" s="11"/>
      <c r="F1504" s="11"/>
      <c r="G1504" s="11">
        <f>G1502-G1503</f>
        <v>-15</v>
      </c>
      <c r="H1504" s="11">
        <f t="shared" ref="H1504:AE1504" si="485">H1502-H1503</f>
        <v>-25</v>
      </c>
      <c r="I1504" s="11">
        <f t="shared" si="485"/>
        <v>-3</v>
      </c>
      <c r="J1504" s="11">
        <f t="shared" si="485"/>
        <v>15</v>
      </c>
      <c r="K1504" s="11">
        <f t="shared" si="485"/>
        <v>37</v>
      </c>
      <c r="L1504" s="11">
        <f t="shared" si="485"/>
        <v>29</v>
      </c>
      <c r="M1504" s="11">
        <f t="shared" si="485"/>
        <v>-6</v>
      </c>
      <c r="N1504" s="11">
        <f t="shared" si="485"/>
        <v>29</v>
      </c>
      <c r="O1504" s="11">
        <f t="shared" si="485"/>
        <v>23</v>
      </c>
      <c r="P1504" s="11">
        <f t="shared" si="485"/>
        <v>-19</v>
      </c>
      <c r="Q1504" s="11">
        <f t="shared" si="485"/>
        <v>-4</v>
      </c>
      <c r="R1504" s="11">
        <f t="shared" si="485"/>
        <v>-2</v>
      </c>
      <c r="S1504" s="11">
        <f t="shared" si="485"/>
        <v>2</v>
      </c>
      <c r="T1504" s="11">
        <f t="shared" si="485"/>
        <v>-1</v>
      </c>
      <c r="U1504" s="11">
        <f t="shared" si="485"/>
        <v>4</v>
      </c>
      <c r="V1504" s="11">
        <f t="shared" si="485"/>
        <v>-9.000000000000008E-3</v>
      </c>
      <c r="W1504" s="11">
        <f t="shared" si="485"/>
        <v>-6.3E-2</v>
      </c>
      <c r="X1504" s="11">
        <f t="shared" si="485"/>
        <v>0.1090000000000001</v>
      </c>
      <c r="Y1504" s="11">
        <f t="shared" si="485"/>
        <v>0</v>
      </c>
      <c r="Z1504" s="11">
        <f t="shared" si="485"/>
        <v>0.59999999999999432</v>
      </c>
      <c r="AA1504" s="11">
        <f t="shared" si="485"/>
        <v>3.7999999999999972</v>
      </c>
      <c r="AB1504" s="11">
        <f t="shared" si="485"/>
        <v>-3.1999999999999993</v>
      </c>
      <c r="AC1504" s="11">
        <f t="shared" si="485"/>
        <v>-0.69999999999999929</v>
      </c>
      <c r="AD1504" s="11">
        <f t="shared" si="485"/>
        <v>-0.29999999999999982</v>
      </c>
      <c r="AE1504" s="11">
        <f t="shared" si="485"/>
        <v>1.7000000000000015E-2</v>
      </c>
      <c r="AF1504" s="11">
        <f>AF1502-AF1503</f>
        <v>-9.000000000000008E-3</v>
      </c>
    </row>
    <row r="1505" spans="1:32" ht="15" thickBot="1" x14ac:dyDescent="0.25">
      <c r="A1505">
        <v>2017</v>
      </c>
      <c r="B1505" s="22" t="s">
        <v>148</v>
      </c>
      <c r="C1505" s="6">
        <v>26.6</v>
      </c>
      <c r="D1505" s="7">
        <v>4</v>
      </c>
      <c r="E1505" s="7"/>
      <c r="F1505" s="7">
        <v>960</v>
      </c>
      <c r="G1505" s="7">
        <v>160</v>
      </c>
      <c r="H1505" s="7">
        <v>331</v>
      </c>
      <c r="I1505" s="7">
        <v>54</v>
      </c>
      <c r="J1505" s="7">
        <v>134</v>
      </c>
      <c r="K1505" s="7">
        <v>77</v>
      </c>
      <c r="L1505" s="7">
        <v>107</v>
      </c>
      <c r="M1505" s="7">
        <v>40</v>
      </c>
      <c r="N1505" s="7">
        <v>119</v>
      </c>
      <c r="O1505" s="7">
        <v>159</v>
      </c>
      <c r="P1505" s="7">
        <v>79</v>
      </c>
      <c r="Q1505" s="7">
        <v>28</v>
      </c>
      <c r="R1505" s="7">
        <v>25</v>
      </c>
      <c r="S1505" s="7">
        <v>50</v>
      </c>
      <c r="T1505" s="7">
        <v>73</v>
      </c>
      <c r="U1505" s="7">
        <v>451</v>
      </c>
      <c r="V1505" s="7">
        <v>0.48299999999999998</v>
      </c>
      <c r="W1505" s="7">
        <v>0.40300000000000002</v>
      </c>
      <c r="X1505" s="7">
        <v>0.72</v>
      </c>
      <c r="Y1505" s="7">
        <v>240</v>
      </c>
      <c r="Z1505" s="7">
        <v>112.8</v>
      </c>
      <c r="AA1505" s="7">
        <v>39.799999999999997</v>
      </c>
      <c r="AB1505" s="7">
        <v>19.8</v>
      </c>
      <c r="AC1505" s="7">
        <v>7</v>
      </c>
      <c r="AD1505" s="14">
        <v>6.3</v>
      </c>
      <c r="AE1505" s="6">
        <v>0.59599999999999997</v>
      </c>
      <c r="AF1505" s="14">
        <v>0.56000000000000005</v>
      </c>
    </row>
    <row r="1506" spans="1:32" ht="15" thickBot="1" x14ac:dyDescent="0.25">
      <c r="A1506">
        <v>2017</v>
      </c>
      <c r="B1506" s="22" t="s">
        <v>128</v>
      </c>
      <c r="C1506" s="6">
        <v>26.6</v>
      </c>
      <c r="D1506" s="7">
        <v>4</v>
      </c>
      <c r="E1506" s="7"/>
      <c r="F1506" s="7">
        <v>960</v>
      </c>
      <c r="G1506" s="7">
        <v>162</v>
      </c>
      <c r="H1506" s="7">
        <v>348</v>
      </c>
      <c r="I1506" s="7">
        <v>45</v>
      </c>
      <c r="J1506" s="7">
        <v>115</v>
      </c>
      <c r="K1506" s="7">
        <v>66</v>
      </c>
      <c r="L1506" s="7">
        <v>86</v>
      </c>
      <c r="M1506" s="7">
        <v>47</v>
      </c>
      <c r="N1506" s="7">
        <v>121</v>
      </c>
      <c r="O1506" s="7">
        <v>168</v>
      </c>
      <c r="P1506" s="7">
        <v>90</v>
      </c>
      <c r="Q1506" s="7">
        <v>32</v>
      </c>
      <c r="R1506" s="7">
        <v>15</v>
      </c>
      <c r="S1506" s="7">
        <v>49</v>
      </c>
      <c r="T1506" s="7">
        <v>91</v>
      </c>
      <c r="U1506" s="7">
        <v>435</v>
      </c>
      <c r="V1506" s="7">
        <v>0.46600000000000003</v>
      </c>
      <c r="W1506" s="7">
        <v>0.39100000000000001</v>
      </c>
      <c r="X1506" s="7">
        <v>0.76700000000000002</v>
      </c>
      <c r="Y1506" s="7">
        <v>240</v>
      </c>
      <c r="Z1506" s="7">
        <v>108.8</v>
      </c>
      <c r="AA1506" s="7">
        <v>42</v>
      </c>
      <c r="AB1506" s="7">
        <v>22.5</v>
      </c>
      <c r="AC1506" s="7">
        <v>8</v>
      </c>
      <c r="AD1506" s="14">
        <v>3.8</v>
      </c>
      <c r="AE1506" s="6">
        <v>0.56399999999999995</v>
      </c>
      <c r="AF1506" s="14">
        <v>0.53</v>
      </c>
    </row>
    <row r="1507" spans="1:32" ht="15" thickBot="1" x14ac:dyDescent="0.25">
      <c r="A1507">
        <v>2017</v>
      </c>
      <c r="B1507" s="11" t="s">
        <v>53</v>
      </c>
      <c r="C1507" s="11"/>
      <c r="D1507" s="11"/>
      <c r="E1507" s="11"/>
      <c r="F1507" s="11"/>
      <c r="G1507" s="11">
        <f>G1505-G1506</f>
        <v>-2</v>
      </c>
      <c r="H1507" s="11">
        <f t="shared" ref="H1507:AF1507" si="486">H1505-H1506</f>
        <v>-17</v>
      </c>
      <c r="I1507" s="11">
        <f t="shared" si="486"/>
        <v>9</v>
      </c>
      <c r="J1507" s="11">
        <f t="shared" si="486"/>
        <v>19</v>
      </c>
      <c r="K1507" s="11">
        <f t="shared" si="486"/>
        <v>11</v>
      </c>
      <c r="L1507" s="11">
        <f t="shared" si="486"/>
        <v>21</v>
      </c>
      <c r="M1507" s="11">
        <f t="shared" si="486"/>
        <v>-7</v>
      </c>
      <c r="N1507" s="11">
        <f t="shared" si="486"/>
        <v>-2</v>
      </c>
      <c r="O1507" s="11">
        <f t="shared" si="486"/>
        <v>-9</v>
      </c>
      <c r="P1507" s="11">
        <f t="shared" si="486"/>
        <v>-11</v>
      </c>
      <c r="Q1507" s="11">
        <f t="shared" si="486"/>
        <v>-4</v>
      </c>
      <c r="R1507" s="11">
        <f t="shared" si="486"/>
        <v>10</v>
      </c>
      <c r="S1507" s="11">
        <f t="shared" si="486"/>
        <v>1</v>
      </c>
      <c r="T1507" s="11">
        <f t="shared" si="486"/>
        <v>-18</v>
      </c>
      <c r="U1507" s="11">
        <f t="shared" si="486"/>
        <v>16</v>
      </c>
      <c r="V1507" s="11">
        <f t="shared" si="486"/>
        <v>1.699999999999996E-2</v>
      </c>
      <c r="W1507" s="11">
        <f t="shared" si="486"/>
        <v>1.2000000000000011E-2</v>
      </c>
      <c r="X1507" s="11">
        <f t="shared" si="486"/>
        <v>-4.7000000000000042E-2</v>
      </c>
      <c r="Y1507" s="11">
        <f t="shared" si="486"/>
        <v>0</v>
      </c>
      <c r="Z1507" s="11">
        <f t="shared" si="486"/>
        <v>4</v>
      </c>
      <c r="AA1507" s="11">
        <f t="shared" si="486"/>
        <v>-2.2000000000000028</v>
      </c>
      <c r="AB1507" s="11">
        <f t="shared" si="486"/>
        <v>-2.6999999999999993</v>
      </c>
      <c r="AC1507" s="11">
        <f t="shared" si="486"/>
        <v>-1</v>
      </c>
      <c r="AD1507" s="11">
        <f t="shared" si="486"/>
        <v>2.5</v>
      </c>
      <c r="AE1507" s="11">
        <f t="shared" si="486"/>
        <v>3.2000000000000028E-2</v>
      </c>
      <c r="AF1507" s="11">
        <f t="shared" si="486"/>
        <v>3.0000000000000027E-2</v>
      </c>
    </row>
    <row r="1508" spans="1:32" ht="15" thickBot="1" x14ac:dyDescent="0.25">
      <c r="A1508">
        <v>2017</v>
      </c>
      <c r="B1508" s="22" t="s">
        <v>49</v>
      </c>
      <c r="C1508" s="6">
        <v>26.6</v>
      </c>
      <c r="D1508" s="7">
        <v>6</v>
      </c>
      <c r="E1508" s="7"/>
      <c r="F1508" s="7">
        <v>1440</v>
      </c>
      <c r="G1508" s="7">
        <v>231</v>
      </c>
      <c r="H1508" s="7">
        <v>504</v>
      </c>
      <c r="I1508" s="7">
        <v>76</v>
      </c>
      <c r="J1508" s="7">
        <v>224</v>
      </c>
      <c r="K1508" s="7">
        <v>82</v>
      </c>
      <c r="L1508" s="7">
        <v>108</v>
      </c>
      <c r="M1508" s="7">
        <v>56</v>
      </c>
      <c r="N1508" s="7">
        <v>178</v>
      </c>
      <c r="O1508" s="7">
        <v>234</v>
      </c>
      <c r="P1508" s="7">
        <v>164</v>
      </c>
      <c r="Q1508" s="7">
        <v>49</v>
      </c>
      <c r="R1508" s="7">
        <v>22</v>
      </c>
      <c r="S1508" s="7">
        <v>71</v>
      </c>
      <c r="T1508" s="7">
        <v>103</v>
      </c>
      <c r="U1508" s="7">
        <v>620</v>
      </c>
      <c r="V1508" s="7">
        <v>0.45800000000000002</v>
      </c>
      <c r="W1508" s="7">
        <v>0.33900000000000002</v>
      </c>
      <c r="X1508" s="7">
        <v>0.75900000000000001</v>
      </c>
      <c r="Y1508" s="7">
        <v>240</v>
      </c>
      <c r="Z1508" s="7">
        <v>103.3</v>
      </c>
      <c r="AA1508" s="7">
        <v>39</v>
      </c>
      <c r="AB1508" s="7">
        <v>27.3</v>
      </c>
      <c r="AC1508" s="7">
        <v>8.1999999999999993</v>
      </c>
      <c r="AD1508" s="14">
        <v>3.7</v>
      </c>
      <c r="AE1508" s="6">
        <v>0.56200000000000006</v>
      </c>
      <c r="AF1508" s="14">
        <v>0.53400000000000003</v>
      </c>
    </row>
    <row r="1509" spans="1:32" ht="15" thickBot="1" x14ac:dyDescent="0.25">
      <c r="A1509">
        <v>2017</v>
      </c>
      <c r="B1509" s="22" t="s">
        <v>123</v>
      </c>
      <c r="C1509" s="6">
        <v>26.6</v>
      </c>
      <c r="D1509" s="7">
        <v>6</v>
      </c>
      <c r="E1509" s="7"/>
      <c r="F1509" s="7">
        <v>1440</v>
      </c>
      <c r="G1509" s="7">
        <v>218</v>
      </c>
      <c r="H1509" s="7">
        <v>495</v>
      </c>
      <c r="I1509" s="7">
        <v>42</v>
      </c>
      <c r="J1509" s="7">
        <v>141</v>
      </c>
      <c r="K1509" s="7">
        <v>101</v>
      </c>
      <c r="L1509" s="7">
        <v>119</v>
      </c>
      <c r="M1509" s="7">
        <v>75</v>
      </c>
      <c r="N1509" s="7">
        <v>205</v>
      </c>
      <c r="O1509" s="7">
        <v>280</v>
      </c>
      <c r="P1509" s="7">
        <v>120</v>
      </c>
      <c r="Q1509" s="7">
        <v>43</v>
      </c>
      <c r="R1509" s="7">
        <v>31</v>
      </c>
      <c r="S1509" s="7">
        <v>84</v>
      </c>
      <c r="T1509" s="7">
        <v>110</v>
      </c>
      <c r="U1509" s="7">
        <v>579</v>
      </c>
      <c r="V1509" s="7">
        <v>0.44</v>
      </c>
      <c r="W1509" s="7">
        <v>0.29799999999999999</v>
      </c>
      <c r="X1509" s="7">
        <v>0.84899999999999998</v>
      </c>
      <c r="Y1509" s="7">
        <v>240</v>
      </c>
      <c r="Z1509" s="7">
        <v>96.5</v>
      </c>
      <c r="AA1509" s="7">
        <v>46.7</v>
      </c>
      <c r="AB1509" s="7">
        <v>20</v>
      </c>
      <c r="AC1509" s="7">
        <v>7.2</v>
      </c>
      <c r="AD1509" s="14">
        <v>5.2</v>
      </c>
      <c r="AE1509" s="6">
        <v>0.52900000000000003</v>
      </c>
      <c r="AF1509" s="14">
        <v>0.48299999999999998</v>
      </c>
    </row>
    <row r="1510" spans="1:32" ht="15" thickBot="1" x14ac:dyDescent="0.25">
      <c r="A1510">
        <v>2017</v>
      </c>
      <c r="B1510" s="11" t="s">
        <v>53</v>
      </c>
      <c r="C1510" s="11"/>
      <c r="D1510" s="11"/>
      <c r="E1510" s="11"/>
      <c r="F1510" s="11"/>
      <c r="G1510" s="11">
        <f>G1508-G1509</f>
        <v>13</v>
      </c>
      <c r="H1510" s="11">
        <f t="shared" ref="H1510:AF1510" si="487">H1508-H1509</f>
        <v>9</v>
      </c>
      <c r="I1510" s="11">
        <f t="shared" si="487"/>
        <v>34</v>
      </c>
      <c r="J1510" s="11">
        <f t="shared" si="487"/>
        <v>83</v>
      </c>
      <c r="K1510" s="11">
        <f t="shared" si="487"/>
        <v>-19</v>
      </c>
      <c r="L1510" s="11">
        <f t="shared" si="487"/>
        <v>-11</v>
      </c>
      <c r="M1510" s="11">
        <f t="shared" si="487"/>
        <v>-19</v>
      </c>
      <c r="N1510" s="11">
        <f t="shared" si="487"/>
        <v>-27</v>
      </c>
      <c r="O1510" s="11">
        <f t="shared" si="487"/>
        <v>-46</v>
      </c>
      <c r="P1510" s="11">
        <f t="shared" si="487"/>
        <v>44</v>
      </c>
      <c r="Q1510" s="11">
        <f t="shared" si="487"/>
        <v>6</v>
      </c>
      <c r="R1510" s="11">
        <f t="shared" si="487"/>
        <v>-9</v>
      </c>
      <c r="S1510" s="11">
        <f t="shared" si="487"/>
        <v>-13</v>
      </c>
      <c r="T1510" s="11">
        <f t="shared" si="487"/>
        <v>-7</v>
      </c>
      <c r="U1510" s="11">
        <f t="shared" si="487"/>
        <v>41</v>
      </c>
      <c r="V1510" s="11">
        <f t="shared" si="487"/>
        <v>1.8000000000000016E-2</v>
      </c>
      <c r="W1510" s="11">
        <f t="shared" si="487"/>
        <v>4.1000000000000036E-2</v>
      </c>
      <c r="X1510" s="11">
        <f t="shared" si="487"/>
        <v>-8.9999999999999969E-2</v>
      </c>
      <c r="Y1510" s="11">
        <f t="shared" si="487"/>
        <v>0</v>
      </c>
      <c r="Z1510" s="11">
        <f t="shared" si="487"/>
        <v>6.7999999999999972</v>
      </c>
      <c r="AA1510" s="11">
        <f t="shared" si="487"/>
        <v>-7.7000000000000028</v>
      </c>
      <c r="AB1510" s="11">
        <f t="shared" si="487"/>
        <v>7.3000000000000007</v>
      </c>
      <c r="AC1510" s="11">
        <f t="shared" si="487"/>
        <v>0.99999999999999911</v>
      </c>
      <c r="AD1510" s="11">
        <f t="shared" si="487"/>
        <v>-1.5</v>
      </c>
      <c r="AE1510" s="11">
        <f t="shared" si="487"/>
        <v>3.3000000000000029E-2</v>
      </c>
      <c r="AF1510" s="11">
        <f t="shared" si="487"/>
        <v>5.1000000000000045E-2</v>
      </c>
    </row>
    <row r="1511" spans="1:32" ht="15" thickBot="1" x14ac:dyDescent="0.25">
      <c r="A1511">
        <v>2017</v>
      </c>
      <c r="B1511" s="22" t="s">
        <v>168</v>
      </c>
      <c r="C1511" s="6">
        <v>26.6</v>
      </c>
      <c r="D1511" s="7">
        <v>6</v>
      </c>
      <c r="E1511" s="7"/>
      <c r="F1511" s="7">
        <v>1465</v>
      </c>
      <c r="G1511" s="7">
        <v>255</v>
      </c>
      <c r="H1511" s="7">
        <v>547</v>
      </c>
      <c r="I1511" s="7">
        <v>50</v>
      </c>
      <c r="J1511" s="7">
        <v>156</v>
      </c>
      <c r="K1511" s="7">
        <v>91</v>
      </c>
      <c r="L1511" s="7">
        <v>128</v>
      </c>
      <c r="M1511" s="7">
        <v>82</v>
      </c>
      <c r="N1511" s="7">
        <v>215</v>
      </c>
      <c r="O1511" s="7">
        <v>297</v>
      </c>
      <c r="P1511" s="7">
        <v>148</v>
      </c>
      <c r="Q1511" s="7">
        <v>45</v>
      </c>
      <c r="R1511" s="7">
        <v>37</v>
      </c>
      <c r="S1511" s="7">
        <v>70</v>
      </c>
      <c r="T1511" s="7">
        <v>103</v>
      </c>
      <c r="U1511" s="7">
        <v>651</v>
      </c>
      <c r="V1511" s="7">
        <v>0.46600000000000003</v>
      </c>
      <c r="W1511" s="7">
        <v>0.32100000000000001</v>
      </c>
      <c r="X1511" s="7">
        <v>0.71099999999999997</v>
      </c>
      <c r="Y1511" s="7">
        <v>244.2</v>
      </c>
      <c r="Z1511" s="7">
        <v>108.5</v>
      </c>
      <c r="AA1511" s="7">
        <v>49.5</v>
      </c>
      <c r="AB1511" s="7">
        <v>24.7</v>
      </c>
      <c r="AC1511" s="7">
        <v>7.5</v>
      </c>
      <c r="AD1511" s="14">
        <v>6.2</v>
      </c>
      <c r="AE1511" s="6">
        <v>0.54</v>
      </c>
      <c r="AF1511" s="14">
        <v>0.51200000000000001</v>
      </c>
    </row>
    <row r="1512" spans="1:32" ht="15" thickBot="1" x14ac:dyDescent="0.25">
      <c r="A1512">
        <v>2017</v>
      </c>
      <c r="B1512" s="22" t="s">
        <v>54</v>
      </c>
      <c r="C1512" s="6">
        <v>26.6</v>
      </c>
      <c r="D1512" s="7">
        <v>6</v>
      </c>
      <c r="E1512" s="7"/>
      <c r="F1512" s="7">
        <v>1465</v>
      </c>
      <c r="G1512" s="7">
        <v>219</v>
      </c>
      <c r="H1512" s="7">
        <v>516</v>
      </c>
      <c r="I1512" s="7">
        <v>93</v>
      </c>
      <c r="J1512" s="7">
        <v>254</v>
      </c>
      <c r="K1512" s="7">
        <v>90</v>
      </c>
      <c r="L1512" s="7">
        <v>116</v>
      </c>
      <c r="M1512" s="7">
        <v>56</v>
      </c>
      <c r="N1512" s="7">
        <v>189</v>
      </c>
      <c r="O1512" s="7">
        <v>245</v>
      </c>
      <c r="P1512" s="7">
        <v>132</v>
      </c>
      <c r="Q1512" s="7">
        <v>48</v>
      </c>
      <c r="R1512" s="7">
        <v>26</v>
      </c>
      <c r="S1512" s="7">
        <v>76</v>
      </c>
      <c r="T1512" s="7">
        <v>117</v>
      </c>
      <c r="U1512" s="7">
        <v>621</v>
      </c>
      <c r="V1512" s="7">
        <v>0.42399999999999999</v>
      </c>
      <c r="W1512" s="7">
        <v>0.36599999999999999</v>
      </c>
      <c r="X1512" s="7">
        <v>0.77600000000000002</v>
      </c>
      <c r="Y1512" s="7">
        <v>244.2</v>
      </c>
      <c r="Z1512" s="7">
        <v>103.5</v>
      </c>
      <c r="AA1512" s="7">
        <v>40.799999999999997</v>
      </c>
      <c r="AB1512" s="7">
        <v>22</v>
      </c>
      <c r="AC1512" s="7">
        <v>8</v>
      </c>
      <c r="AD1512" s="14">
        <v>4.3</v>
      </c>
      <c r="AE1512" s="6">
        <v>0.54800000000000004</v>
      </c>
      <c r="AF1512" s="14">
        <v>0.51</v>
      </c>
    </row>
    <row r="1513" spans="1:32" ht="15" thickBot="1" x14ac:dyDescent="0.25">
      <c r="A1513">
        <v>2017</v>
      </c>
      <c r="B1513" s="11" t="s">
        <v>53</v>
      </c>
      <c r="C1513" s="11"/>
      <c r="D1513" s="11"/>
      <c r="E1513" s="11"/>
      <c r="F1513" s="11"/>
      <c r="G1513" s="11">
        <f>G1511-G1512</f>
        <v>36</v>
      </c>
      <c r="H1513" s="11">
        <f t="shared" ref="H1513:AF1513" si="488">H1511-H1512</f>
        <v>31</v>
      </c>
      <c r="I1513" s="11">
        <f t="shared" si="488"/>
        <v>-43</v>
      </c>
      <c r="J1513" s="11">
        <f t="shared" si="488"/>
        <v>-98</v>
      </c>
      <c r="K1513" s="11">
        <f t="shared" si="488"/>
        <v>1</v>
      </c>
      <c r="L1513" s="11">
        <f t="shared" si="488"/>
        <v>12</v>
      </c>
      <c r="M1513" s="11">
        <f t="shared" si="488"/>
        <v>26</v>
      </c>
      <c r="N1513" s="11">
        <f t="shared" si="488"/>
        <v>26</v>
      </c>
      <c r="O1513" s="11">
        <f t="shared" si="488"/>
        <v>52</v>
      </c>
      <c r="P1513" s="11">
        <f t="shared" si="488"/>
        <v>16</v>
      </c>
      <c r="Q1513" s="11">
        <f t="shared" si="488"/>
        <v>-3</v>
      </c>
      <c r="R1513" s="11">
        <f t="shared" si="488"/>
        <v>11</v>
      </c>
      <c r="S1513" s="11">
        <f t="shared" si="488"/>
        <v>-6</v>
      </c>
      <c r="T1513" s="11">
        <f t="shared" si="488"/>
        <v>-14</v>
      </c>
      <c r="U1513" s="11">
        <f t="shared" si="488"/>
        <v>30</v>
      </c>
      <c r="V1513" s="11">
        <f t="shared" si="488"/>
        <v>4.2000000000000037E-2</v>
      </c>
      <c r="W1513" s="11">
        <f t="shared" si="488"/>
        <v>-4.4999999999999984E-2</v>
      </c>
      <c r="X1513" s="11">
        <f t="shared" si="488"/>
        <v>-6.5000000000000058E-2</v>
      </c>
      <c r="Y1513" s="11">
        <f t="shared" si="488"/>
        <v>0</v>
      </c>
      <c r="Z1513" s="11">
        <f t="shared" si="488"/>
        <v>5</v>
      </c>
      <c r="AA1513" s="11">
        <f t="shared" si="488"/>
        <v>8.7000000000000028</v>
      </c>
      <c r="AB1513" s="11">
        <f t="shared" si="488"/>
        <v>2.6999999999999993</v>
      </c>
      <c r="AC1513" s="11">
        <f t="shared" si="488"/>
        <v>-0.5</v>
      </c>
      <c r="AD1513" s="11">
        <f t="shared" si="488"/>
        <v>1.9000000000000004</v>
      </c>
      <c r="AE1513" s="11">
        <f t="shared" si="488"/>
        <v>-8.0000000000000071E-3</v>
      </c>
      <c r="AF1513" s="11">
        <f t="shared" si="488"/>
        <v>2.0000000000000018E-3</v>
      </c>
    </row>
    <row r="1514" spans="1:32" ht="15" thickBot="1" x14ac:dyDescent="0.25">
      <c r="A1514">
        <v>2017</v>
      </c>
      <c r="B1514" s="22" t="s">
        <v>226</v>
      </c>
      <c r="C1514" s="6">
        <v>26.6</v>
      </c>
      <c r="D1514" s="7">
        <v>4</v>
      </c>
      <c r="E1514" s="7"/>
      <c r="F1514" s="7">
        <v>960</v>
      </c>
      <c r="G1514" s="7">
        <v>162</v>
      </c>
      <c r="H1514" s="7">
        <v>335</v>
      </c>
      <c r="I1514" s="7">
        <v>41</v>
      </c>
      <c r="J1514" s="7">
        <v>116</v>
      </c>
      <c r="K1514" s="7">
        <v>79</v>
      </c>
      <c r="L1514" s="7">
        <v>91</v>
      </c>
      <c r="M1514" s="7">
        <v>28</v>
      </c>
      <c r="N1514" s="7">
        <v>157</v>
      </c>
      <c r="O1514" s="7">
        <v>185</v>
      </c>
      <c r="P1514" s="7">
        <v>110</v>
      </c>
      <c r="Q1514" s="7">
        <v>29</v>
      </c>
      <c r="R1514" s="7">
        <v>19</v>
      </c>
      <c r="S1514" s="7">
        <v>42</v>
      </c>
      <c r="T1514" s="7">
        <v>82</v>
      </c>
      <c r="U1514" s="7">
        <v>444</v>
      </c>
      <c r="V1514" s="7">
        <v>0.48399999999999999</v>
      </c>
      <c r="W1514" s="7">
        <v>0.35299999999999998</v>
      </c>
      <c r="X1514" s="7">
        <v>0.86799999999999999</v>
      </c>
      <c r="Y1514" s="7">
        <v>240</v>
      </c>
      <c r="Z1514" s="7">
        <v>111</v>
      </c>
      <c r="AA1514" s="7">
        <v>46.3</v>
      </c>
      <c r="AB1514" s="7">
        <v>27.5</v>
      </c>
      <c r="AC1514" s="7">
        <v>7.3</v>
      </c>
      <c r="AD1514" s="14">
        <v>4.8</v>
      </c>
      <c r="AE1514" s="6">
        <v>0.59199999999999997</v>
      </c>
      <c r="AF1514" s="14">
        <v>0.54500000000000004</v>
      </c>
    </row>
    <row r="1515" spans="1:32" ht="15" thickBot="1" x14ac:dyDescent="0.25">
      <c r="A1515">
        <v>2017</v>
      </c>
      <c r="B1515" s="22" t="s">
        <v>115</v>
      </c>
      <c r="C1515" s="6">
        <v>26.6</v>
      </c>
      <c r="D1515" s="7">
        <v>4</v>
      </c>
      <c r="E1515" s="7"/>
      <c r="F1515" s="7">
        <v>960</v>
      </c>
      <c r="G1515" s="7">
        <v>139</v>
      </c>
      <c r="H1515" s="7">
        <v>332</v>
      </c>
      <c r="I1515" s="7">
        <v>36</v>
      </c>
      <c r="J1515" s="7">
        <v>110</v>
      </c>
      <c r="K1515" s="7">
        <v>70</v>
      </c>
      <c r="L1515" s="7">
        <v>94</v>
      </c>
      <c r="M1515" s="7">
        <v>28</v>
      </c>
      <c r="N1515" s="7">
        <v>139</v>
      </c>
      <c r="O1515" s="7">
        <v>167</v>
      </c>
      <c r="P1515" s="7">
        <v>76</v>
      </c>
      <c r="Q1515" s="7">
        <v>29</v>
      </c>
      <c r="R1515" s="7">
        <v>13</v>
      </c>
      <c r="S1515" s="7">
        <v>44</v>
      </c>
      <c r="T1515" s="7">
        <v>86</v>
      </c>
      <c r="U1515" s="7">
        <v>384</v>
      </c>
      <c r="V1515" s="7">
        <v>0.41899999999999998</v>
      </c>
      <c r="W1515" s="7">
        <v>0.32700000000000001</v>
      </c>
      <c r="X1515" s="7">
        <v>0.745</v>
      </c>
      <c r="Y1515" s="7">
        <v>240</v>
      </c>
      <c r="Z1515" s="7">
        <v>96</v>
      </c>
      <c r="AA1515" s="7">
        <v>41.8</v>
      </c>
      <c r="AB1515" s="7">
        <v>19</v>
      </c>
      <c r="AC1515" s="7">
        <v>7.3</v>
      </c>
      <c r="AD1515" s="14">
        <v>3.3</v>
      </c>
      <c r="AE1515" s="6">
        <v>0.51400000000000001</v>
      </c>
      <c r="AF1515" s="14">
        <v>0.47299999999999998</v>
      </c>
    </row>
    <row r="1516" spans="1:32" ht="15" thickBot="1" x14ac:dyDescent="0.25">
      <c r="A1516">
        <v>2017</v>
      </c>
      <c r="B1516" s="11" t="s">
        <v>53</v>
      </c>
      <c r="C1516" s="11"/>
      <c r="D1516" s="11"/>
      <c r="E1516" s="11"/>
      <c r="F1516" s="11"/>
      <c r="G1516" s="11">
        <f>G1514-G1515</f>
        <v>23</v>
      </c>
      <c r="H1516" s="11">
        <f t="shared" ref="H1516:AF1516" si="489">H1514-H1515</f>
        <v>3</v>
      </c>
      <c r="I1516" s="11">
        <f t="shared" si="489"/>
        <v>5</v>
      </c>
      <c r="J1516" s="11">
        <f t="shared" si="489"/>
        <v>6</v>
      </c>
      <c r="K1516" s="11">
        <f t="shared" si="489"/>
        <v>9</v>
      </c>
      <c r="L1516" s="11">
        <f t="shared" si="489"/>
        <v>-3</v>
      </c>
      <c r="M1516" s="11">
        <f t="shared" si="489"/>
        <v>0</v>
      </c>
      <c r="N1516" s="11">
        <f t="shared" si="489"/>
        <v>18</v>
      </c>
      <c r="O1516" s="11">
        <f t="shared" si="489"/>
        <v>18</v>
      </c>
      <c r="P1516" s="11">
        <f t="shared" si="489"/>
        <v>34</v>
      </c>
      <c r="Q1516" s="11">
        <f t="shared" si="489"/>
        <v>0</v>
      </c>
      <c r="R1516" s="11">
        <f t="shared" si="489"/>
        <v>6</v>
      </c>
      <c r="S1516" s="11">
        <f t="shared" si="489"/>
        <v>-2</v>
      </c>
      <c r="T1516" s="11">
        <f t="shared" si="489"/>
        <v>-4</v>
      </c>
      <c r="U1516" s="11">
        <f t="shared" si="489"/>
        <v>60</v>
      </c>
      <c r="V1516" s="11">
        <f t="shared" si="489"/>
        <v>6.5000000000000002E-2</v>
      </c>
      <c r="W1516" s="11">
        <f t="shared" si="489"/>
        <v>2.5999999999999968E-2</v>
      </c>
      <c r="X1516" s="11">
        <f t="shared" si="489"/>
        <v>0.123</v>
      </c>
      <c r="Y1516" s="11">
        <f t="shared" si="489"/>
        <v>0</v>
      </c>
      <c r="Z1516" s="11">
        <f t="shared" si="489"/>
        <v>15</v>
      </c>
      <c r="AA1516" s="11">
        <f t="shared" si="489"/>
        <v>4.5</v>
      </c>
      <c r="AB1516" s="11">
        <f t="shared" si="489"/>
        <v>8.5</v>
      </c>
      <c r="AC1516" s="11">
        <f t="shared" si="489"/>
        <v>0</v>
      </c>
      <c r="AD1516" s="11">
        <f t="shared" si="489"/>
        <v>1.5</v>
      </c>
      <c r="AE1516" s="11">
        <f t="shared" si="489"/>
        <v>7.7999999999999958E-2</v>
      </c>
      <c r="AF1516" s="11">
        <f t="shared" si="489"/>
        <v>7.2000000000000064E-2</v>
      </c>
    </row>
    <row r="1517" spans="1:32" ht="15" thickBot="1" x14ac:dyDescent="0.25">
      <c r="A1517">
        <v>2017</v>
      </c>
      <c r="B1517" s="22" t="s">
        <v>148</v>
      </c>
      <c r="C1517" s="6">
        <v>26.6</v>
      </c>
      <c r="D1517" s="7">
        <v>4</v>
      </c>
      <c r="E1517" s="7"/>
      <c r="F1517" s="7">
        <v>960</v>
      </c>
      <c r="G1517" s="7">
        <v>158</v>
      </c>
      <c r="H1517" s="7">
        <v>318</v>
      </c>
      <c r="I1517" s="7">
        <v>61</v>
      </c>
      <c r="J1517" s="7">
        <v>131</v>
      </c>
      <c r="K1517" s="7">
        <v>88</v>
      </c>
      <c r="L1517" s="7">
        <v>107</v>
      </c>
      <c r="M1517" s="7">
        <v>26</v>
      </c>
      <c r="N1517" s="7">
        <v>146</v>
      </c>
      <c r="O1517" s="7">
        <v>172</v>
      </c>
      <c r="P1517" s="7">
        <v>93</v>
      </c>
      <c r="Q1517" s="7">
        <v>27</v>
      </c>
      <c r="R1517" s="7">
        <v>20</v>
      </c>
      <c r="S1517" s="7">
        <v>54</v>
      </c>
      <c r="T1517" s="7">
        <v>71</v>
      </c>
      <c r="U1517" s="7">
        <v>465</v>
      </c>
      <c r="V1517" s="7">
        <v>0.497</v>
      </c>
      <c r="W1517" s="7">
        <v>0.46600000000000003</v>
      </c>
      <c r="X1517" s="7">
        <v>0.82199999999999995</v>
      </c>
      <c r="Y1517" s="7">
        <v>240</v>
      </c>
      <c r="Z1517" s="7">
        <v>116.3</v>
      </c>
      <c r="AA1517" s="7">
        <v>43</v>
      </c>
      <c r="AB1517" s="7">
        <v>23.3</v>
      </c>
      <c r="AC1517" s="7">
        <v>6.8</v>
      </c>
      <c r="AD1517" s="14">
        <v>5</v>
      </c>
      <c r="AE1517" s="6">
        <v>0.63700000000000001</v>
      </c>
      <c r="AF1517" s="14">
        <v>0.59299999999999997</v>
      </c>
    </row>
    <row r="1518" spans="1:32" ht="15" thickBot="1" x14ac:dyDescent="0.25">
      <c r="A1518">
        <v>2017</v>
      </c>
      <c r="B1518" s="22" t="s">
        <v>194</v>
      </c>
      <c r="C1518" s="6">
        <v>26.6</v>
      </c>
      <c r="D1518" s="7">
        <v>4</v>
      </c>
      <c r="E1518" s="7"/>
      <c r="F1518" s="7">
        <v>960</v>
      </c>
      <c r="G1518" s="7">
        <v>159</v>
      </c>
      <c r="H1518" s="7">
        <v>351</v>
      </c>
      <c r="I1518" s="7">
        <v>27</v>
      </c>
      <c r="J1518" s="7">
        <v>90</v>
      </c>
      <c r="K1518" s="7">
        <v>59</v>
      </c>
      <c r="L1518" s="7">
        <v>71</v>
      </c>
      <c r="M1518" s="7">
        <v>25</v>
      </c>
      <c r="N1518" s="7">
        <v>117</v>
      </c>
      <c r="O1518" s="7">
        <v>142</v>
      </c>
      <c r="P1518" s="7">
        <v>88</v>
      </c>
      <c r="Q1518" s="7">
        <v>29</v>
      </c>
      <c r="R1518" s="7">
        <v>16</v>
      </c>
      <c r="S1518" s="7">
        <v>40</v>
      </c>
      <c r="T1518" s="7">
        <v>82</v>
      </c>
      <c r="U1518" s="7">
        <v>404</v>
      </c>
      <c r="V1518" s="7">
        <v>0.45300000000000001</v>
      </c>
      <c r="W1518" s="7">
        <v>0.3</v>
      </c>
      <c r="X1518" s="7">
        <v>0.83099999999999996</v>
      </c>
      <c r="Y1518" s="7">
        <v>240</v>
      </c>
      <c r="Z1518" s="7">
        <v>101</v>
      </c>
      <c r="AA1518" s="7">
        <v>35.5</v>
      </c>
      <c r="AB1518" s="7">
        <v>22</v>
      </c>
      <c r="AC1518" s="7">
        <v>7.3</v>
      </c>
      <c r="AD1518" s="14">
        <v>4</v>
      </c>
      <c r="AE1518" s="6">
        <v>0.52800000000000002</v>
      </c>
      <c r="AF1518" s="14">
        <v>0.49099999999999999</v>
      </c>
    </row>
    <row r="1519" spans="1:32" ht="15" thickBot="1" x14ac:dyDescent="0.25">
      <c r="A1519">
        <v>2017</v>
      </c>
      <c r="B1519" s="11" t="s">
        <v>53</v>
      </c>
      <c r="C1519" s="11"/>
      <c r="D1519" s="11"/>
      <c r="E1519" s="11"/>
      <c r="F1519" s="11"/>
      <c r="G1519" s="11">
        <f>G1517-G1518</f>
        <v>-1</v>
      </c>
      <c r="H1519" s="11">
        <f t="shared" ref="H1519:AF1519" si="490">H1517-H1518</f>
        <v>-33</v>
      </c>
      <c r="I1519" s="11">
        <f t="shared" si="490"/>
        <v>34</v>
      </c>
      <c r="J1519" s="11">
        <f t="shared" si="490"/>
        <v>41</v>
      </c>
      <c r="K1519" s="11">
        <f t="shared" si="490"/>
        <v>29</v>
      </c>
      <c r="L1519" s="11">
        <f t="shared" si="490"/>
        <v>36</v>
      </c>
      <c r="M1519" s="11">
        <f t="shared" si="490"/>
        <v>1</v>
      </c>
      <c r="N1519" s="11">
        <f t="shared" si="490"/>
        <v>29</v>
      </c>
      <c r="O1519" s="11">
        <f t="shared" si="490"/>
        <v>30</v>
      </c>
      <c r="P1519" s="11">
        <f t="shared" si="490"/>
        <v>5</v>
      </c>
      <c r="Q1519" s="11">
        <f t="shared" si="490"/>
        <v>-2</v>
      </c>
      <c r="R1519" s="11">
        <f t="shared" si="490"/>
        <v>4</v>
      </c>
      <c r="S1519" s="11">
        <f t="shared" si="490"/>
        <v>14</v>
      </c>
      <c r="T1519" s="11">
        <f t="shared" si="490"/>
        <v>-11</v>
      </c>
      <c r="U1519" s="11">
        <f t="shared" si="490"/>
        <v>61</v>
      </c>
      <c r="V1519" s="11">
        <f t="shared" si="490"/>
        <v>4.3999999999999984E-2</v>
      </c>
      <c r="W1519" s="11">
        <f t="shared" si="490"/>
        <v>0.16600000000000004</v>
      </c>
      <c r="X1519" s="11">
        <f t="shared" si="490"/>
        <v>-9.000000000000008E-3</v>
      </c>
      <c r="Y1519" s="11">
        <f t="shared" si="490"/>
        <v>0</v>
      </c>
      <c r="Z1519" s="11">
        <f t="shared" si="490"/>
        <v>15.299999999999997</v>
      </c>
      <c r="AA1519" s="11">
        <f t="shared" si="490"/>
        <v>7.5</v>
      </c>
      <c r="AB1519" s="11">
        <f t="shared" si="490"/>
        <v>1.3000000000000007</v>
      </c>
      <c r="AC1519" s="11">
        <f t="shared" si="490"/>
        <v>-0.5</v>
      </c>
      <c r="AD1519" s="11">
        <f t="shared" si="490"/>
        <v>1</v>
      </c>
      <c r="AE1519" s="11">
        <f t="shared" si="490"/>
        <v>0.10899999999999999</v>
      </c>
      <c r="AF1519" s="11">
        <f t="shared" si="490"/>
        <v>0.10199999999999998</v>
      </c>
    </row>
    <row r="1520" spans="1:32" ht="15" thickBot="1" x14ac:dyDescent="0.25">
      <c r="A1520">
        <v>2017</v>
      </c>
      <c r="B1520" s="22" t="s">
        <v>49</v>
      </c>
      <c r="C1520" s="6">
        <v>26.6</v>
      </c>
      <c r="D1520" s="7">
        <v>7</v>
      </c>
      <c r="E1520" s="7"/>
      <c r="F1520" s="7">
        <v>1705</v>
      </c>
      <c r="G1520" s="7">
        <v>273</v>
      </c>
      <c r="H1520" s="7">
        <v>579</v>
      </c>
      <c r="I1520" s="7">
        <v>94</v>
      </c>
      <c r="J1520" s="7">
        <v>230</v>
      </c>
      <c r="K1520" s="7">
        <v>132</v>
      </c>
      <c r="L1520" s="7">
        <v>170</v>
      </c>
      <c r="M1520" s="7">
        <v>61</v>
      </c>
      <c r="N1520" s="7">
        <v>203</v>
      </c>
      <c r="O1520" s="7">
        <v>264</v>
      </c>
      <c r="P1520" s="7">
        <v>191</v>
      </c>
      <c r="Q1520" s="7">
        <v>55</v>
      </c>
      <c r="R1520" s="7">
        <v>37</v>
      </c>
      <c r="S1520" s="7">
        <v>90</v>
      </c>
      <c r="T1520" s="7">
        <v>165</v>
      </c>
      <c r="U1520" s="7">
        <v>772</v>
      </c>
      <c r="V1520" s="7">
        <v>0.47199999999999998</v>
      </c>
      <c r="W1520" s="7">
        <v>0.40899999999999997</v>
      </c>
      <c r="X1520" s="7">
        <v>0.77600000000000002</v>
      </c>
      <c r="Y1520" s="7">
        <v>243.6</v>
      </c>
      <c r="Z1520" s="7">
        <v>110.3</v>
      </c>
      <c r="AA1520" s="7">
        <v>37.700000000000003</v>
      </c>
      <c r="AB1520" s="7">
        <v>27.3</v>
      </c>
      <c r="AC1520" s="7">
        <v>7.9</v>
      </c>
      <c r="AD1520" s="14">
        <v>5.3</v>
      </c>
      <c r="AE1520" s="6">
        <v>0.59</v>
      </c>
      <c r="AF1520" s="14">
        <v>0.55300000000000005</v>
      </c>
    </row>
    <row r="1521" spans="1:32" ht="15" thickBot="1" x14ac:dyDescent="0.25">
      <c r="A1521">
        <v>2017</v>
      </c>
      <c r="B1521" s="22" t="s">
        <v>258</v>
      </c>
      <c r="C1521" s="6">
        <v>26.6</v>
      </c>
      <c r="D1521" s="7">
        <v>7</v>
      </c>
      <c r="E1521" s="7"/>
      <c r="F1521" s="7">
        <v>1705</v>
      </c>
      <c r="G1521" s="7">
        <v>285</v>
      </c>
      <c r="H1521" s="7">
        <v>619</v>
      </c>
      <c r="I1521" s="7">
        <v>59</v>
      </c>
      <c r="J1521" s="7">
        <v>185</v>
      </c>
      <c r="K1521" s="7">
        <v>136</v>
      </c>
      <c r="L1521" s="7">
        <v>175</v>
      </c>
      <c r="M1521" s="7">
        <v>87</v>
      </c>
      <c r="N1521" s="7">
        <v>224</v>
      </c>
      <c r="O1521" s="7">
        <v>311</v>
      </c>
      <c r="P1521" s="7">
        <v>169</v>
      </c>
      <c r="Q1521" s="7">
        <v>48</v>
      </c>
      <c r="R1521" s="7">
        <v>41</v>
      </c>
      <c r="S1521" s="7">
        <v>96</v>
      </c>
      <c r="T1521" s="7">
        <v>150</v>
      </c>
      <c r="U1521" s="7">
        <v>765</v>
      </c>
      <c r="V1521" s="7">
        <v>0.46</v>
      </c>
      <c r="W1521" s="7">
        <v>0.31900000000000001</v>
      </c>
      <c r="X1521" s="7">
        <v>0.77700000000000002</v>
      </c>
      <c r="Y1521" s="7">
        <v>243.6</v>
      </c>
      <c r="Z1521" s="7">
        <v>109.3</v>
      </c>
      <c r="AA1521" s="7">
        <v>44.4</v>
      </c>
      <c r="AB1521" s="7">
        <v>24.1</v>
      </c>
      <c r="AC1521" s="7">
        <v>6.9</v>
      </c>
      <c r="AD1521" s="14">
        <v>5.9</v>
      </c>
      <c r="AE1521" s="6">
        <v>0.55000000000000004</v>
      </c>
      <c r="AF1521" s="14">
        <v>0.50800000000000001</v>
      </c>
    </row>
    <row r="1522" spans="1:32" ht="15" thickBot="1" x14ac:dyDescent="0.25">
      <c r="A1522">
        <v>2017</v>
      </c>
      <c r="B1522" s="11" t="s">
        <v>53</v>
      </c>
      <c r="C1522" s="11"/>
      <c r="D1522" s="11"/>
      <c r="E1522" s="11"/>
      <c r="F1522" s="11"/>
      <c r="G1522" s="11">
        <f>G1520-G1521</f>
        <v>-12</v>
      </c>
      <c r="H1522" s="11">
        <f t="shared" ref="H1522:AF1522" si="491">H1520-H1521</f>
        <v>-40</v>
      </c>
      <c r="I1522" s="11">
        <f t="shared" si="491"/>
        <v>35</v>
      </c>
      <c r="J1522" s="11">
        <f t="shared" si="491"/>
        <v>45</v>
      </c>
      <c r="K1522" s="11">
        <f t="shared" si="491"/>
        <v>-4</v>
      </c>
      <c r="L1522" s="11">
        <f t="shared" si="491"/>
        <v>-5</v>
      </c>
      <c r="M1522" s="11">
        <f t="shared" si="491"/>
        <v>-26</v>
      </c>
      <c r="N1522" s="11">
        <f t="shared" si="491"/>
        <v>-21</v>
      </c>
      <c r="O1522" s="11">
        <f t="shared" si="491"/>
        <v>-47</v>
      </c>
      <c r="P1522" s="11">
        <f t="shared" si="491"/>
        <v>22</v>
      </c>
      <c r="Q1522" s="11">
        <f t="shared" si="491"/>
        <v>7</v>
      </c>
      <c r="R1522" s="11">
        <f t="shared" si="491"/>
        <v>-4</v>
      </c>
      <c r="S1522" s="11">
        <f t="shared" si="491"/>
        <v>-6</v>
      </c>
      <c r="T1522" s="11">
        <f t="shared" si="491"/>
        <v>15</v>
      </c>
      <c r="U1522" s="11">
        <f t="shared" si="491"/>
        <v>7</v>
      </c>
      <c r="V1522" s="11">
        <f t="shared" si="491"/>
        <v>1.1999999999999955E-2</v>
      </c>
      <c r="W1522" s="11">
        <f t="shared" si="491"/>
        <v>8.9999999999999969E-2</v>
      </c>
      <c r="X1522" s="11">
        <f t="shared" si="491"/>
        <v>-1.0000000000000009E-3</v>
      </c>
      <c r="Y1522" s="11">
        <f t="shared" si="491"/>
        <v>0</v>
      </c>
      <c r="Z1522" s="11">
        <f t="shared" si="491"/>
        <v>1</v>
      </c>
      <c r="AA1522" s="11">
        <f t="shared" si="491"/>
        <v>-6.6999999999999957</v>
      </c>
      <c r="AB1522" s="11">
        <f t="shared" si="491"/>
        <v>3.1999999999999993</v>
      </c>
      <c r="AC1522" s="11">
        <f t="shared" si="491"/>
        <v>1</v>
      </c>
      <c r="AD1522" s="11">
        <f t="shared" si="491"/>
        <v>-0.60000000000000053</v>
      </c>
      <c r="AE1522" s="11">
        <f t="shared" si="491"/>
        <v>3.9999999999999925E-2</v>
      </c>
      <c r="AF1522" s="11">
        <f t="shared" si="491"/>
        <v>4.500000000000004E-2</v>
      </c>
    </row>
    <row r="1523" spans="1:32" ht="15" thickBot="1" x14ac:dyDescent="0.25">
      <c r="A1523">
        <v>2017</v>
      </c>
      <c r="B1523" s="22" t="s">
        <v>226</v>
      </c>
      <c r="C1523" s="6">
        <v>26.6</v>
      </c>
      <c r="D1523" s="7">
        <v>4</v>
      </c>
      <c r="E1523" s="7"/>
      <c r="F1523" s="7">
        <v>960</v>
      </c>
      <c r="G1523" s="7">
        <v>183</v>
      </c>
      <c r="H1523" s="7">
        <v>340</v>
      </c>
      <c r="I1523" s="7">
        <v>54</v>
      </c>
      <c r="J1523" s="7">
        <v>133</v>
      </c>
      <c r="K1523" s="7">
        <v>78</v>
      </c>
      <c r="L1523" s="7">
        <v>99</v>
      </c>
      <c r="M1523" s="7">
        <v>37</v>
      </c>
      <c r="N1523" s="7">
        <v>141</v>
      </c>
      <c r="O1523" s="7">
        <v>178</v>
      </c>
      <c r="P1523" s="7">
        <v>114</v>
      </c>
      <c r="Q1523" s="7">
        <v>48</v>
      </c>
      <c r="R1523" s="7">
        <v>22</v>
      </c>
      <c r="S1523" s="7">
        <v>73</v>
      </c>
      <c r="T1523" s="7">
        <v>91</v>
      </c>
      <c r="U1523" s="7">
        <v>498</v>
      </c>
      <c r="V1523" s="7">
        <v>0.53800000000000003</v>
      </c>
      <c r="W1523" s="7">
        <v>0.40600000000000003</v>
      </c>
      <c r="X1523" s="7">
        <v>0.78800000000000003</v>
      </c>
      <c r="Y1523" s="7">
        <v>240</v>
      </c>
      <c r="Z1523" s="7">
        <v>124.5</v>
      </c>
      <c r="AA1523" s="7">
        <v>44.5</v>
      </c>
      <c r="AB1523" s="7">
        <v>28.5</v>
      </c>
      <c r="AC1523" s="7">
        <v>12</v>
      </c>
      <c r="AD1523" s="14">
        <v>5.5</v>
      </c>
      <c r="AE1523" s="6">
        <v>0.64900000000000002</v>
      </c>
      <c r="AF1523" s="14">
        <v>0.61799999999999999</v>
      </c>
    </row>
    <row r="1524" spans="1:32" ht="15" thickBot="1" x14ac:dyDescent="0.25">
      <c r="A1524">
        <v>2017</v>
      </c>
      <c r="B1524" s="22" t="s">
        <v>73</v>
      </c>
      <c r="C1524" s="6">
        <v>26.6</v>
      </c>
      <c r="D1524" s="7">
        <v>4</v>
      </c>
      <c r="E1524" s="7"/>
      <c r="F1524" s="7">
        <v>960</v>
      </c>
      <c r="G1524" s="7">
        <v>162</v>
      </c>
      <c r="H1524" s="7">
        <v>375</v>
      </c>
      <c r="I1524" s="7">
        <v>28</v>
      </c>
      <c r="J1524" s="7">
        <v>91</v>
      </c>
      <c r="K1524" s="7">
        <v>82</v>
      </c>
      <c r="L1524" s="7">
        <v>106</v>
      </c>
      <c r="M1524" s="7">
        <v>63</v>
      </c>
      <c r="N1524" s="7">
        <v>111</v>
      </c>
      <c r="O1524" s="7">
        <v>174</v>
      </c>
      <c r="P1524" s="7">
        <v>95</v>
      </c>
      <c r="Q1524" s="7">
        <v>48</v>
      </c>
      <c r="R1524" s="7">
        <v>15</v>
      </c>
      <c r="S1524" s="7">
        <v>58</v>
      </c>
      <c r="T1524" s="7">
        <v>82</v>
      </c>
      <c r="U1524" s="7">
        <v>434</v>
      </c>
      <c r="V1524" s="7">
        <v>0.432</v>
      </c>
      <c r="W1524" s="7">
        <v>0.308</v>
      </c>
      <c r="X1524" s="7">
        <v>0.77400000000000002</v>
      </c>
      <c r="Y1524" s="7">
        <v>240</v>
      </c>
      <c r="Z1524" s="7">
        <v>108.5</v>
      </c>
      <c r="AA1524" s="7">
        <v>43.5</v>
      </c>
      <c r="AB1524" s="7">
        <v>23.8</v>
      </c>
      <c r="AC1524" s="7">
        <v>12</v>
      </c>
      <c r="AD1524" s="14">
        <v>3.8</v>
      </c>
      <c r="AE1524" s="6">
        <v>0.51500000000000001</v>
      </c>
      <c r="AF1524" s="14">
        <v>0.46899999999999997</v>
      </c>
    </row>
    <row r="1525" spans="1:32" ht="15" thickBot="1" x14ac:dyDescent="0.25">
      <c r="A1525">
        <v>2017</v>
      </c>
      <c r="B1525" s="11" t="s">
        <v>53</v>
      </c>
      <c r="C1525" s="11"/>
      <c r="D1525" s="11"/>
      <c r="E1525" s="11"/>
      <c r="F1525" s="11"/>
      <c r="G1525" s="11">
        <f>G1523-G1524</f>
        <v>21</v>
      </c>
      <c r="H1525" s="11">
        <f t="shared" ref="H1525:AF1525" si="492">H1523-H1524</f>
        <v>-35</v>
      </c>
      <c r="I1525" s="11">
        <f t="shared" si="492"/>
        <v>26</v>
      </c>
      <c r="J1525" s="11">
        <f t="shared" si="492"/>
        <v>42</v>
      </c>
      <c r="K1525" s="11">
        <f t="shared" si="492"/>
        <v>-4</v>
      </c>
      <c r="L1525" s="11">
        <f t="shared" si="492"/>
        <v>-7</v>
      </c>
      <c r="M1525" s="11">
        <f t="shared" si="492"/>
        <v>-26</v>
      </c>
      <c r="N1525" s="11">
        <f t="shared" si="492"/>
        <v>30</v>
      </c>
      <c r="O1525" s="11">
        <f t="shared" si="492"/>
        <v>4</v>
      </c>
      <c r="P1525" s="11">
        <f t="shared" si="492"/>
        <v>19</v>
      </c>
      <c r="Q1525" s="11">
        <f t="shared" si="492"/>
        <v>0</v>
      </c>
      <c r="R1525" s="11">
        <f t="shared" si="492"/>
        <v>7</v>
      </c>
      <c r="S1525" s="11">
        <f t="shared" si="492"/>
        <v>15</v>
      </c>
      <c r="T1525" s="11">
        <f t="shared" si="492"/>
        <v>9</v>
      </c>
      <c r="U1525" s="11">
        <f t="shared" si="492"/>
        <v>64</v>
      </c>
      <c r="V1525" s="11">
        <f t="shared" si="492"/>
        <v>0.10600000000000004</v>
      </c>
      <c r="W1525" s="11">
        <f t="shared" si="492"/>
        <v>9.8000000000000032E-2</v>
      </c>
      <c r="X1525" s="11">
        <f t="shared" si="492"/>
        <v>1.4000000000000012E-2</v>
      </c>
      <c r="Y1525" s="11">
        <f t="shared" si="492"/>
        <v>0</v>
      </c>
      <c r="Z1525" s="11">
        <f t="shared" si="492"/>
        <v>16</v>
      </c>
      <c r="AA1525" s="11">
        <f t="shared" si="492"/>
        <v>1</v>
      </c>
      <c r="AB1525" s="11">
        <f t="shared" si="492"/>
        <v>4.6999999999999993</v>
      </c>
      <c r="AC1525" s="11">
        <f t="shared" si="492"/>
        <v>0</v>
      </c>
      <c r="AD1525" s="11">
        <f t="shared" si="492"/>
        <v>1.7000000000000002</v>
      </c>
      <c r="AE1525" s="11">
        <f t="shared" si="492"/>
        <v>0.13400000000000001</v>
      </c>
      <c r="AF1525" s="11">
        <f t="shared" si="492"/>
        <v>0.14900000000000002</v>
      </c>
    </row>
    <row r="1526" spans="1:32" ht="15" thickBot="1" x14ac:dyDescent="0.25">
      <c r="A1526">
        <v>2017</v>
      </c>
      <c r="B1526" s="22" t="s">
        <v>148</v>
      </c>
      <c r="C1526" s="6">
        <v>26.6</v>
      </c>
      <c r="D1526" s="7">
        <v>5</v>
      </c>
      <c r="E1526" s="7"/>
      <c r="F1526" s="7">
        <v>1200</v>
      </c>
      <c r="G1526" s="7">
        <v>211</v>
      </c>
      <c r="H1526" s="7">
        <v>395</v>
      </c>
      <c r="I1526" s="7">
        <v>75</v>
      </c>
      <c r="J1526" s="7">
        <v>172</v>
      </c>
      <c r="K1526" s="7">
        <v>105</v>
      </c>
      <c r="L1526" s="7">
        <v>135</v>
      </c>
      <c r="M1526" s="7">
        <v>42</v>
      </c>
      <c r="N1526" s="7">
        <v>168</v>
      </c>
      <c r="O1526" s="7">
        <v>210</v>
      </c>
      <c r="P1526" s="7">
        <v>117</v>
      </c>
      <c r="Q1526" s="7">
        <v>42</v>
      </c>
      <c r="R1526" s="7">
        <v>21</v>
      </c>
      <c r="S1526" s="7">
        <v>60</v>
      </c>
      <c r="T1526" s="7">
        <v>82</v>
      </c>
      <c r="U1526" s="7">
        <v>602</v>
      </c>
      <c r="V1526" s="7">
        <v>0.53400000000000003</v>
      </c>
      <c r="W1526" s="7">
        <v>0.436</v>
      </c>
      <c r="X1526" s="7">
        <v>0.77800000000000002</v>
      </c>
      <c r="Y1526" s="7">
        <v>240</v>
      </c>
      <c r="Z1526" s="7">
        <v>120.4</v>
      </c>
      <c r="AA1526" s="7">
        <v>42</v>
      </c>
      <c r="AB1526" s="7">
        <v>23.4</v>
      </c>
      <c r="AC1526" s="7">
        <v>8.4</v>
      </c>
      <c r="AD1526" s="14">
        <v>4.2</v>
      </c>
      <c r="AE1526" s="6">
        <v>0.66200000000000003</v>
      </c>
      <c r="AF1526" s="14">
        <v>0.629</v>
      </c>
    </row>
    <row r="1527" spans="1:32" ht="15" thickBot="1" x14ac:dyDescent="0.25">
      <c r="A1527">
        <v>2017</v>
      </c>
      <c r="B1527" s="22" t="s">
        <v>71</v>
      </c>
      <c r="C1527" s="6">
        <v>26.6</v>
      </c>
      <c r="D1527" s="7">
        <v>5</v>
      </c>
      <c r="E1527" s="7"/>
      <c r="F1527" s="7">
        <v>1200</v>
      </c>
      <c r="G1527" s="7">
        <v>187</v>
      </c>
      <c r="H1527" s="7">
        <v>430</v>
      </c>
      <c r="I1527" s="7">
        <v>59</v>
      </c>
      <c r="J1527" s="7">
        <v>166</v>
      </c>
      <c r="K1527" s="7">
        <v>69</v>
      </c>
      <c r="L1527" s="7">
        <v>88</v>
      </c>
      <c r="M1527" s="7">
        <v>53</v>
      </c>
      <c r="N1527" s="7">
        <v>132</v>
      </c>
      <c r="O1527" s="7">
        <v>185</v>
      </c>
      <c r="P1527" s="7">
        <v>130</v>
      </c>
      <c r="Q1527" s="7">
        <v>35</v>
      </c>
      <c r="R1527" s="7">
        <v>15</v>
      </c>
      <c r="S1527" s="7">
        <v>73</v>
      </c>
      <c r="T1527" s="7">
        <v>106</v>
      </c>
      <c r="U1527" s="7">
        <v>502</v>
      </c>
      <c r="V1527" s="7">
        <v>0.435</v>
      </c>
      <c r="W1527" s="7">
        <v>0.35499999999999998</v>
      </c>
      <c r="X1527" s="7">
        <v>0.78400000000000003</v>
      </c>
      <c r="Y1527" s="7">
        <v>240</v>
      </c>
      <c r="Z1527" s="7">
        <v>100.4</v>
      </c>
      <c r="AA1527" s="7">
        <v>37</v>
      </c>
      <c r="AB1527" s="7">
        <v>26</v>
      </c>
      <c r="AC1527" s="7">
        <v>7</v>
      </c>
      <c r="AD1527" s="14">
        <v>3</v>
      </c>
      <c r="AE1527" s="6">
        <v>0.53600000000000003</v>
      </c>
      <c r="AF1527" s="14">
        <v>0.503</v>
      </c>
    </row>
    <row r="1528" spans="1:32" ht="15" thickBot="1" x14ac:dyDescent="0.25">
      <c r="A1528">
        <v>2017</v>
      </c>
      <c r="B1528" s="11" t="s">
        <v>53</v>
      </c>
      <c r="C1528" s="11"/>
      <c r="D1528" s="11"/>
      <c r="E1528" s="11"/>
      <c r="F1528" s="11"/>
      <c r="G1528" s="11">
        <f>G1526-G1527</f>
        <v>24</v>
      </c>
      <c r="H1528" s="11">
        <f t="shared" ref="H1528:AF1528" si="493">H1526-H1527</f>
        <v>-35</v>
      </c>
      <c r="I1528" s="11">
        <f t="shared" si="493"/>
        <v>16</v>
      </c>
      <c r="J1528" s="11">
        <f t="shared" si="493"/>
        <v>6</v>
      </c>
      <c r="K1528" s="11">
        <f t="shared" si="493"/>
        <v>36</v>
      </c>
      <c r="L1528" s="11">
        <f t="shared" si="493"/>
        <v>47</v>
      </c>
      <c r="M1528" s="11">
        <f t="shared" si="493"/>
        <v>-11</v>
      </c>
      <c r="N1528" s="11">
        <f t="shared" si="493"/>
        <v>36</v>
      </c>
      <c r="O1528" s="11">
        <f t="shared" si="493"/>
        <v>25</v>
      </c>
      <c r="P1528" s="11">
        <f t="shared" si="493"/>
        <v>-13</v>
      </c>
      <c r="Q1528" s="11">
        <f t="shared" si="493"/>
        <v>7</v>
      </c>
      <c r="R1528" s="11">
        <f t="shared" si="493"/>
        <v>6</v>
      </c>
      <c r="S1528" s="11">
        <f t="shared" si="493"/>
        <v>-13</v>
      </c>
      <c r="T1528" s="11">
        <f t="shared" si="493"/>
        <v>-24</v>
      </c>
      <c r="U1528" s="11">
        <f t="shared" si="493"/>
        <v>100</v>
      </c>
      <c r="V1528" s="11">
        <f t="shared" si="493"/>
        <v>9.9000000000000032E-2</v>
      </c>
      <c r="W1528" s="11">
        <f t="shared" si="493"/>
        <v>8.1000000000000016E-2</v>
      </c>
      <c r="X1528" s="11">
        <f t="shared" si="493"/>
        <v>-6.0000000000000053E-3</v>
      </c>
      <c r="Y1528" s="11">
        <f t="shared" si="493"/>
        <v>0</v>
      </c>
      <c r="Z1528" s="11">
        <f t="shared" si="493"/>
        <v>20</v>
      </c>
      <c r="AA1528" s="11">
        <f t="shared" si="493"/>
        <v>5</v>
      </c>
      <c r="AB1528" s="11">
        <f t="shared" si="493"/>
        <v>-2.6000000000000014</v>
      </c>
      <c r="AC1528" s="11">
        <f t="shared" si="493"/>
        <v>1.4000000000000004</v>
      </c>
      <c r="AD1528" s="11">
        <f t="shared" si="493"/>
        <v>1.2000000000000002</v>
      </c>
      <c r="AE1528" s="11">
        <f t="shared" si="493"/>
        <v>0.126</v>
      </c>
      <c r="AF1528" s="11">
        <f t="shared" si="493"/>
        <v>0.126</v>
      </c>
    </row>
    <row r="1529" spans="1:32" ht="15" thickBot="1" x14ac:dyDescent="0.25">
      <c r="A1529">
        <v>2017</v>
      </c>
      <c r="B1529" s="22" t="s">
        <v>226</v>
      </c>
      <c r="C1529" s="6">
        <v>26.6</v>
      </c>
      <c r="D1529" s="7">
        <v>5</v>
      </c>
      <c r="E1529" s="7"/>
      <c r="F1529" s="7">
        <v>1200</v>
      </c>
      <c r="G1529" s="7">
        <v>216</v>
      </c>
      <c r="H1529" s="7">
        <v>455</v>
      </c>
      <c r="I1529" s="7">
        <v>71</v>
      </c>
      <c r="J1529" s="7">
        <v>186</v>
      </c>
      <c r="K1529" s="7">
        <v>105</v>
      </c>
      <c r="L1529" s="7">
        <v>128</v>
      </c>
      <c r="M1529" s="7">
        <v>61</v>
      </c>
      <c r="N1529" s="7">
        <v>168</v>
      </c>
      <c r="O1529" s="7">
        <v>229</v>
      </c>
      <c r="P1529" s="7">
        <v>147</v>
      </c>
      <c r="Q1529" s="7">
        <v>38</v>
      </c>
      <c r="R1529" s="7">
        <v>22</v>
      </c>
      <c r="S1529" s="7">
        <v>67</v>
      </c>
      <c r="T1529" s="7">
        <v>122</v>
      </c>
      <c r="U1529" s="7">
        <v>608</v>
      </c>
      <c r="V1529" s="7">
        <v>0.47499999999999998</v>
      </c>
      <c r="W1529" s="7">
        <v>0.38200000000000001</v>
      </c>
      <c r="X1529" s="7">
        <v>0.82</v>
      </c>
      <c r="Y1529" s="7">
        <v>240</v>
      </c>
      <c r="Z1529" s="7">
        <v>121.6</v>
      </c>
      <c r="AA1529" s="7">
        <v>45.8</v>
      </c>
      <c r="AB1529" s="7">
        <v>29.4</v>
      </c>
      <c r="AC1529" s="7">
        <v>7.6</v>
      </c>
      <c r="AD1529" s="14">
        <v>4.4000000000000004</v>
      </c>
      <c r="AE1529" s="6">
        <v>0.59499999999999997</v>
      </c>
      <c r="AF1529" s="14">
        <v>0.55300000000000005</v>
      </c>
    </row>
    <row r="1530" spans="1:32" ht="15" thickBot="1" x14ac:dyDescent="0.25">
      <c r="A1530">
        <v>2017</v>
      </c>
      <c r="B1530" s="22" t="s">
        <v>64</v>
      </c>
      <c r="C1530" s="6">
        <v>26.6</v>
      </c>
      <c r="D1530" s="7">
        <v>5</v>
      </c>
      <c r="E1530" s="7"/>
      <c r="F1530" s="7">
        <v>1200</v>
      </c>
      <c r="G1530" s="7">
        <v>208</v>
      </c>
      <c r="H1530" s="7">
        <v>451</v>
      </c>
      <c r="I1530" s="7">
        <v>66</v>
      </c>
      <c r="J1530" s="7">
        <v>173</v>
      </c>
      <c r="K1530" s="7">
        <v>92</v>
      </c>
      <c r="L1530" s="7">
        <v>123</v>
      </c>
      <c r="M1530" s="7">
        <v>58</v>
      </c>
      <c r="N1530" s="7">
        <v>160</v>
      </c>
      <c r="O1530" s="7">
        <v>218</v>
      </c>
      <c r="P1530" s="7">
        <v>108</v>
      </c>
      <c r="Q1530" s="7">
        <v>36</v>
      </c>
      <c r="R1530" s="7">
        <v>18</v>
      </c>
      <c r="S1530" s="7">
        <v>66</v>
      </c>
      <c r="T1530" s="7">
        <v>112</v>
      </c>
      <c r="U1530" s="7">
        <v>574</v>
      </c>
      <c r="V1530" s="7">
        <v>0.46100000000000002</v>
      </c>
      <c r="W1530" s="7">
        <v>0.38200000000000001</v>
      </c>
      <c r="X1530" s="7">
        <v>0.748</v>
      </c>
      <c r="Y1530" s="7">
        <v>240</v>
      </c>
      <c r="Z1530" s="7">
        <v>114.8</v>
      </c>
      <c r="AA1530" s="7">
        <v>43.6</v>
      </c>
      <c r="AB1530" s="7">
        <v>21.6</v>
      </c>
      <c r="AC1530" s="7">
        <v>7.2</v>
      </c>
      <c r="AD1530" s="14">
        <v>3.6</v>
      </c>
      <c r="AE1530" s="6">
        <v>0.56799999999999995</v>
      </c>
      <c r="AF1530" s="14">
        <v>0.53400000000000003</v>
      </c>
    </row>
    <row r="1531" spans="1:32" x14ac:dyDescent="0.2">
      <c r="A1531">
        <v>2017</v>
      </c>
      <c r="B1531" s="11" t="s">
        <v>53</v>
      </c>
      <c r="C1531" s="11"/>
      <c r="D1531" s="11"/>
      <c r="E1531" s="11"/>
      <c r="F1531" s="11"/>
      <c r="G1531" s="11">
        <f>G1529-G1530</f>
        <v>8</v>
      </c>
      <c r="H1531" s="11">
        <f t="shared" ref="H1531:AF1531" si="494">H1529-H1530</f>
        <v>4</v>
      </c>
      <c r="I1531" s="11">
        <f t="shared" si="494"/>
        <v>5</v>
      </c>
      <c r="J1531" s="11">
        <f t="shared" si="494"/>
        <v>13</v>
      </c>
      <c r="K1531" s="11">
        <f t="shared" si="494"/>
        <v>13</v>
      </c>
      <c r="L1531" s="11">
        <f t="shared" si="494"/>
        <v>5</v>
      </c>
      <c r="M1531" s="11">
        <f t="shared" si="494"/>
        <v>3</v>
      </c>
      <c r="N1531" s="11">
        <f t="shared" si="494"/>
        <v>8</v>
      </c>
      <c r="O1531" s="11">
        <f t="shared" si="494"/>
        <v>11</v>
      </c>
      <c r="P1531" s="11">
        <f t="shared" si="494"/>
        <v>39</v>
      </c>
      <c r="Q1531" s="11">
        <f t="shared" si="494"/>
        <v>2</v>
      </c>
      <c r="R1531" s="11">
        <f t="shared" si="494"/>
        <v>4</v>
      </c>
      <c r="S1531" s="11">
        <f t="shared" si="494"/>
        <v>1</v>
      </c>
      <c r="T1531" s="11">
        <f t="shared" si="494"/>
        <v>10</v>
      </c>
      <c r="U1531" s="11">
        <f t="shared" si="494"/>
        <v>34</v>
      </c>
      <c r="V1531" s="11">
        <f t="shared" si="494"/>
        <v>1.3999999999999957E-2</v>
      </c>
      <c r="W1531" s="11">
        <f t="shared" si="494"/>
        <v>0</v>
      </c>
      <c r="X1531" s="11">
        <f t="shared" si="494"/>
        <v>7.1999999999999953E-2</v>
      </c>
      <c r="Y1531" s="11">
        <f t="shared" si="494"/>
        <v>0</v>
      </c>
      <c r="Z1531" s="11">
        <f t="shared" si="494"/>
        <v>6.7999999999999972</v>
      </c>
      <c r="AA1531" s="11">
        <f t="shared" si="494"/>
        <v>2.1999999999999957</v>
      </c>
      <c r="AB1531" s="11">
        <f t="shared" si="494"/>
        <v>7.7999999999999972</v>
      </c>
      <c r="AC1531" s="11">
        <f t="shared" si="494"/>
        <v>0.39999999999999947</v>
      </c>
      <c r="AD1531" s="11">
        <f t="shared" si="494"/>
        <v>0.80000000000000027</v>
      </c>
      <c r="AE1531" s="11">
        <f t="shared" si="494"/>
        <v>2.7000000000000024E-2</v>
      </c>
      <c r="AF1531" s="11">
        <f t="shared" si="494"/>
        <v>1.9000000000000017E-2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1"/>
  <sheetViews>
    <sheetView rightToLeft="1" workbookViewId="0">
      <selection sqref="A1:XFD1048576"/>
    </sheetView>
  </sheetViews>
  <sheetFormatPr defaultRowHeight="14.25" x14ac:dyDescent="0.2"/>
  <sheetData>
    <row r="1" spans="1:29" x14ac:dyDescent="0.2">
      <c r="A1" s="26" t="s">
        <v>0</v>
      </c>
      <c r="B1" s="26" t="s">
        <v>1</v>
      </c>
      <c r="C1" s="27" t="s">
        <v>6</v>
      </c>
      <c r="D1" s="27" t="s">
        <v>7</v>
      </c>
      <c r="E1" s="27" t="s">
        <v>8</v>
      </c>
      <c r="F1" s="27" t="s">
        <v>9</v>
      </c>
      <c r="G1" s="27" t="s">
        <v>10</v>
      </c>
      <c r="H1" s="27" t="s">
        <v>11</v>
      </c>
      <c r="I1" s="27" t="s">
        <v>12</v>
      </c>
      <c r="J1" s="27" t="s">
        <v>13</v>
      </c>
      <c r="K1" s="27" t="s">
        <v>14</v>
      </c>
      <c r="L1" s="27" t="s">
        <v>15</v>
      </c>
      <c r="M1" s="27" t="s">
        <v>16</v>
      </c>
      <c r="N1" s="27" t="s">
        <v>17</v>
      </c>
      <c r="O1" s="27" t="s">
        <v>18</v>
      </c>
      <c r="P1" s="27" t="s">
        <v>19</v>
      </c>
      <c r="Q1" s="27" t="s">
        <v>20</v>
      </c>
      <c r="R1" s="27" t="s">
        <v>21</v>
      </c>
      <c r="S1" s="27" t="s">
        <v>22</v>
      </c>
      <c r="T1" s="27" t="s">
        <v>23</v>
      </c>
      <c r="U1" s="27" t="s">
        <v>5</v>
      </c>
      <c r="V1" s="27" t="s">
        <v>20</v>
      </c>
      <c r="W1" s="27" t="s">
        <v>14</v>
      </c>
      <c r="X1" s="27" t="s">
        <v>15</v>
      </c>
      <c r="Y1" s="27" t="s">
        <v>16</v>
      </c>
      <c r="Z1" s="27" t="s">
        <v>17</v>
      </c>
      <c r="AA1" s="27" t="s">
        <v>24</v>
      </c>
      <c r="AB1" s="27" t="s">
        <v>25</v>
      </c>
      <c r="AC1" s="27"/>
    </row>
    <row r="2" spans="1:29" x14ac:dyDescent="0.2">
      <c r="A2" s="26">
        <v>1984</v>
      </c>
      <c r="B2" s="28" t="s">
        <v>28</v>
      </c>
      <c r="C2" s="28">
        <v>-10</v>
      </c>
      <c r="D2" s="28">
        <v>-26</v>
      </c>
      <c r="E2" s="28">
        <v>-2</v>
      </c>
      <c r="F2" s="28">
        <v>-9</v>
      </c>
      <c r="G2" s="28">
        <v>25</v>
      </c>
      <c r="H2" s="28">
        <v>40</v>
      </c>
      <c r="I2" s="28">
        <v>-6</v>
      </c>
      <c r="J2" s="28">
        <v>7</v>
      </c>
      <c r="K2" s="28">
        <v>1</v>
      </c>
      <c r="L2" s="28">
        <v>-13</v>
      </c>
      <c r="M2" s="28">
        <v>-5</v>
      </c>
      <c r="N2" s="28">
        <v>6</v>
      </c>
      <c r="O2" s="28">
        <v>3</v>
      </c>
      <c r="P2" s="28">
        <v>-16</v>
      </c>
      <c r="Q2" s="28">
        <v>3</v>
      </c>
      <c r="R2" s="28">
        <v>7.0000000000000062E-3</v>
      </c>
      <c r="S2" s="28">
        <v>1.5999999999999959E-2</v>
      </c>
      <c r="T2" s="28">
        <v>-5.2999999999999936E-2</v>
      </c>
      <c r="U2" s="28">
        <v>0</v>
      </c>
      <c r="V2" s="28">
        <v>0.60000000000000853</v>
      </c>
      <c r="W2" s="28">
        <v>0.20000000000000284</v>
      </c>
      <c r="X2" s="28">
        <v>-2.6000000000000014</v>
      </c>
      <c r="Y2" s="28">
        <v>-1</v>
      </c>
      <c r="Z2" s="28">
        <v>0.40000000000000036</v>
      </c>
      <c r="AA2" s="28"/>
      <c r="AB2" s="28">
        <v>5.0000000000000044E-3</v>
      </c>
      <c r="AC2" s="28"/>
    </row>
    <row r="3" spans="1:29" x14ac:dyDescent="0.2">
      <c r="A3" s="26">
        <v>1984</v>
      </c>
      <c r="B3" s="28" t="s">
        <v>28</v>
      </c>
      <c r="C3" s="28">
        <v>22</v>
      </c>
      <c r="D3" s="28">
        <v>-2</v>
      </c>
      <c r="E3" s="28">
        <v>3</v>
      </c>
      <c r="F3" s="28">
        <v>5</v>
      </c>
      <c r="G3" s="28">
        <v>-34</v>
      </c>
      <c r="H3" s="28">
        <v>-34</v>
      </c>
      <c r="I3" s="28">
        <v>-26</v>
      </c>
      <c r="J3" s="28">
        <v>28</v>
      </c>
      <c r="K3" s="28">
        <v>2</v>
      </c>
      <c r="L3" s="28">
        <v>27</v>
      </c>
      <c r="M3" s="28">
        <v>-1</v>
      </c>
      <c r="N3" s="28">
        <v>9</v>
      </c>
      <c r="O3" s="28">
        <v>6</v>
      </c>
      <c r="P3" s="28">
        <v>12</v>
      </c>
      <c r="Q3" s="28">
        <v>13</v>
      </c>
      <c r="R3" s="28">
        <v>5.5000000000000049E-2</v>
      </c>
      <c r="S3" s="28">
        <v>0.10299999999999998</v>
      </c>
      <c r="T3" s="28">
        <v>-5.1000000000000045E-2</v>
      </c>
      <c r="U3" s="28">
        <v>0</v>
      </c>
      <c r="V3" s="28">
        <v>2.6000000000000085</v>
      </c>
      <c r="W3" s="28">
        <v>0.39999999999999858</v>
      </c>
      <c r="X3" s="28">
        <v>5.3999999999999986</v>
      </c>
      <c r="Y3" s="28">
        <v>-0.20000000000000018</v>
      </c>
      <c r="Z3" s="28">
        <v>1.4</v>
      </c>
      <c r="AA3" s="28"/>
      <c r="AB3" s="28">
        <v>3.2999999999999918E-2</v>
      </c>
      <c r="AC3" s="28"/>
    </row>
    <row r="4" spans="1:29" x14ac:dyDescent="0.2">
      <c r="A4" s="26">
        <v>1984</v>
      </c>
      <c r="B4" s="28" t="s">
        <v>28</v>
      </c>
      <c r="C4" s="28">
        <v>14</v>
      </c>
      <c r="D4" s="28">
        <v>-28</v>
      </c>
      <c r="E4" s="28">
        <v>-5</v>
      </c>
      <c r="F4" s="28">
        <v>-12</v>
      </c>
      <c r="G4" s="28">
        <v>1</v>
      </c>
      <c r="H4" s="28">
        <v>5</v>
      </c>
      <c r="I4" s="28">
        <v>-15</v>
      </c>
      <c r="J4" s="28">
        <v>22</v>
      </c>
      <c r="K4" s="28">
        <v>7</v>
      </c>
      <c r="L4" s="28">
        <v>9</v>
      </c>
      <c r="M4" s="28">
        <v>-1</v>
      </c>
      <c r="N4" s="28">
        <v>21</v>
      </c>
      <c r="O4" s="28">
        <v>9</v>
      </c>
      <c r="P4" s="28">
        <v>-2</v>
      </c>
      <c r="Q4" s="28">
        <v>24</v>
      </c>
      <c r="R4" s="28">
        <v>0.10300000000000004</v>
      </c>
      <c r="S4" s="28">
        <v>-0.33300000000000002</v>
      </c>
      <c r="T4" s="28">
        <v>-3.3000000000000029E-2</v>
      </c>
      <c r="U4" s="28">
        <v>0</v>
      </c>
      <c r="V4" s="28">
        <v>8</v>
      </c>
      <c r="W4" s="28">
        <v>2.2999999999999972</v>
      </c>
      <c r="X4" s="28">
        <v>3</v>
      </c>
      <c r="Y4" s="28">
        <v>-0.29999999999999982</v>
      </c>
      <c r="Z4" s="28">
        <v>6.3</v>
      </c>
      <c r="AA4" s="28"/>
      <c r="AB4" s="28">
        <v>9.4000000000000028E-2</v>
      </c>
      <c r="AC4" s="28"/>
    </row>
    <row r="5" spans="1:29" x14ac:dyDescent="0.2">
      <c r="A5" s="26">
        <v>1984</v>
      </c>
      <c r="B5" s="28" t="s">
        <v>28</v>
      </c>
      <c r="C5" s="28">
        <v>-22</v>
      </c>
      <c r="D5" s="28">
        <v>-6</v>
      </c>
      <c r="E5" s="28">
        <v>-2</v>
      </c>
      <c r="F5" s="28">
        <v>-7</v>
      </c>
      <c r="G5" s="28">
        <v>47</v>
      </c>
      <c r="H5" s="28">
        <v>35</v>
      </c>
      <c r="I5" s="28">
        <v>14</v>
      </c>
      <c r="J5" s="28">
        <v>-4</v>
      </c>
      <c r="K5" s="28">
        <v>10</v>
      </c>
      <c r="L5" s="28">
        <v>-20</v>
      </c>
      <c r="M5" s="28">
        <v>-13</v>
      </c>
      <c r="N5" s="28">
        <v>-3</v>
      </c>
      <c r="O5" s="28">
        <v>2</v>
      </c>
      <c r="P5" s="28">
        <v>-28</v>
      </c>
      <c r="Q5" s="28">
        <v>1</v>
      </c>
      <c r="R5" s="28">
        <v>-4.3999999999999984E-2</v>
      </c>
      <c r="S5" s="28">
        <v>-4.6000000000000013E-2</v>
      </c>
      <c r="T5" s="28">
        <v>0.17800000000000005</v>
      </c>
      <c r="U5" s="28">
        <v>0</v>
      </c>
      <c r="V5" s="28">
        <v>0.20000000000000284</v>
      </c>
      <c r="W5" s="28">
        <v>2</v>
      </c>
      <c r="X5" s="28">
        <v>-4</v>
      </c>
      <c r="Y5" s="28">
        <v>-2.6</v>
      </c>
      <c r="Z5" s="28">
        <v>0</v>
      </c>
      <c r="AA5" s="28"/>
      <c r="AB5" s="28">
        <v>-4.5999999999999985E-2</v>
      </c>
      <c r="AC5" s="28"/>
    </row>
    <row r="6" spans="1:29" x14ac:dyDescent="0.2">
      <c r="A6" s="26">
        <v>1984</v>
      </c>
      <c r="B6" s="28" t="s">
        <v>28</v>
      </c>
      <c r="C6" s="28">
        <v>9</v>
      </c>
      <c r="D6" s="28">
        <v>-5</v>
      </c>
      <c r="E6" s="28">
        <v>3</v>
      </c>
      <c r="F6" s="28">
        <v>5</v>
      </c>
      <c r="G6" s="28">
        <v>-24</v>
      </c>
      <c r="H6" s="28">
        <v>-23</v>
      </c>
      <c r="I6" s="28">
        <v>-9</v>
      </c>
      <c r="J6" s="28">
        <v>9</v>
      </c>
      <c r="K6" s="28">
        <v>0</v>
      </c>
      <c r="L6" s="28">
        <v>26</v>
      </c>
      <c r="M6" s="28">
        <v>2</v>
      </c>
      <c r="N6" s="28">
        <v>6</v>
      </c>
      <c r="O6" s="28">
        <v>7</v>
      </c>
      <c r="P6" s="28">
        <v>18</v>
      </c>
      <c r="Q6" s="28">
        <v>-3</v>
      </c>
      <c r="R6" s="28">
        <v>2.5999999999999968E-2</v>
      </c>
      <c r="S6" s="28">
        <v>0.13499999999999998</v>
      </c>
      <c r="T6" s="28">
        <v>-3.8000000000000034E-2</v>
      </c>
      <c r="U6" s="28">
        <v>0</v>
      </c>
      <c r="V6" s="28">
        <v>-0.60000000000000853</v>
      </c>
      <c r="W6" s="28">
        <v>0</v>
      </c>
      <c r="X6" s="28">
        <v>5.2000000000000028</v>
      </c>
      <c r="Y6" s="28">
        <v>0.39999999999999858</v>
      </c>
      <c r="Z6" s="28">
        <v>1.2000000000000002</v>
      </c>
      <c r="AA6" s="28"/>
      <c r="AB6" s="28">
        <v>2.899999999999997E-2</v>
      </c>
      <c r="AC6" s="28"/>
    </row>
    <row r="7" spans="1:29" x14ac:dyDescent="0.2">
      <c r="A7" s="26">
        <v>1984</v>
      </c>
      <c r="B7" s="28" t="s">
        <v>28</v>
      </c>
      <c r="C7" s="28">
        <v>16</v>
      </c>
      <c r="D7" s="28">
        <v>20</v>
      </c>
      <c r="E7" s="28">
        <v>3</v>
      </c>
      <c r="F7" s="28">
        <v>10</v>
      </c>
      <c r="G7" s="28">
        <v>-19</v>
      </c>
      <c r="H7" s="28">
        <v>10</v>
      </c>
      <c r="I7" s="28">
        <v>18</v>
      </c>
      <c r="J7" s="28">
        <v>12</v>
      </c>
      <c r="K7" s="28">
        <v>30</v>
      </c>
      <c r="L7" s="28">
        <v>25</v>
      </c>
      <c r="M7" s="28">
        <v>16</v>
      </c>
      <c r="N7" s="28">
        <v>-8</v>
      </c>
      <c r="O7" s="28">
        <v>-5</v>
      </c>
      <c r="P7" s="28">
        <v>-16</v>
      </c>
      <c r="Q7" s="28">
        <v>16</v>
      </c>
      <c r="R7" s="28">
        <v>1.5000000000000013E-2</v>
      </c>
      <c r="S7" s="28">
        <v>3.999999999999998E-2</v>
      </c>
      <c r="T7" s="28">
        <v>-0.18200000000000005</v>
      </c>
      <c r="U7" s="28">
        <v>0</v>
      </c>
      <c r="V7" s="28">
        <v>3.2000000000000028</v>
      </c>
      <c r="W7" s="28">
        <v>6</v>
      </c>
      <c r="X7" s="28">
        <v>5</v>
      </c>
      <c r="Y7" s="28">
        <v>3.2000000000000011</v>
      </c>
      <c r="Z7" s="28">
        <v>-1.6000000000000005</v>
      </c>
      <c r="AA7" s="28"/>
      <c r="AB7" s="28">
        <v>1.9000000000000017E-2</v>
      </c>
      <c r="AC7" s="26"/>
    </row>
    <row r="8" spans="1:29" x14ac:dyDescent="0.2">
      <c r="A8" s="26">
        <v>1984</v>
      </c>
      <c r="B8" s="28" t="s">
        <v>28</v>
      </c>
      <c r="C8" s="28">
        <v>29</v>
      </c>
      <c r="D8" s="28">
        <v>-29</v>
      </c>
      <c r="E8" s="28">
        <v>4</v>
      </c>
      <c r="F8" s="28">
        <v>10</v>
      </c>
      <c r="G8" s="28">
        <v>-15</v>
      </c>
      <c r="H8" s="28">
        <v>-9</v>
      </c>
      <c r="I8" s="28">
        <v>-10</v>
      </c>
      <c r="J8" s="28">
        <v>25</v>
      </c>
      <c r="K8" s="28">
        <v>15</v>
      </c>
      <c r="L8" s="28">
        <v>11</v>
      </c>
      <c r="M8" s="28">
        <v>-8</v>
      </c>
      <c r="N8" s="28">
        <v>1</v>
      </c>
      <c r="O8" s="28">
        <v>10</v>
      </c>
      <c r="P8" s="28">
        <v>6</v>
      </c>
      <c r="Q8" s="28">
        <v>47</v>
      </c>
      <c r="R8" s="28">
        <v>0.11000000000000004</v>
      </c>
      <c r="S8" s="28">
        <v>0.10399999999999998</v>
      </c>
      <c r="T8" s="28">
        <v>-5.2000000000000046E-2</v>
      </c>
      <c r="U8" s="28">
        <v>0</v>
      </c>
      <c r="V8" s="28">
        <v>9.4000000000000057</v>
      </c>
      <c r="W8" s="28">
        <v>3</v>
      </c>
      <c r="X8" s="28">
        <v>2.1999999999999993</v>
      </c>
      <c r="Y8" s="28">
        <v>-1.5999999999999996</v>
      </c>
      <c r="Z8" s="28">
        <v>0.20000000000000018</v>
      </c>
      <c r="AA8" s="28"/>
      <c r="AB8" s="28">
        <v>0.16099999999999998</v>
      </c>
      <c r="AC8" s="26"/>
    </row>
    <row r="9" spans="1:29" x14ac:dyDescent="0.2">
      <c r="A9" s="26">
        <v>1984</v>
      </c>
      <c r="B9" s="28" t="s">
        <v>28</v>
      </c>
      <c r="C9" s="28">
        <v>-5</v>
      </c>
      <c r="D9" s="28">
        <v>4</v>
      </c>
      <c r="E9" s="28">
        <v>-2</v>
      </c>
      <c r="F9" s="28">
        <v>-12</v>
      </c>
      <c r="G9" s="28">
        <v>23</v>
      </c>
      <c r="H9" s="28">
        <v>39</v>
      </c>
      <c r="I9" s="28">
        <v>3</v>
      </c>
      <c r="J9" s="28">
        <v>-4</v>
      </c>
      <c r="K9" s="28">
        <v>-1</v>
      </c>
      <c r="L9" s="28">
        <v>-6</v>
      </c>
      <c r="M9" s="28">
        <v>7</v>
      </c>
      <c r="N9" s="28">
        <v>10</v>
      </c>
      <c r="O9" s="28">
        <v>-15</v>
      </c>
      <c r="P9" s="28">
        <v>-16</v>
      </c>
      <c r="Q9" s="28">
        <v>11</v>
      </c>
      <c r="R9" s="28">
        <v>-2.1999999999999964E-2</v>
      </c>
      <c r="S9" s="28">
        <v>0.16500000000000004</v>
      </c>
      <c r="T9" s="28">
        <v>-8.9999999999999969E-2</v>
      </c>
      <c r="U9" s="28">
        <v>0</v>
      </c>
      <c r="V9" s="28">
        <v>2.7000000000000028</v>
      </c>
      <c r="W9" s="28">
        <v>-0.29999999999999716</v>
      </c>
      <c r="X9" s="28">
        <v>-1.5</v>
      </c>
      <c r="Y9" s="28">
        <v>1.7000000000000002</v>
      </c>
      <c r="Z9" s="28">
        <v>3.3</v>
      </c>
      <c r="AA9" s="28"/>
      <c r="AB9" s="28">
        <v>-2.4999999999999967E-2</v>
      </c>
      <c r="AC9" s="26"/>
    </row>
    <row r="10" spans="1:29" x14ac:dyDescent="0.2">
      <c r="A10" s="26">
        <v>1984</v>
      </c>
      <c r="B10" s="28" t="s">
        <v>28</v>
      </c>
      <c r="C10" s="28">
        <v>24</v>
      </c>
      <c r="D10" s="28">
        <v>49</v>
      </c>
      <c r="E10" s="28">
        <v>-9</v>
      </c>
      <c r="F10" s="28">
        <v>-14</v>
      </c>
      <c r="G10" s="28">
        <v>-23</v>
      </c>
      <c r="H10" s="28">
        <v>-39</v>
      </c>
      <c r="I10" s="28">
        <v>0</v>
      </c>
      <c r="J10" s="28">
        <v>0</v>
      </c>
      <c r="K10" s="28">
        <v>3</v>
      </c>
      <c r="L10" s="28">
        <v>10</v>
      </c>
      <c r="M10" s="28">
        <v>23</v>
      </c>
      <c r="N10" s="28">
        <v>-4</v>
      </c>
      <c r="O10" s="28">
        <v>-14</v>
      </c>
      <c r="P10" s="28">
        <v>29</v>
      </c>
      <c r="Q10" s="28">
        <v>16</v>
      </c>
      <c r="R10" s="28">
        <v>3.0000000000000027E-3</v>
      </c>
      <c r="S10" s="28">
        <v>-0.183</v>
      </c>
      <c r="T10" s="28">
        <v>4.2000000000000037E-2</v>
      </c>
      <c r="U10" s="28">
        <v>0</v>
      </c>
      <c r="V10" s="28">
        <v>2.7000000000000028</v>
      </c>
      <c r="W10" s="28">
        <v>0.5</v>
      </c>
      <c r="X10" s="28">
        <v>1.6999999999999993</v>
      </c>
      <c r="Y10" s="28">
        <v>3.8000000000000007</v>
      </c>
      <c r="Z10" s="28">
        <v>-0.59999999999999964</v>
      </c>
      <c r="AA10" s="28"/>
      <c r="AB10" s="28">
        <v>-6.0000000000000053E-3</v>
      </c>
      <c r="AC10" s="26"/>
    </row>
    <row r="11" spans="1:29" x14ac:dyDescent="0.2">
      <c r="A11" s="26">
        <v>1984</v>
      </c>
      <c r="B11" s="28" t="s">
        <v>28</v>
      </c>
      <c r="C11" s="28">
        <v>42</v>
      </c>
      <c r="D11" s="28">
        <v>-16</v>
      </c>
      <c r="E11" s="28">
        <v>6</v>
      </c>
      <c r="F11" s="28">
        <v>8</v>
      </c>
      <c r="G11" s="28">
        <v>-18</v>
      </c>
      <c r="H11" s="28">
        <v>-14</v>
      </c>
      <c r="I11" s="28">
        <v>-13</v>
      </c>
      <c r="J11" s="28">
        <v>38</v>
      </c>
      <c r="K11" s="28">
        <v>25</v>
      </c>
      <c r="L11" s="28">
        <v>40</v>
      </c>
      <c r="M11" s="28">
        <v>-6</v>
      </c>
      <c r="N11" s="28">
        <v>30</v>
      </c>
      <c r="O11" s="28">
        <v>3</v>
      </c>
      <c r="P11" s="28">
        <v>12</v>
      </c>
      <c r="Q11" s="28">
        <v>72</v>
      </c>
      <c r="R11" s="28">
        <v>0.10900000000000004</v>
      </c>
      <c r="S11" s="28">
        <v>0.184</v>
      </c>
      <c r="T11" s="28">
        <v>-5.7000000000000051E-2</v>
      </c>
      <c r="U11" s="28">
        <v>0</v>
      </c>
      <c r="V11" s="28">
        <v>14.399999999999991</v>
      </c>
      <c r="W11" s="28">
        <v>5</v>
      </c>
      <c r="X11" s="28">
        <v>8</v>
      </c>
      <c r="Y11" s="28">
        <v>-1.2000000000000002</v>
      </c>
      <c r="Z11" s="28">
        <v>5.9999999999999991</v>
      </c>
      <c r="AA11" s="28"/>
      <c r="AB11" s="28">
        <v>0.11599999999999994</v>
      </c>
      <c r="AC11" s="26"/>
    </row>
    <row r="12" spans="1:29" x14ac:dyDescent="0.2">
      <c r="A12" s="26">
        <v>1984</v>
      </c>
      <c r="B12" s="28" t="s">
        <v>28</v>
      </c>
      <c r="C12" s="28">
        <v>7</v>
      </c>
      <c r="D12" s="28">
        <v>-55</v>
      </c>
      <c r="E12" s="28">
        <v>1</v>
      </c>
      <c r="F12" s="28">
        <v>15</v>
      </c>
      <c r="G12" s="28">
        <v>-4</v>
      </c>
      <c r="H12" s="28">
        <v>-29</v>
      </c>
      <c r="I12" s="28">
        <v>-31</v>
      </c>
      <c r="J12" s="28">
        <v>38</v>
      </c>
      <c r="K12" s="28">
        <v>7</v>
      </c>
      <c r="L12" s="28">
        <v>20</v>
      </c>
      <c r="M12" s="28">
        <v>-10</v>
      </c>
      <c r="N12" s="28">
        <v>4</v>
      </c>
      <c r="O12" s="28">
        <v>37</v>
      </c>
      <c r="P12" s="28">
        <v>24</v>
      </c>
      <c r="Q12" s="28">
        <v>11</v>
      </c>
      <c r="R12" s="28">
        <v>6.4000000000000001E-2</v>
      </c>
      <c r="S12" s="28">
        <v>-9.600000000000003E-2</v>
      </c>
      <c r="T12" s="28">
        <v>7.1999999999999953E-2</v>
      </c>
      <c r="U12" s="28">
        <v>0</v>
      </c>
      <c r="V12" s="28">
        <v>1.9000000000000057</v>
      </c>
      <c r="W12" s="28">
        <v>1.2000000000000028</v>
      </c>
      <c r="X12" s="28">
        <v>3.3999999999999986</v>
      </c>
      <c r="Y12" s="28">
        <v>-1.6999999999999993</v>
      </c>
      <c r="Z12" s="28">
        <v>0.59999999999999964</v>
      </c>
      <c r="AA12" s="28"/>
      <c r="AB12" s="28">
        <v>0</v>
      </c>
      <c r="AC12" s="26"/>
    </row>
    <row r="13" spans="1:29" x14ac:dyDescent="0.2">
      <c r="A13" s="26">
        <v>1984</v>
      </c>
      <c r="B13" s="28" t="s">
        <v>28</v>
      </c>
      <c r="C13" s="28">
        <v>23</v>
      </c>
      <c r="D13" s="28">
        <v>36</v>
      </c>
      <c r="E13" s="28">
        <v>6</v>
      </c>
      <c r="F13" s="28">
        <v>7</v>
      </c>
      <c r="G13" s="28">
        <v>4</v>
      </c>
      <c r="H13" s="28">
        <v>7</v>
      </c>
      <c r="I13" s="28">
        <v>7</v>
      </c>
      <c r="J13" s="28">
        <v>17</v>
      </c>
      <c r="K13" s="28">
        <v>24</v>
      </c>
      <c r="L13" s="28">
        <v>22</v>
      </c>
      <c r="M13" s="28">
        <v>17</v>
      </c>
      <c r="N13" s="28">
        <v>18</v>
      </c>
      <c r="O13" s="28">
        <v>-10</v>
      </c>
      <c r="P13" s="28">
        <v>-5</v>
      </c>
      <c r="Q13" s="28">
        <v>56</v>
      </c>
      <c r="R13" s="28">
        <v>9.000000000000008E-3</v>
      </c>
      <c r="S13" s="28">
        <v>0.35299999999999998</v>
      </c>
      <c r="T13" s="28">
        <v>-6.0000000000000053E-3</v>
      </c>
      <c r="U13" s="28">
        <v>0</v>
      </c>
      <c r="V13" s="28">
        <v>8</v>
      </c>
      <c r="W13" s="28">
        <v>3.3999999999999986</v>
      </c>
      <c r="X13" s="28">
        <v>3.0999999999999979</v>
      </c>
      <c r="Y13" s="28">
        <v>2.3999999999999995</v>
      </c>
      <c r="Z13" s="28">
        <v>2.6</v>
      </c>
      <c r="AA13" s="28"/>
      <c r="AB13" s="28">
        <v>-4.2000000000000037E-2</v>
      </c>
      <c r="AC13" s="26"/>
    </row>
    <row r="14" spans="1:29" x14ac:dyDescent="0.2">
      <c r="A14" s="26">
        <v>1984</v>
      </c>
      <c r="B14" s="28" t="s">
        <v>28</v>
      </c>
      <c r="C14" s="28">
        <v>21</v>
      </c>
      <c r="D14" s="28">
        <v>15</v>
      </c>
      <c r="E14" s="28">
        <v>0</v>
      </c>
      <c r="F14" s="28">
        <v>11</v>
      </c>
      <c r="G14" s="28">
        <v>-10</v>
      </c>
      <c r="H14" s="28">
        <v>-2</v>
      </c>
      <c r="I14" s="28">
        <v>-10</v>
      </c>
      <c r="J14" s="28">
        <v>-13</v>
      </c>
      <c r="K14" s="28">
        <v>-23</v>
      </c>
      <c r="L14" s="28">
        <v>24</v>
      </c>
      <c r="M14" s="28">
        <v>25</v>
      </c>
      <c r="N14" s="28">
        <v>-1</v>
      </c>
      <c r="O14" s="28">
        <v>-13</v>
      </c>
      <c r="P14" s="28">
        <v>11</v>
      </c>
      <c r="Q14" s="28">
        <v>32</v>
      </c>
      <c r="R14" s="28">
        <v>2.5000000000000022E-2</v>
      </c>
      <c r="S14" s="28">
        <v>-0.13899999999999998</v>
      </c>
      <c r="T14" s="28">
        <v>-5.3000000000000047E-2</v>
      </c>
      <c r="U14" s="28">
        <v>0</v>
      </c>
      <c r="V14" s="28">
        <v>5.2999999999999972</v>
      </c>
      <c r="W14" s="28">
        <v>-3.7999999999999972</v>
      </c>
      <c r="X14" s="28">
        <v>3.9999999999999964</v>
      </c>
      <c r="Y14" s="28">
        <v>4.2</v>
      </c>
      <c r="Z14" s="28">
        <v>0</v>
      </c>
      <c r="AA14" s="28"/>
      <c r="AB14" s="28">
        <v>2.5000000000000022E-2</v>
      </c>
      <c r="AC14" s="26"/>
    </row>
    <row r="15" spans="1:29" x14ac:dyDescent="0.2">
      <c r="A15" s="26">
        <v>1984</v>
      </c>
      <c r="B15" s="28" t="s">
        <v>53</v>
      </c>
      <c r="C15" s="28">
        <v>11</v>
      </c>
      <c r="D15" s="28">
        <v>-12</v>
      </c>
      <c r="E15" s="28">
        <v>-5</v>
      </c>
      <c r="F15" s="28">
        <v>-5</v>
      </c>
      <c r="G15" s="28">
        <v>28</v>
      </c>
      <c r="H15" s="28">
        <v>18</v>
      </c>
      <c r="I15" s="28">
        <v>6</v>
      </c>
      <c r="J15" s="28">
        <v>3</v>
      </c>
      <c r="K15" s="28">
        <v>9</v>
      </c>
      <c r="L15" s="28">
        <v>0</v>
      </c>
      <c r="M15" s="28">
        <v>-6</v>
      </c>
      <c r="N15" s="28">
        <v>-1</v>
      </c>
      <c r="O15" s="28">
        <v>14</v>
      </c>
      <c r="P15" s="28">
        <v>-5</v>
      </c>
      <c r="Q15" s="28">
        <v>45</v>
      </c>
      <c r="R15" s="28">
        <v>3.999999999999998E-2</v>
      </c>
      <c r="S15" s="28">
        <v>-0.17899999999999999</v>
      </c>
      <c r="T15" s="28">
        <v>7.4999999999999956E-2</v>
      </c>
      <c r="U15" s="28">
        <v>0</v>
      </c>
      <c r="V15" s="28">
        <v>9</v>
      </c>
      <c r="W15" s="28">
        <v>1.8000000000000043</v>
      </c>
      <c r="X15" s="28">
        <v>0</v>
      </c>
      <c r="Y15" s="28">
        <v>-1.2000000000000002</v>
      </c>
      <c r="Z15" s="28">
        <v>-0.79999999999999982</v>
      </c>
      <c r="AA15" s="28"/>
      <c r="AB15" s="28">
        <v>3.3000000000000029E-2</v>
      </c>
      <c r="AC15" s="26"/>
    </row>
    <row r="16" spans="1:29" x14ac:dyDescent="0.2">
      <c r="A16" s="26">
        <v>1984</v>
      </c>
      <c r="B16" s="28" t="s">
        <v>53</v>
      </c>
      <c r="C16" s="28">
        <v>-35</v>
      </c>
      <c r="D16" s="28">
        <v>26</v>
      </c>
      <c r="E16" s="28">
        <v>3</v>
      </c>
      <c r="F16" s="28">
        <v>6</v>
      </c>
      <c r="G16" s="28">
        <v>51</v>
      </c>
      <c r="H16" s="28">
        <v>42</v>
      </c>
      <c r="I16" s="28">
        <v>35</v>
      </c>
      <c r="J16" s="28">
        <v>-4</v>
      </c>
      <c r="K16" s="28">
        <v>31</v>
      </c>
      <c r="L16" s="28">
        <v>-39</v>
      </c>
      <c r="M16" s="28">
        <v>6</v>
      </c>
      <c r="N16" s="28">
        <v>-8</v>
      </c>
      <c r="O16" s="28">
        <v>-4</v>
      </c>
      <c r="P16" s="28">
        <v>-12</v>
      </c>
      <c r="Q16" s="28">
        <v>-16</v>
      </c>
      <c r="R16" s="28">
        <v>-7.3000000000000009E-2</v>
      </c>
      <c r="S16" s="28">
        <v>4.1999999999999982E-2</v>
      </c>
      <c r="T16" s="28">
        <v>7.900000000000007E-2</v>
      </c>
      <c r="U16" s="28">
        <v>0</v>
      </c>
      <c r="V16" s="28">
        <v>-2.3000000000000114</v>
      </c>
      <c r="W16" s="28">
        <v>4.3999999999999986</v>
      </c>
      <c r="X16" s="28">
        <v>-5.6000000000000014</v>
      </c>
      <c r="Y16" s="28">
        <v>0.90000000000000036</v>
      </c>
      <c r="Z16" s="28">
        <v>-1.2000000000000002</v>
      </c>
      <c r="AA16" s="28"/>
      <c r="AB16" s="28">
        <v>-7.1000000000000008E-2</v>
      </c>
      <c r="AC16" s="26"/>
    </row>
    <row r="17" spans="1:29" x14ac:dyDescent="0.2">
      <c r="A17" s="26">
        <v>1985</v>
      </c>
      <c r="B17" s="28" t="s">
        <v>53</v>
      </c>
      <c r="C17" s="28">
        <v>-34</v>
      </c>
      <c r="D17" s="28">
        <v>-77</v>
      </c>
      <c r="E17" s="28">
        <v>5</v>
      </c>
      <c r="F17" s="28">
        <v>6</v>
      </c>
      <c r="G17" s="28">
        <v>64</v>
      </c>
      <c r="H17" s="28">
        <v>31</v>
      </c>
      <c r="I17" s="28">
        <v>-44</v>
      </c>
      <c r="J17" s="28">
        <v>-5</v>
      </c>
      <c r="K17" s="28">
        <v>-49</v>
      </c>
      <c r="L17" s="28">
        <v>11</v>
      </c>
      <c r="M17" s="28">
        <v>-8</v>
      </c>
      <c r="N17" s="28">
        <v>9</v>
      </c>
      <c r="O17" s="28">
        <v>17</v>
      </c>
      <c r="P17" s="28">
        <v>-21</v>
      </c>
      <c r="Q17" s="28">
        <v>1</v>
      </c>
      <c r="R17" s="28">
        <v>-1.0000000000000009E-3</v>
      </c>
      <c r="S17" s="28">
        <v>0.14999999999999997</v>
      </c>
      <c r="T17" s="28">
        <v>0.247</v>
      </c>
      <c r="U17" s="28">
        <v>0</v>
      </c>
      <c r="V17" s="28">
        <v>0.20000000000000284</v>
      </c>
      <c r="W17" s="28">
        <v>-9.7999999999999972</v>
      </c>
      <c r="X17" s="28">
        <v>2.1999999999999993</v>
      </c>
      <c r="Y17" s="28">
        <v>-1.6000000000000005</v>
      </c>
      <c r="Z17" s="28">
        <v>1.7999999999999998</v>
      </c>
      <c r="AA17" s="28"/>
      <c r="AB17" s="28">
        <v>5.0000000000000044E-3</v>
      </c>
      <c r="AC17" s="26"/>
    </row>
    <row r="18" spans="1:29" x14ac:dyDescent="0.2">
      <c r="A18" s="26">
        <v>1985</v>
      </c>
      <c r="B18" s="28" t="s">
        <v>53</v>
      </c>
      <c r="C18" s="28">
        <v>35</v>
      </c>
      <c r="D18" s="28">
        <v>31</v>
      </c>
      <c r="E18" s="28">
        <v>-4</v>
      </c>
      <c r="F18" s="28">
        <v>-4</v>
      </c>
      <c r="G18" s="28">
        <v>-56</v>
      </c>
      <c r="H18" s="28">
        <v>-60</v>
      </c>
      <c r="I18" s="28">
        <v>8</v>
      </c>
      <c r="J18" s="28">
        <v>23</v>
      </c>
      <c r="K18" s="28">
        <v>31</v>
      </c>
      <c r="L18" s="28">
        <v>25</v>
      </c>
      <c r="M18" s="28">
        <v>2</v>
      </c>
      <c r="N18" s="28">
        <v>10</v>
      </c>
      <c r="O18" s="28">
        <v>0</v>
      </c>
      <c r="P18" s="28">
        <v>26</v>
      </c>
      <c r="Q18" s="28">
        <v>10</v>
      </c>
      <c r="R18" s="28">
        <v>5.2000000000000046E-2</v>
      </c>
      <c r="S18" s="28">
        <v>-0.125</v>
      </c>
      <c r="T18" s="28">
        <v>-6.0999999999999943E-2</v>
      </c>
      <c r="U18" s="28">
        <v>0</v>
      </c>
      <c r="V18" s="28">
        <v>2.5</v>
      </c>
      <c r="W18" s="28">
        <v>7.7000000000000028</v>
      </c>
      <c r="X18" s="28">
        <v>6.3000000000000007</v>
      </c>
      <c r="Y18" s="28">
        <v>0.5</v>
      </c>
      <c r="Z18" s="28">
        <v>3</v>
      </c>
      <c r="AA18" s="28"/>
      <c r="AB18" s="28">
        <v>4.6000000000000041E-2</v>
      </c>
      <c r="AC18" s="26"/>
    </row>
    <row r="19" spans="1:29" x14ac:dyDescent="0.2">
      <c r="A19" s="26">
        <v>1985</v>
      </c>
      <c r="B19" s="28" t="s">
        <v>53</v>
      </c>
      <c r="C19" s="28">
        <v>29</v>
      </c>
      <c r="D19" s="28">
        <v>4</v>
      </c>
      <c r="E19" s="28">
        <v>4</v>
      </c>
      <c r="F19" s="28">
        <v>-3</v>
      </c>
      <c r="G19" s="28">
        <v>-1</v>
      </c>
      <c r="H19" s="28">
        <v>8</v>
      </c>
      <c r="I19" s="28">
        <v>0</v>
      </c>
      <c r="J19" s="28">
        <v>12</v>
      </c>
      <c r="K19" s="28">
        <v>12</v>
      </c>
      <c r="L19" s="28">
        <v>10</v>
      </c>
      <c r="M19" s="28">
        <v>3</v>
      </c>
      <c r="N19" s="28">
        <v>2</v>
      </c>
      <c r="O19" s="28">
        <v>-11</v>
      </c>
      <c r="P19" s="28">
        <v>7</v>
      </c>
      <c r="Q19" s="28">
        <v>61</v>
      </c>
      <c r="R19" s="28">
        <v>9.7999999999999976E-2</v>
      </c>
      <c r="S19" s="28">
        <v>0.42299999999999999</v>
      </c>
      <c r="T19" s="28">
        <v>-7.3000000000000065E-2</v>
      </c>
      <c r="U19" s="28">
        <v>0</v>
      </c>
      <c r="V19" s="28">
        <v>20.299999999999997</v>
      </c>
      <c r="W19" s="28">
        <v>4</v>
      </c>
      <c r="X19" s="28">
        <v>3.4000000000000021</v>
      </c>
      <c r="Y19" s="28">
        <v>1</v>
      </c>
      <c r="Z19" s="28">
        <v>0.70000000000000018</v>
      </c>
      <c r="AA19" s="28"/>
      <c r="AB19" s="28">
        <v>0.10499999999999998</v>
      </c>
      <c r="AC19" s="26"/>
    </row>
    <row r="20" spans="1:29" x14ac:dyDescent="0.2">
      <c r="A20" s="26">
        <v>1985</v>
      </c>
      <c r="B20" s="28" t="s">
        <v>53</v>
      </c>
      <c r="C20" s="28">
        <v>24</v>
      </c>
      <c r="D20" s="28">
        <v>70</v>
      </c>
      <c r="E20" s="28">
        <v>1</v>
      </c>
      <c r="F20" s="28">
        <v>-13</v>
      </c>
      <c r="G20" s="28">
        <v>4</v>
      </c>
      <c r="H20" s="28">
        <v>-16</v>
      </c>
      <c r="I20" s="28">
        <v>15</v>
      </c>
      <c r="J20" s="28">
        <v>-13</v>
      </c>
      <c r="K20" s="28">
        <v>2</v>
      </c>
      <c r="L20" s="28">
        <v>22</v>
      </c>
      <c r="M20" s="28">
        <v>14</v>
      </c>
      <c r="N20" s="28">
        <v>-3</v>
      </c>
      <c r="O20" s="28">
        <v>-38</v>
      </c>
      <c r="P20" s="28">
        <v>-11</v>
      </c>
      <c r="Q20" s="28">
        <v>53</v>
      </c>
      <c r="R20" s="28">
        <v>-2.8000000000000025E-2</v>
      </c>
      <c r="S20" s="28">
        <v>0.21300000000000002</v>
      </c>
      <c r="T20" s="28">
        <v>8.9000000000000079E-2</v>
      </c>
      <c r="U20" s="28">
        <v>0</v>
      </c>
      <c r="V20" s="28">
        <v>10.599999999999994</v>
      </c>
      <c r="W20" s="28">
        <v>0.39999999999999858</v>
      </c>
      <c r="X20" s="28">
        <v>4.3999999999999986</v>
      </c>
      <c r="Y20" s="28">
        <v>2.8</v>
      </c>
      <c r="Z20" s="28">
        <v>-0.59999999999999964</v>
      </c>
      <c r="AA20" s="28"/>
      <c r="AB20" s="28">
        <v>-2.8000000000000025E-2</v>
      </c>
      <c r="AC20" s="26"/>
    </row>
    <row r="21" spans="1:29" x14ac:dyDescent="0.2">
      <c r="A21" s="26">
        <v>1985</v>
      </c>
      <c r="B21" s="28" t="s">
        <v>53</v>
      </c>
      <c r="C21" s="28">
        <v>2</v>
      </c>
      <c r="D21" s="28">
        <v>-9</v>
      </c>
      <c r="E21" s="28">
        <v>-3</v>
      </c>
      <c r="F21" s="28">
        <v>-21</v>
      </c>
      <c r="G21" s="28">
        <v>15</v>
      </c>
      <c r="H21" s="28">
        <v>16</v>
      </c>
      <c r="I21" s="28">
        <v>8</v>
      </c>
      <c r="J21" s="28">
        <v>27</v>
      </c>
      <c r="K21" s="28">
        <v>35</v>
      </c>
      <c r="L21" s="28">
        <v>-20</v>
      </c>
      <c r="M21" s="28">
        <v>5</v>
      </c>
      <c r="N21" s="28">
        <v>2</v>
      </c>
      <c r="O21" s="28">
        <v>13</v>
      </c>
      <c r="P21" s="28">
        <v>-7</v>
      </c>
      <c r="Q21" s="28">
        <v>16</v>
      </c>
      <c r="R21" s="28">
        <v>1.9000000000000017E-2</v>
      </c>
      <c r="S21" s="28">
        <v>0.16800000000000001</v>
      </c>
      <c r="T21" s="28">
        <v>2.9000000000000026E-2</v>
      </c>
      <c r="U21" s="28">
        <v>0</v>
      </c>
      <c r="V21" s="28">
        <v>4</v>
      </c>
      <c r="W21" s="28">
        <v>8.7999999999999972</v>
      </c>
      <c r="X21" s="28">
        <v>-5</v>
      </c>
      <c r="Y21" s="28">
        <v>1.3000000000000007</v>
      </c>
      <c r="Z21" s="28">
        <v>0.5</v>
      </c>
      <c r="AA21" s="28"/>
      <c r="AB21" s="28">
        <v>1.5000000000000013E-2</v>
      </c>
      <c r="AC21" s="26"/>
    </row>
    <row r="22" spans="1:29" x14ac:dyDescent="0.2">
      <c r="A22" s="26">
        <v>1985</v>
      </c>
      <c r="B22" s="28" t="s">
        <v>53</v>
      </c>
      <c r="C22" s="28">
        <v>-1</v>
      </c>
      <c r="D22" s="28">
        <v>-29</v>
      </c>
      <c r="E22" s="28">
        <v>1</v>
      </c>
      <c r="F22" s="28">
        <v>-2</v>
      </c>
      <c r="G22" s="28">
        <v>23</v>
      </c>
      <c r="H22" s="28">
        <v>26</v>
      </c>
      <c r="I22" s="28">
        <v>-12</v>
      </c>
      <c r="J22" s="28">
        <v>11</v>
      </c>
      <c r="K22" s="28">
        <v>-1</v>
      </c>
      <c r="L22" s="28">
        <v>16</v>
      </c>
      <c r="M22" s="28">
        <v>-12</v>
      </c>
      <c r="N22" s="28">
        <v>2</v>
      </c>
      <c r="O22" s="28">
        <v>7</v>
      </c>
      <c r="P22" s="28">
        <v>-6</v>
      </c>
      <c r="Q22" s="28">
        <v>22</v>
      </c>
      <c r="R22" s="28">
        <v>4.1000000000000036E-2</v>
      </c>
      <c r="S22" s="28">
        <v>7.0999999999999994E-2</v>
      </c>
      <c r="T22" s="28">
        <v>1.6000000000000014E-2</v>
      </c>
      <c r="U22" s="28">
        <v>0</v>
      </c>
      <c r="V22" s="28">
        <v>5.5</v>
      </c>
      <c r="W22" s="28">
        <v>-0.29999999999999716</v>
      </c>
      <c r="X22" s="28">
        <v>4</v>
      </c>
      <c r="Y22" s="28">
        <v>-3</v>
      </c>
      <c r="Z22" s="28">
        <v>1.2999999999999998</v>
      </c>
      <c r="AA22" s="28"/>
      <c r="AB22" s="28">
        <v>4.2000000000000037E-2</v>
      </c>
      <c r="AC22" s="26"/>
    </row>
    <row r="23" spans="1:29" x14ac:dyDescent="0.2">
      <c r="A23" s="26">
        <v>1985</v>
      </c>
      <c r="B23" s="28" t="s">
        <v>53</v>
      </c>
      <c r="C23" s="28">
        <v>-5</v>
      </c>
      <c r="D23" s="28">
        <v>-1</v>
      </c>
      <c r="E23" s="28">
        <v>1</v>
      </c>
      <c r="F23" s="28">
        <v>-1</v>
      </c>
      <c r="G23" s="28">
        <v>40</v>
      </c>
      <c r="H23" s="28">
        <v>36</v>
      </c>
      <c r="I23" s="28">
        <v>9</v>
      </c>
      <c r="J23" s="28">
        <v>6</v>
      </c>
      <c r="K23" s="28">
        <v>15</v>
      </c>
      <c r="L23" s="28">
        <v>-1</v>
      </c>
      <c r="M23" s="28">
        <v>-1</v>
      </c>
      <c r="N23" s="28">
        <v>-9</v>
      </c>
      <c r="O23" s="28">
        <v>-6</v>
      </c>
      <c r="P23" s="28">
        <v>-15</v>
      </c>
      <c r="Q23" s="28">
        <v>31</v>
      </c>
      <c r="R23" s="28">
        <v>-1.6000000000000014E-2</v>
      </c>
      <c r="S23" s="28">
        <v>0.41700000000000004</v>
      </c>
      <c r="T23" s="28">
        <v>0.11499999999999999</v>
      </c>
      <c r="U23" s="28">
        <v>0</v>
      </c>
      <c r="V23" s="28">
        <v>10.400000000000006</v>
      </c>
      <c r="W23" s="28">
        <v>5</v>
      </c>
      <c r="X23" s="28">
        <v>-0.39999999999999858</v>
      </c>
      <c r="Y23" s="28">
        <v>-0.29999999999999982</v>
      </c>
      <c r="Z23" s="28">
        <v>-3</v>
      </c>
      <c r="AA23" s="28"/>
      <c r="AB23" s="28">
        <v>-1.5000000000000013E-2</v>
      </c>
      <c r="AC23" s="26"/>
    </row>
    <row r="24" spans="1:29" x14ac:dyDescent="0.2">
      <c r="A24" s="26">
        <v>1985</v>
      </c>
      <c r="B24" s="28" t="s">
        <v>53</v>
      </c>
      <c r="C24" s="28">
        <v>-17</v>
      </c>
      <c r="D24" s="28">
        <v>-11</v>
      </c>
      <c r="E24" s="28">
        <v>2</v>
      </c>
      <c r="F24" s="28">
        <v>8</v>
      </c>
      <c r="G24" s="28">
        <v>32</v>
      </c>
      <c r="H24" s="28">
        <v>25</v>
      </c>
      <c r="I24" s="28">
        <v>8</v>
      </c>
      <c r="J24" s="28">
        <v>1</v>
      </c>
      <c r="K24" s="28">
        <v>9</v>
      </c>
      <c r="L24" s="28">
        <v>-8</v>
      </c>
      <c r="M24" s="28">
        <v>-14</v>
      </c>
      <c r="N24" s="28">
        <v>-2</v>
      </c>
      <c r="O24" s="28">
        <v>6</v>
      </c>
      <c r="P24" s="28">
        <v>-25</v>
      </c>
      <c r="Q24" s="28">
        <v>0</v>
      </c>
      <c r="R24" s="28">
        <v>-3.3000000000000029E-2</v>
      </c>
      <c r="S24" s="28">
        <v>6.7000000000000004E-2</v>
      </c>
      <c r="T24" s="28">
        <v>9.4999999999999973E-2</v>
      </c>
      <c r="U24" s="28">
        <v>0</v>
      </c>
      <c r="V24" s="28">
        <v>0</v>
      </c>
      <c r="W24" s="28">
        <v>2.2000000000000028</v>
      </c>
      <c r="X24" s="28">
        <v>-2</v>
      </c>
      <c r="Y24" s="28">
        <v>-3.5000000000000009</v>
      </c>
      <c r="Z24" s="28">
        <v>-0.5</v>
      </c>
      <c r="AA24" s="28"/>
      <c r="AB24" s="28">
        <v>-3.0000000000000027E-2</v>
      </c>
      <c r="AC24" s="26"/>
    </row>
    <row r="25" spans="1:29" x14ac:dyDescent="0.2">
      <c r="A25" s="26">
        <v>1985</v>
      </c>
      <c r="B25" s="28" t="s">
        <v>53</v>
      </c>
      <c r="C25" s="28">
        <v>14</v>
      </c>
      <c r="D25" s="28">
        <v>-36</v>
      </c>
      <c r="E25" s="28">
        <v>2</v>
      </c>
      <c r="F25" s="28">
        <v>1</v>
      </c>
      <c r="G25" s="28">
        <v>25</v>
      </c>
      <c r="H25" s="28">
        <v>25</v>
      </c>
      <c r="I25" s="28">
        <v>-9</v>
      </c>
      <c r="J25" s="28">
        <v>43</v>
      </c>
      <c r="K25" s="28">
        <v>34</v>
      </c>
      <c r="L25" s="28">
        <v>17</v>
      </c>
      <c r="M25" s="28">
        <v>-9</v>
      </c>
      <c r="N25" s="28">
        <v>3</v>
      </c>
      <c r="O25" s="28">
        <v>8</v>
      </c>
      <c r="P25" s="28">
        <v>-23</v>
      </c>
      <c r="Q25" s="28">
        <v>55</v>
      </c>
      <c r="R25" s="28">
        <v>6.7000000000000004E-2</v>
      </c>
      <c r="S25" s="28">
        <v>0.10299999999999998</v>
      </c>
      <c r="T25" s="28">
        <v>3.2000000000000028E-2</v>
      </c>
      <c r="U25" s="28">
        <v>0</v>
      </c>
      <c r="V25" s="28">
        <v>11</v>
      </c>
      <c r="W25" s="28">
        <v>6.7999999999999972</v>
      </c>
      <c r="X25" s="28">
        <v>3.4000000000000021</v>
      </c>
      <c r="Y25" s="28">
        <v>-1.7999999999999989</v>
      </c>
      <c r="Z25" s="28">
        <v>0.59999999999999964</v>
      </c>
      <c r="AA25" s="28"/>
      <c r="AB25" s="28">
        <v>7.0000000000000007E-2</v>
      </c>
      <c r="AC25" s="26"/>
    </row>
    <row r="26" spans="1:29" x14ac:dyDescent="0.2">
      <c r="A26" s="26">
        <v>1985</v>
      </c>
      <c r="B26" s="28" t="s">
        <v>53</v>
      </c>
      <c r="C26" s="28">
        <v>26</v>
      </c>
      <c r="D26" s="28">
        <v>42</v>
      </c>
      <c r="E26" s="28">
        <v>3</v>
      </c>
      <c r="F26" s="28">
        <v>-1</v>
      </c>
      <c r="G26" s="28">
        <v>-19</v>
      </c>
      <c r="H26" s="28">
        <v>-31</v>
      </c>
      <c r="I26" s="28">
        <v>23</v>
      </c>
      <c r="J26" s="28">
        <v>22</v>
      </c>
      <c r="K26" s="28">
        <v>45</v>
      </c>
      <c r="L26" s="28">
        <v>20</v>
      </c>
      <c r="M26" s="28">
        <v>-1</v>
      </c>
      <c r="N26" s="28">
        <v>-4</v>
      </c>
      <c r="O26" s="28">
        <v>1</v>
      </c>
      <c r="P26" s="28">
        <v>16</v>
      </c>
      <c r="Q26" s="28">
        <v>36</v>
      </c>
      <c r="R26" s="28">
        <v>1.100000000000001E-2</v>
      </c>
      <c r="S26" s="28">
        <v>0.17399999999999999</v>
      </c>
      <c r="T26" s="28">
        <v>2.9000000000000026E-2</v>
      </c>
      <c r="U26" s="28">
        <v>0</v>
      </c>
      <c r="V26" s="28">
        <v>7.2000000000000028</v>
      </c>
      <c r="W26" s="28">
        <v>9</v>
      </c>
      <c r="X26" s="28">
        <v>4</v>
      </c>
      <c r="Y26" s="28">
        <v>-0.20000000000000107</v>
      </c>
      <c r="Z26" s="28">
        <v>-0.80000000000000071</v>
      </c>
      <c r="AA26" s="28"/>
      <c r="AB26" s="28">
        <v>1.4000000000000012E-2</v>
      </c>
      <c r="AC26" s="26"/>
    </row>
    <row r="27" spans="1:29" x14ac:dyDescent="0.2">
      <c r="A27" s="26">
        <v>1985</v>
      </c>
      <c r="B27" s="28" t="s">
        <v>53</v>
      </c>
      <c r="C27" s="28">
        <v>15</v>
      </c>
      <c r="D27" s="28">
        <v>10</v>
      </c>
      <c r="E27" s="28">
        <v>-3</v>
      </c>
      <c r="F27" s="28">
        <v>-15</v>
      </c>
      <c r="G27" s="28">
        <v>13</v>
      </c>
      <c r="H27" s="28">
        <v>20</v>
      </c>
      <c r="I27" s="28">
        <v>2</v>
      </c>
      <c r="J27" s="28">
        <v>-1</v>
      </c>
      <c r="K27" s="28">
        <v>1</v>
      </c>
      <c r="L27" s="28">
        <v>6</v>
      </c>
      <c r="M27" s="28">
        <v>7</v>
      </c>
      <c r="N27" s="28">
        <v>4</v>
      </c>
      <c r="O27" s="28">
        <v>-17</v>
      </c>
      <c r="P27" s="28">
        <v>-30</v>
      </c>
      <c r="Q27" s="28">
        <v>40</v>
      </c>
      <c r="R27" s="28">
        <v>2.9000000000000026E-2</v>
      </c>
      <c r="S27" s="28">
        <v>0.06</v>
      </c>
      <c r="T27" s="28">
        <v>-2.200000000000002E-2</v>
      </c>
      <c r="U27" s="28">
        <v>0</v>
      </c>
      <c r="V27" s="28">
        <v>10</v>
      </c>
      <c r="W27" s="28">
        <v>0.29999999999999716</v>
      </c>
      <c r="X27" s="28">
        <v>1.5</v>
      </c>
      <c r="Y27" s="28">
        <v>1.8000000000000007</v>
      </c>
      <c r="Z27" s="28">
        <v>1</v>
      </c>
      <c r="AA27" s="28"/>
      <c r="AB27" s="28">
        <v>2.4000000000000021E-2</v>
      </c>
      <c r="AC27" s="26"/>
    </row>
    <row r="28" spans="1:29" x14ac:dyDescent="0.2">
      <c r="A28" s="26">
        <v>1985</v>
      </c>
      <c r="B28" s="28" t="s">
        <v>53</v>
      </c>
      <c r="C28" s="28">
        <v>-2</v>
      </c>
      <c r="D28" s="28">
        <v>-47</v>
      </c>
      <c r="E28" s="28">
        <v>3</v>
      </c>
      <c r="F28" s="28">
        <v>0</v>
      </c>
      <c r="G28" s="28">
        <v>48</v>
      </c>
      <c r="H28" s="28">
        <v>40</v>
      </c>
      <c r="I28" s="28">
        <v>-7</v>
      </c>
      <c r="J28" s="28">
        <v>23</v>
      </c>
      <c r="K28" s="28">
        <v>16</v>
      </c>
      <c r="L28" s="28">
        <v>22</v>
      </c>
      <c r="M28" s="28">
        <v>-6</v>
      </c>
      <c r="N28" s="28">
        <v>3</v>
      </c>
      <c r="O28" s="28">
        <v>14</v>
      </c>
      <c r="P28" s="28">
        <v>-8</v>
      </c>
      <c r="Q28" s="28">
        <v>47</v>
      </c>
      <c r="R28" s="28">
        <v>3.7000000000000033E-2</v>
      </c>
      <c r="S28" s="28">
        <v>0.12</v>
      </c>
      <c r="T28" s="28">
        <v>9.1999999999999971E-2</v>
      </c>
      <c r="U28" s="28">
        <v>0</v>
      </c>
      <c r="V28" s="28">
        <v>7.7999999999999972</v>
      </c>
      <c r="W28" s="28">
        <v>2.7000000000000028</v>
      </c>
      <c r="X28" s="28">
        <v>3.6999999999999993</v>
      </c>
      <c r="Y28" s="28">
        <v>-1</v>
      </c>
      <c r="Z28" s="28">
        <v>0.5</v>
      </c>
      <c r="AA28" s="28"/>
      <c r="AB28" s="28">
        <v>4.1000000000000036E-2</v>
      </c>
      <c r="AC28" s="26"/>
    </row>
    <row r="29" spans="1:29" x14ac:dyDescent="0.2">
      <c r="A29" s="26">
        <v>1985</v>
      </c>
      <c r="B29" s="28" t="s">
        <v>53</v>
      </c>
      <c r="C29" s="28">
        <v>39</v>
      </c>
      <c r="D29" s="28">
        <v>-25</v>
      </c>
      <c r="E29" s="28">
        <v>1</v>
      </c>
      <c r="F29" s="28">
        <v>-2</v>
      </c>
      <c r="G29" s="28">
        <v>-18</v>
      </c>
      <c r="H29" s="28">
        <v>-28</v>
      </c>
      <c r="I29" s="28">
        <v>-16</v>
      </c>
      <c r="J29" s="28">
        <v>56</v>
      </c>
      <c r="K29" s="28">
        <v>40</v>
      </c>
      <c r="L29" s="28">
        <v>20</v>
      </c>
      <c r="M29" s="28">
        <v>-4</v>
      </c>
      <c r="N29" s="28">
        <v>20</v>
      </c>
      <c r="O29" s="28">
        <v>20</v>
      </c>
      <c r="P29" s="28">
        <v>11</v>
      </c>
      <c r="Q29" s="28">
        <v>61</v>
      </c>
      <c r="R29" s="28">
        <v>0.10399999999999993</v>
      </c>
      <c r="S29" s="28">
        <v>5.6999999999999995E-2</v>
      </c>
      <c r="T29" s="28">
        <v>2.200000000000002E-2</v>
      </c>
      <c r="U29" s="28">
        <v>0</v>
      </c>
      <c r="V29" s="28">
        <v>12.200000000000003</v>
      </c>
      <c r="W29" s="28">
        <v>8</v>
      </c>
      <c r="X29" s="28">
        <v>3.9999999999999964</v>
      </c>
      <c r="Y29" s="28">
        <v>-0.80000000000000071</v>
      </c>
      <c r="Z29" s="28">
        <v>4</v>
      </c>
      <c r="AA29" s="28"/>
      <c r="AB29" s="28">
        <v>0.10499999999999998</v>
      </c>
      <c r="AC29" s="26"/>
    </row>
    <row r="30" spans="1:29" x14ac:dyDescent="0.2">
      <c r="A30" s="26">
        <v>1985</v>
      </c>
      <c r="B30" s="28" t="s">
        <v>53</v>
      </c>
      <c r="C30" s="28">
        <v>13</v>
      </c>
      <c r="D30" s="28">
        <v>18</v>
      </c>
      <c r="E30" s="28">
        <v>-2</v>
      </c>
      <c r="F30" s="28">
        <v>5</v>
      </c>
      <c r="G30" s="28">
        <v>1</v>
      </c>
      <c r="H30" s="28">
        <v>-3</v>
      </c>
      <c r="I30" s="28">
        <v>-3</v>
      </c>
      <c r="J30" s="28">
        <v>1</v>
      </c>
      <c r="K30" s="28">
        <v>-2</v>
      </c>
      <c r="L30" s="28">
        <v>22</v>
      </c>
      <c r="M30" s="28">
        <v>1</v>
      </c>
      <c r="N30" s="28">
        <v>6</v>
      </c>
      <c r="O30" s="28">
        <v>-6</v>
      </c>
      <c r="P30" s="28">
        <v>9</v>
      </c>
      <c r="Q30" s="28">
        <v>25</v>
      </c>
      <c r="R30" s="28">
        <v>1.0999999999999954E-2</v>
      </c>
      <c r="S30" s="28">
        <v>-0.24099999999999999</v>
      </c>
      <c r="T30" s="28">
        <v>2.5000000000000022E-2</v>
      </c>
      <c r="U30" s="28">
        <v>0</v>
      </c>
      <c r="V30" s="28">
        <v>5</v>
      </c>
      <c r="W30" s="28">
        <v>-0.39999999999999858</v>
      </c>
      <c r="X30" s="28">
        <v>4.4000000000000021</v>
      </c>
      <c r="Y30" s="28">
        <v>0.20000000000000107</v>
      </c>
      <c r="Z30" s="28">
        <v>1.2000000000000002</v>
      </c>
      <c r="AA30" s="28"/>
      <c r="AB30" s="28">
        <v>8.9999999999999525E-3</v>
      </c>
      <c r="AC30" s="26"/>
    </row>
    <row r="31" spans="1:29" x14ac:dyDescent="0.2">
      <c r="A31" s="26">
        <v>1985</v>
      </c>
      <c r="B31" s="28" t="s">
        <v>53</v>
      </c>
      <c r="C31" s="28">
        <v>15</v>
      </c>
      <c r="D31" s="28">
        <v>-9</v>
      </c>
      <c r="E31" s="28">
        <v>-5</v>
      </c>
      <c r="F31" s="28">
        <v>-11</v>
      </c>
      <c r="G31" s="28">
        <v>-9</v>
      </c>
      <c r="H31" s="28">
        <v>-4</v>
      </c>
      <c r="I31" s="28">
        <v>-8</v>
      </c>
      <c r="J31" s="28">
        <v>5</v>
      </c>
      <c r="K31" s="28">
        <v>-3</v>
      </c>
      <c r="L31" s="28">
        <v>7</v>
      </c>
      <c r="M31" s="28">
        <v>3</v>
      </c>
      <c r="N31" s="28">
        <v>-6</v>
      </c>
      <c r="O31" s="28">
        <v>-9</v>
      </c>
      <c r="P31" s="28">
        <v>19</v>
      </c>
      <c r="Q31" s="28">
        <v>16</v>
      </c>
      <c r="R31" s="28">
        <v>3.6000000000000032E-2</v>
      </c>
      <c r="S31" s="28">
        <v>-3.400000000000003E-2</v>
      </c>
      <c r="T31" s="28">
        <v>-3.3000000000000029E-2</v>
      </c>
      <c r="U31" s="28">
        <v>0</v>
      </c>
      <c r="V31" s="28">
        <v>2.5999999999999943</v>
      </c>
      <c r="W31" s="28">
        <v>-0.5</v>
      </c>
      <c r="X31" s="28">
        <v>1.1999999999999993</v>
      </c>
      <c r="Y31" s="28">
        <v>0.5</v>
      </c>
      <c r="Z31" s="28">
        <v>-1</v>
      </c>
      <c r="AA31" s="28"/>
      <c r="AB31" s="28">
        <v>3.1000000000000028E-2</v>
      </c>
      <c r="AC31" s="26"/>
    </row>
    <row r="32" spans="1:29" x14ac:dyDescent="0.2">
      <c r="A32" s="26">
        <v>1986</v>
      </c>
      <c r="B32" s="28" t="s">
        <v>53</v>
      </c>
      <c r="C32" s="28">
        <v>39</v>
      </c>
      <c r="D32" s="28">
        <v>11</v>
      </c>
      <c r="E32" s="28">
        <v>1</v>
      </c>
      <c r="F32" s="28">
        <v>-1</v>
      </c>
      <c r="G32" s="28">
        <v>16</v>
      </c>
      <c r="H32" s="28">
        <v>16</v>
      </c>
      <c r="I32" s="28">
        <v>22</v>
      </c>
      <c r="J32" s="28">
        <v>47</v>
      </c>
      <c r="K32" s="28">
        <v>69</v>
      </c>
      <c r="L32" s="28">
        <v>27</v>
      </c>
      <c r="M32" s="28">
        <v>2</v>
      </c>
      <c r="N32" s="28">
        <v>5</v>
      </c>
      <c r="O32" s="28">
        <v>3</v>
      </c>
      <c r="P32" s="28">
        <v>-9</v>
      </c>
      <c r="Q32" s="28">
        <v>95</v>
      </c>
      <c r="R32" s="28">
        <v>0.12999999999999995</v>
      </c>
      <c r="S32" s="28">
        <v>0.13300000000000001</v>
      </c>
      <c r="T32" s="28">
        <v>6.9999999999999951E-2</v>
      </c>
      <c r="U32" s="28">
        <v>0</v>
      </c>
      <c r="V32" s="28">
        <v>31.700000000000003</v>
      </c>
      <c r="W32" s="28">
        <v>22.999999999999996</v>
      </c>
      <c r="X32" s="28">
        <v>9</v>
      </c>
      <c r="Y32" s="28">
        <v>0.69999999999999929</v>
      </c>
      <c r="Z32" s="28">
        <v>1.7000000000000002</v>
      </c>
      <c r="AA32" s="28"/>
      <c r="AB32" s="28">
        <v>0.13200000000000001</v>
      </c>
      <c r="AC32" s="26"/>
    </row>
    <row r="33" spans="1:29" x14ac:dyDescent="0.2">
      <c r="A33" s="26">
        <v>1986</v>
      </c>
      <c r="B33" s="28" t="s">
        <v>53</v>
      </c>
      <c r="C33" s="28">
        <v>25</v>
      </c>
      <c r="D33" s="28">
        <v>-19</v>
      </c>
      <c r="E33" s="28">
        <v>0</v>
      </c>
      <c r="F33" s="28">
        <v>-5</v>
      </c>
      <c r="G33" s="28">
        <v>-7</v>
      </c>
      <c r="H33" s="28">
        <v>1</v>
      </c>
      <c r="I33" s="28">
        <v>-20</v>
      </c>
      <c r="J33" s="28">
        <v>10</v>
      </c>
      <c r="K33" s="28">
        <v>-10</v>
      </c>
      <c r="L33" s="28">
        <v>22</v>
      </c>
      <c r="M33" s="28">
        <v>9</v>
      </c>
      <c r="N33" s="28">
        <v>6</v>
      </c>
      <c r="O33" s="28">
        <v>-5</v>
      </c>
      <c r="P33" s="28">
        <v>5</v>
      </c>
      <c r="Q33" s="28">
        <v>43</v>
      </c>
      <c r="R33" s="28">
        <v>0.13100000000000006</v>
      </c>
      <c r="S33" s="28">
        <v>0.2</v>
      </c>
      <c r="T33" s="28">
        <v>-8.5999999999999965E-2</v>
      </c>
      <c r="U33" s="28">
        <v>0</v>
      </c>
      <c r="V33" s="28">
        <v>14.299999999999997</v>
      </c>
      <c r="W33" s="28">
        <v>-3.2999999999999972</v>
      </c>
      <c r="X33" s="28">
        <v>7.3000000000000007</v>
      </c>
      <c r="Y33" s="28">
        <v>3</v>
      </c>
      <c r="Z33" s="28">
        <v>2</v>
      </c>
      <c r="AA33" s="28"/>
      <c r="AB33" s="28">
        <v>0.13200000000000006</v>
      </c>
      <c r="AC33" s="26"/>
    </row>
    <row r="34" spans="1:29" x14ac:dyDescent="0.2">
      <c r="A34" s="26">
        <v>1986</v>
      </c>
      <c r="B34" s="28" t="s">
        <v>53</v>
      </c>
      <c r="C34" s="28">
        <v>5</v>
      </c>
      <c r="D34" s="28">
        <v>24</v>
      </c>
      <c r="E34" s="28">
        <v>-2</v>
      </c>
      <c r="F34" s="28">
        <v>-13</v>
      </c>
      <c r="G34" s="28">
        <v>12</v>
      </c>
      <c r="H34" s="28">
        <v>14</v>
      </c>
      <c r="I34" s="28">
        <v>21</v>
      </c>
      <c r="J34" s="28">
        <v>-11</v>
      </c>
      <c r="K34" s="28">
        <v>10</v>
      </c>
      <c r="L34" s="28">
        <v>-16</v>
      </c>
      <c r="M34" s="28">
        <v>-2</v>
      </c>
      <c r="N34" s="28">
        <v>1</v>
      </c>
      <c r="O34" s="28">
        <v>-18</v>
      </c>
      <c r="P34" s="28">
        <v>-15</v>
      </c>
      <c r="Q34" s="28">
        <v>20</v>
      </c>
      <c r="R34" s="28">
        <v>-1.9000000000000017E-2</v>
      </c>
      <c r="S34" s="28">
        <v>0.10600000000000001</v>
      </c>
      <c r="T34" s="28">
        <v>8.0000000000000071E-3</v>
      </c>
      <c r="U34" s="28">
        <v>0</v>
      </c>
      <c r="V34" s="28">
        <v>5</v>
      </c>
      <c r="W34" s="28">
        <v>2.5</v>
      </c>
      <c r="X34" s="28">
        <v>-4</v>
      </c>
      <c r="Y34" s="28">
        <v>-0.5</v>
      </c>
      <c r="Z34" s="28">
        <v>0.29999999999999982</v>
      </c>
      <c r="AA34" s="28"/>
      <c r="AB34" s="28">
        <v>-2.200000000000002E-2</v>
      </c>
      <c r="AC34" s="26"/>
    </row>
    <row r="35" spans="1:29" x14ac:dyDescent="0.2">
      <c r="A35" s="26">
        <v>1986</v>
      </c>
      <c r="B35" s="28" t="s">
        <v>53</v>
      </c>
      <c r="C35" s="28">
        <v>-17</v>
      </c>
      <c r="D35" s="28">
        <v>-28</v>
      </c>
      <c r="E35" s="28">
        <v>6</v>
      </c>
      <c r="F35" s="28">
        <v>11</v>
      </c>
      <c r="G35" s="28">
        <v>45</v>
      </c>
      <c r="H35" s="28">
        <v>39</v>
      </c>
      <c r="I35" s="28">
        <v>-3</v>
      </c>
      <c r="J35" s="28">
        <v>20</v>
      </c>
      <c r="K35" s="28">
        <v>17</v>
      </c>
      <c r="L35" s="28">
        <v>-23</v>
      </c>
      <c r="M35" s="28">
        <v>-1</v>
      </c>
      <c r="N35" s="28">
        <v>-8</v>
      </c>
      <c r="O35" s="28">
        <v>17</v>
      </c>
      <c r="P35" s="28">
        <v>-15</v>
      </c>
      <c r="Q35" s="28">
        <v>17</v>
      </c>
      <c r="R35" s="28">
        <v>-1.100000000000001E-2</v>
      </c>
      <c r="S35" s="28">
        <v>5.5999999999999994E-2</v>
      </c>
      <c r="T35" s="28">
        <v>0.13800000000000001</v>
      </c>
      <c r="U35" s="28">
        <v>0</v>
      </c>
      <c r="V35" s="28">
        <v>4.2999999999999972</v>
      </c>
      <c r="W35" s="28">
        <v>4.2000000000000028</v>
      </c>
      <c r="X35" s="28">
        <v>-5.6999999999999993</v>
      </c>
      <c r="Y35" s="28">
        <v>-0.29999999999999982</v>
      </c>
      <c r="Z35" s="28">
        <v>-2</v>
      </c>
      <c r="AA35" s="28"/>
      <c r="AB35" s="28">
        <v>-1.0000000000000009E-3</v>
      </c>
      <c r="AC35" s="26"/>
    </row>
    <row r="36" spans="1:29" x14ac:dyDescent="0.2">
      <c r="A36" s="26">
        <v>1986</v>
      </c>
      <c r="B36" s="28" t="s">
        <v>53</v>
      </c>
      <c r="C36" s="28">
        <v>10</v>
      </c>
      <c r="D36" s="28">
        <v>9</v>
      </c>
      <c r="E36" s="28">
        <v>-4</v>
      </c>
      <c r="F36" s="28">
        <v>-5</v>
      </c>
      <c r="G36" s="28">
        <v>13</v>
      </c>
      <c r="H36" s="28">
        <v>14</v>
      </c>
      <c r="I36" s="28">
        <v>21</v>
      </c>
      <c r="J36" s="28">
        <v>42</v>
      </c>
      <c r="K36" s="28">
        <v>63</v>
      </c>
      <c r="L36" s="28">
        <v>26</v>
      </c>
      <c r="M36" s="28">
        <v>-6</v>
      </c>
      <c r="N36" s="28">
        <v>1</v>
      </c>
      <c r="O36" s="28">
        <v>4</v>
      </c>
      <c r="P36" s="28">
        <v>2</v>
      </c>
      <c r="Q36" s="28">
        <v>29</v>
      </c>
      <c r="R36" s="28">
        <v>1.2999999999999956E-2</v>
      </c>
      <c r="S36" s="28">
        <v>-0.155</v>
      </c>
      <c r="T36" s="28">
        <v>2.0000000000000018E-2</v>
      </c>
      <c r="U36" s="28">
        <v>0</v>
      </c>
      <c r="V36" s="28">
        <v>5.8000000000000114</v>
      </c>
      <c r="W36" s="28">
        <v>12.600000000000001</v>
      </c>
      <c r="X36" s="28">
        <v>5.1999999999999993</v>
      </c>
      <c r="Y36" s="28">
        <v>-1.1999999999999993</v>
      </c>
      <c r="Z36" s="28">
        <v>0.20000000000000107</v>
      </c>
      <c r="AA36" s="28"/>
      <c r="AB36" s="28">
        <v>8.0000000000000071E-3</v>
      </c>
      <c r="AC36" s="26"/>
    </row>
    <row r="37" spans="1:29" x14ac:dyDescent="0.2">
      <c r="A37" s="26">
        <v>1986</v>
      </c>
      <c r="B37" s="28" t="s">
        <v>53</v>
      </c>
      <c r="C37" s="28">
        <v>10</v>
      </c>
      <c r="D37" s="28">
        <v>-13</v>
      </c>
      <c r="E37" s="28">
        <v>1</v>
      </c>
      <c r="F37" s="28">
        <v>-6</v>
      </c>
      <c r="G37" s="28">
        <v>10</v>
      </c>
      <c r="H37" s="28">
        <v>18</v>
      </c>
      <c r="I37" s="28">
        <v>-8</v>
      </c>
      <c r="J37" s="28">
        <v>11</v>
      </c>
      <c r="K37" s="28">
        <v>3</v>
      </c>
      <c r="L37" s="28">
        <v>7</v>
      </c>
      <c r="M37" s="28">
        <v>-5</v>
      </c>
      <c r="N37" s="28">
        <v>8</v>
      </c>
      <c r="O37" s="28">
        <v>-5</v>
      </c>
      <c r="P37" s="28">
        <v>-14</v>
      </c>
      <c r="Q37" s="28">
        <v>31</v>
      </c>
      <c r="R37" s="28">
        <v>6.6000000000000003E-2</v>
      </c>
      <c r="S37" s="28">
        <v>0.15500000000000003</v>
      </c>
      <c r="T37" s="28">
        <v>-2.8000000000000025E-2</v>
      </c>
      <c r="U37" s="28">
        <v>0</v>
      </c>
      <c r="V37" s="28">
        <v>10.299999999999997</v>
      </c>
      <c r="W37" s="28">
        <v>1</v>
      </c>
      <c r="X37" s="28">
        <v>2.3000000000000007</v>
      </c>
      <c r="Y37" s="28">
        <v>-1.6000000000000005</v>
      </c>
      <c r="Z37" s="28">
        <v>2.7</v>
      </c>
      <c r="AA37" s="28"/>
      <c r="AB37" s="28">
        <v>6.800000000000006E-2</v>
      </c>
      <c r="AC37" s="26"/>
    </row>
    <row r="38" spans="1:29" x14ac:dyDescent="0.2">
      <c r="A38" s="26">
        <v>1986</v>
      </c>
      <c r="B38" s="28" t="s">
        <v>53</v>
      </c>
      <c r="C38" s="28">
        <v>8</v>
      </c>
      <c r="D38" s="28">
        <v>-14</v>
      </c>
      <c r="E38" s="28">
        <v>4</v>
      </c>
      <c r="F38" s="28">
        <v>11</v>
      </c>
      <c r="G38" s="28">
        <v>21</v>
      </c>
      <c r="H38" s="28">
        <v>16</v>
      </c>
      <c r="I38" s="28">
        <v>-2</v>
      </c>
      <c r="J38" s="28">
        <v>22</v>
      </c>
      <c r="K38" s="28">
        <v>20</v>
      </c>
      <c r="L38" s="28">
        <v>40</v>
      </c>
      <c r="M38" s="28">
        <v>-1</v>
      </c>
      <c r="N38" s="28">
        <v>14</v>
      </c>
      <c r="O38" s="28">
        <v>2</v>
      </c>
      <c r="P38" s="28">
        <v>-11</v>
      </c>
      <c r="Q38" s="28">
        <v>41</v>
      </c>
      <c r="R38" s="28">
        <v>5.4999999999999993E-2</v>
      </c>
      <c r="S38" s="28">
        <v>6.6000000000000003E-2</v>
      </c>
      <c r="T38" s="28">
        <v>7.1999999999999953E-2</v>
      </c>
      <c r="U38" s="28">
        <v>0</v>
      </c>
      <c r="V38" s="28">
        <v>13.700000000000003</v>
      </c>
      <c r="W38" s="28">
        <v>6.5999999999999943</v>
      </c>
      <c r="X38" s="28">
        <v>13.3</v>
      </c>
      <c r="Y38" s="28">
        <v>-0.29999999999999982</v>
      </c>
      <c r="Z38" s="28">
        <v>4.6000000000000005</v>
      </c>
      <c r="AA38" s="28"/>
      <c r="AB38" s="28">
        <v>6.3E-2</v>
      </c>
      <c r="AC38" s="26"/>
    </row>
    <row r="39" spans="1:29" x14ac:dyDescent="0.2">
      <c r="A39" s="26">
        <v>1986</v>
      </c>
      <c r="B39" s="28" t="s">
        <v>53</v>
      </c>
      <c r="C39" s="28">
        <v>-5</v>
      </c>
      <c r="D39" s="28">
        <v>-33</v>
      </c>
      <c r="E39" s="28">
        <v>2</v>
      </c>
      <c r="F39" s="28">
        <v>-1</v>
      </c>
      <c r="G39" s="28">
        <v>30</v>
      </c>
      <c r="H39" s="28">
        <v>39</v>
      </c>
      <c r="I39" s="28">
        <v>-17</v>
      </c>
      <c r="J39" s="28">
        <v>9</v>
      </c>
      <c r="K39" s="28">
        <v>-8</v>
      </c>
      <c r="L39" s="28">
        <v>12</v>
      </c>
      <c r="M39" s="28">
        <v>0</v>
      </c>
      <c r="N39" s="28">
        <v>15</v>
      </c>
      <c r="O39" s="28">
        <v>-7</v>
      </c>
      <c r="P39" s="28">
        <v>-10</v>
      </c>
      <c r="Q39" s="28">
        <v>22</v>
      </c>
      <c r="R39" s="28">
        <v>3.0000000000000027E-2</v>
      </c>
      <c r="S39" s="28">
        <v>0.23300000000000001</v>
      </c>
      <c r="T39" s="28">
        <v>1.0000000000000009E-2</v>
      </c>
      <c r="U39" s="28">
        <v>0</v>
      </c>
      <c r="V39" s="28">
        <v>5.5</v>
      </c>
      <c r="W39" s="28">
        <v>-2</v>
      </c>
      <c r="X39" s="28">
        <v>3</v>
      </c>
      <c r="Y39" s="28">
        <v>0</v>
      </c>
      <c r="Z39" s="28">
        <v>3.8</v>
      </c>
      <c r="AA39" s="28"/>
      <c r="AB39" s="28">
        <v>3.3000000000000029E-2</v>
      </c>
      <c r="AC39" s="26"/>
    </row>
    <row r="40" spans="1:29" x14ac:dyDescent="0.2">
      <c r="A40" s="26">
        <v>1986</v>
      </c>
      <c r="B40" s="28" t="s">
        <v>53</v>
      </c>
      <c r="C40" s="28">
        <v>19</v>
      </c>
      <c r="D40" s="28">
        <v>1</v>
      </c>
      <c r="E40" s="28">
        <v>-6</v>
      </c>
      <c r="F40" s="28">
        <v>-4</v>
      </c>
      <c r="G40" s="28">
        <v>-2</v>
      </c>
      <c r="H40" s="28">
        <v>-10</v>
      </c>
      <c r="I40" s="28">
        <v>-9</v>
      </c>
      <c r="J40" s="28">
        <v>24</v>
      </c>
      <c r="K40" s="28">
        <v>15</v>
      </c>
      <c r="L40" s="28">
        <v>15</v>
      </c>
      <c r="M40" s="28">
        <v>-2</v>
      </c>
      <c r="N40" s="28">
        <v>10</v>
      </c>
      <c r="O40" s="28">
        <v>-3</v>
      </c>
      <c r="P40" s="28">
        <v>18</v>
      </c>
      <c r="Q40" s="28">
        <v>30</v>
      </c>
      <c r="R40" s="28">
        <v>3.400000000000003E-2</v>
      </c>
      <c r="S40" s="28">
        <v>-0.11400000000000005</v>
      </c>
      <c r="T40" s="28">
        <v>3.5000000000000031E-2</v>
      </c>
      <c r="U40" s="28">
        <v>0</v>
      </c>
      <c r="V40" s="28">
        <v>5</v>
      </c>
      <c r="W40" s="28">
        <v>2.5</v>
      </c>
      <c r="X40" s="28">
        <v>2.5</v>
      </c>
      <c r="Y40" s="28">
        <v>-0.29999999999999982</v>
      </c>
      <c r="Z40" s="28">
        <v>1.7000000000000002</v>
      </c>
      <c r="AA40" s="28"/>
      <c r="AB40" s="28">
        <v>2.8000000000000025E-2</v>
      </c>
      <c r="AC40" s="26"/>
    </row>
    <row r="41" spans="1:29" x14ac:dyDescent="0.2">
      <c r="A41" s="26">
        <v>1986</v>
      </c>
      <c r="B41" s="28" t="s">
        <v>53</v>
      </c>
      <c r="C41" s="28">
        <v>33</v>
      </c>
      <c r="D41" s="28">
        <v>6</v>
      </c>
      <c r="E41" s="28">
        <v>-14</v>
      </c>
      <c r="F41" s="28">
        <v>-31</v>
      </c>
      <c r="G41" s="28">
        <v>1</v>
      </c>
      <c r="H41" s="28">
        <v>24</v>
      </c>
      <c r="I41" s="28">
        <v>13</v>
      </c>
      <c r="J41" s="28">
        <v>41</v>
      </c>
      <c r="K41" s="28">
        <v>54</v>
      </c>
      <c r="L41" s="28">
        <v>29</v>
      </c>
      <c r="M41" s="28">
        <v>-7</v>
      </c>
      <c r="N41" s="28">
        <v>25</v>
      </c>
      <c r="O41" s="28">
        <v>11</v>
      </c>
      <c r="P41" s="28">
        <v>-19</v>
      </c>
      <c r="Q41" s="28">
        <v>53</v>
      </c>
      <c r="R41" s="28">
        <v>5.099999999999999E-2</v>
      </c>
      <c r="S41" s="28">
        <v>-0.21299999999999999</v>
      </c>
      <c r="T41" s="28">
        <v>-9.1000000000000081E-2</v>
      </c>
      <c r="U41" s="28">
        <v>0</v>
      </c>
      <c r="V41" s="28">
        <v>8.7999999999999972</v>
      </c>
      <c r="W41" s="28">
        <v>9</v>
      </c>
      <c r="X41" s="28">
        <v>4.8000000000000007</v>
      </c>
      <c r="Y41" s="28">
        <v>-1.2000000000000002</v>
      </c>
      <c r="Z41" s="28">
        <v>4.1000000000000005</v>
      </c>
      <c r="AA41" s="28"/>
      <c r="AB41" s="28">
        <v>3.8999999999999979E-2</v>
      </c>
      <c r="AC41" s="26"/>
    </row>
    <row r="42" spans="1:29" x14ac:dyDescent="0.2">
      <c r="A42" s="26">
        <v>1986</v>
      </c>
      <c r="B42" s="28" t="s">
        <v>53</v>
      </c>
      <c r="C42" s="28">
        <v>22</v>
      </c>
      <c r="D42" s="28">
        <v>22</v>
      </c>
      <c r="E42" s="28">
        <v>8</v>
      </c>
      <c r="F42" s="28">
        <v>11</v>
      </c>
      <c r="G42" s="28">
        <v>-57</v>
      </c>
      <c r="H42" s="28">
        <v>-67</v>
      </c>
      <c r="I42" s="28">
        <v>-2</v>
      </c>
      <c r="J42" s="28">
        <v>-7</v>
      </c>
      <c r="K42" s="28">
        <v>-9</v>
      </c>
      <c r="L42" s="28">
        <v>5</v>
      </c>
      <c r="M42" s="28">
        <v>-2</v>
      </c>
      <c r="N42" s="28">
        <v>4</v>
      </c>
      <c r="O42" s="28">
        <v>3</v>
      </c>
      <c r="P42" s="28">
        <v>53</v>
      </c>
      <c r="Q42" s="28">
        <v>-5</v>
      </c>
      <c r="R42" s="28">
        <v>1.9000000000000017E-2</v>
      </c>
      <c r="S42" s="28">
        <v>0.23399999999999999</v>
      </c>
      <c r="T42" s="28">
        <v>-3.2000000000000028E-2</v>
      </c>
      <c r="U42" s="28">
        <v>0</v>
      </c>
      <c r="V42" s="28">
        <v>-0.70000000000000284</v>
      </c>
      <c r="W42" s="28">
        <v>-1.2999999999999972</v>
      </c>
      <c r="X42" s="28">
        <v>0.69999999999999929</v>
      </c>
      <c r="Y42" s="28">
        <v>-0.30000000000000071</v>
      </c>
      <c r="Z42" s="28">
        <v>0.5</v>
      </c>
      <c r="AA42" s="28"/>
      <c r="AB42" s="28">
        <v>2.6000000000000023E-2</v>
      </c>
      <c r="AC42" s="26"/>
    </row>
    <row r="43" spans="1:29" x14ac:dyDescent="0.2">
      <c r="A43" s="26">
        <v>1986</v>
      </c>
      <c r="B43" s="28" t="s">
        <v>53</v>
      </c>
      <c r="C43" s="28">
        <v>10</v>
      </c>
      <c r="D43" s="28">
        <v>-6</v>
      </c>
      <c r="E43" s="28">
        <v>10</v>
      </c>
      <c r="F43" s="28">
        <v>15</v>
      </c>
      <c r="G43" s="28">
        <v>18</v>
      </c>
      <c r="H43" s="28">
        <v>19</v>
      </c>
      <c r="I43" s="28">
        <v>-6</v>
      </c>
      <c r="J43" s="28">
        <v>18</v>
      </c>
      <c r="K43" s="28">
        <v>12</v>
      </c>
      <c r="L43" s="28">
        <v>20</v>
      </c>
      <c r="M43" s="28">
        <v>7</v>
      </c>
      <c r="N43" s="28">
        <v>1</v>
      </c>
      <c r="O43" s="28">
        <v>-8</v>
      </c>
      <c r="P43" s="28">
        <v>-22</v>
      </c>
      <c r="Q43" s="28">
        <v>48</v>
      </c>
      <c r="R43" s="28">
        <v>3.0000000000000027E-2</v>
      </c>
      <c r="S43" s="28">
        <v>0.23099999999999998</v>
      </c>
      <c r="T43" s="28">
        <v>3.0000000000000027E-2</v>
      </c>
      <c r="U43" s="28">
        <v>0</v>
      </c>
      <c r="V43" s="28">
        <v>9.5999999999999943</v>
      </c>
      <c r="W43" s="28">
        <v>2.3999999999999986</v>
      </c>
      <c r="X43" s="28">
        <v>4</v>
      </c>
      <c r="Y43" s="28">
        <v>1.4000000000000004</v>
      </c>
      <c r="Z43" s="28">
        <v>0.20000000000000018</v>
      </c>
      <c r="AA43" s="28"/>
      <c r="AB43" s="28">
        <v>4.1000000000000036E-2</v>
      </c>
      <c r="AC43" s="26"/>
    </row>
    <row r="44" spans="1:29" x14ac:dyDescent="0.2">
      <c r="A44" s="26">
        <v>1986</v>
      </c>
      <c r="B44" s="28" t="s">
        <v>53</v>
      </c>
      <c r="C44" s="28">
        <v>-3</v>
      </c>
      <c r="D44" s="28">
        <v>8</v>
      </c>
      <c r="E44" s="28">
        <v>-4</v>
      </c>
      <c r="F44" s="28">
        <v>-21</v>
      </c>
      <c r="G44" s="28">
        <v>28</v>
      </c>
      <c r="H44" s="28">
        <v>40</v>
      </c>
      <c r="I44" s="28">
        <v>14</v>
      </c>
      <c r="J44" s="28">
        <v>7</v>
      </c>
      <c r="K44" s="28">
        <v>21</v>
      </c>
      <c r="L44" s="28">
        <v>-15</v>
      </c>
      <c r="M44" s="28">
        <v>0</v>
      </c>
      <c r="N44" s="28">
        <v>15</v>
      </c>
      <c r="O44" s="28">
        <v>-19</v>
      </c>
      <c r="P44" s="28">
        <v>-13</v>
      </c>
      <c r="Q44" s="28">
        <v>18</v>
      </c>
      <c r="R44" s="28">
        <v>-1.6000000000000014E-2</v>
      </c>
      <c r="S44" s="28">
        <v>5.6999999999999967E-2</v>
      </c>
      <c r="T44" s="28">
        <v>-1.7000000000000015E-2</v>
      </c>
      <c r="U44" s="28">
        <v>0</v>
      </c>
      <c r="V44" s="28">
        <v>3.5999999999999943</v>
      </c>
      <c r="W44" s="28">
        <v>4.1999999999999957</v>
      </c>
      <c r="X44" s="28">
        <v>-3</v>
      </c>
      <c r="Y44" s="28">
        <v>0</v>
      </c>
      <c r="Z44" s="28">
        <v>3</v>
      </c>
      <c r="AA44" s="28"/>
      <c r="AB44" s="28">
        <v>-2.0000000000000018E-2</v>
      </c>
      <c r="AC44" s="26"/>
    </row>
    <row r="45" spans="1:29" x14ac:dyDescent="0.2">
      <c r="A45" s="26">
        <v>1986</v>
      </c>
      <c r="B45" s="28" t="s">
        <v>53</v>
      </c>
      <c r="C45" s="28">
        <v>24</v>
      </c>
      <c r="D45" s="28">
        <v>-7</v>
      </c>
      <c r="E45" s="28">
        <v>2</v>
      </c>
      <c r="F45" s="28">
        <v>3</v>
      </c>
      <c r="G45" s="28">
        <v>10</v>
      </c>
      <c r="H45" s="28">
        <v>3</v>
      </c>
      <c r="I45" s="28">
        <v>3</v>
      </c>
      <c r="J45" s="28">
        <v>26</v>
      </c>
      <c r="K45" s="28">
        <v>29</v>
      </c>
      <c r="L45" s="28">
        <v>28</v>
      </c>
      <c r="M45" s="28">
        <v>0</v>
      </c>
      <c r="N45" s="28">
        <v>4</v>
      </c>
      <c r="O45" s="28">
        <v>5</v>
      </c>
      <c r="P45" s="28">
        <v>-7</v>
      </c>
      <c r="Q45" s="28">
        <v>60</v>
      </c>
      <c r="R45" s="28">
        <v>7.7000000000000013E-2</v>
      </c>
      <c r="S45" s="28">
        <v>2.5000000000000022E-2</v>
      </c>
      <c r="T45" s="28">
        <v>6.700000000000006E-2</v>
      </c>
      <c r="U45" s="28">
        <v>0</v>
      </c>
      <c r="V45" s="28">
        <v>15</v>
      </c>
      <c r="W45" s="28">
        <v>7.2000000000000028</v>
      </c>
      <c r="X45" s="28">
        <v>7</v>
      </c>
      <c r="Y45" s="28">
        <v>0</v>
      </c>
      <c r="Z45" s="28">
        <v>1</v>
      </c>
      <c r="AA45" s="28"/>
      <c r="AB45" s="28">
        <v>8.0000000000000016E-2</v>
      </c>
      <c r="AC45" s="26"/>
    </row>
    <row r="46" spans="1:29" x14ac:dyDescent="0.2">
      <c r="A46" s="26">
        <v>1986</v>
      </c>
      <c r="B46" s="28" t="s">
        <v>53</v>
      </c>
      <c r="C46" s="28">
        <v>3</v>
      </c>
      <c r="D46" s="28">
        <v>-42</v>
      </c>
      <c r="E46" s="28">
        <v>7</v>
      </c>
      <c r="F46" s="28">
        <v>17</v>
      </c>
      <c r="G46" s="28">
        <v>24</v>
      </c>
      <c r="H46" s="28">
        <v>16</v>
      </c>
      <c r="I46" s="28">
        <v>-29</v>
      </c>
      <c r="J46" s="28">
        <v>20</v>
      </c>
      <c r="K46" s="28">
        <v>-9</v>
      </c>
      <c r="L46" s="28">
        <v>-1</v>
      </c>
      <c r="M46" s="28">
        <v>5</v>
      </c>
      <c r="N46" s="28">
        <v>-2</v>
      </c>
      <c r="O46" s="28">
        <v>9</v>
      </c>
      <c r="P46" s="28">
        <v>-9</v>
      </c>
      <c r="Q46" s="28">
        <v>37</v>
      </c>
      <c r="R46" s="28">
        <v>4.1999999999999982E-2</v>
      </c>
      <c r="S46" s="28">
        <v>5.8999999999999997E-2</v>
      </c>
      <c r="T46" s="28">
        <v>7.8000000000000069E-2</v>
      </c>
      <c r="U46" s="28">
        <v>0</v>
      </c>
      <c r="V46" s="28">
        <v>6.2000000000000028</v>
      </c>
      <c r="W46" s="28">
        <v>-1.5</v>
      </c>
      <c r="X46" s="28">
        <v>-0.19999999999999929</v>
      </c>
      <c r="Y46" s="28">
        <v>0.80000000000000071</v>
      </c>
      <c r="Z46" s="28">
        <v>-0.40000000000000036</v>
      </c>
      <c r="AA46" s="28"/>
      <c r="AB46" s="28">
        <v>4.9999999999999989E-2</v>
      </c>
      <c r="AC46" s="26"/>
    </row>
    <row r="47" spans="1:29" x14ac:dyDescent="0.2">
      <c r="A47" s="26">
        <v>1987</v>
      </c>
      <c r="B47" s="28" t="s">
        <v>53</v>
      </c>
      <c r="C47" s="28">
        <v>13</v>
      </c>
      <c r="D47" s="28">
        <v>17</v>
      </c>
      <c r="E47" s="28">
        <v>7</v>
      </c>
      <c r="F47" s="28">
        <v>-1</v>
      </c>
      <c r="G47" s="28">
        <v>-17</v>
      </c>
      <c r="H47" s="28">
        <v>-26</v>
      </c>
      <c r="I47" s="28">
        <v>6</v>
      </c>
      <c r="J47" s="28">
        <v>2</v>
      </c>
      <c r="K47" s="28">
        <v>8</v>
      </c>
      <c r="L47" s="28">
        <v>29</v>
      </c>
      <c r="M47" s="28">
        <v>1</v>
      </c>
      <c r="N47" s="28">
        <v>15</v>
      </c>
      <c r="O47" s="28">
        <v>-6</v>
      </c>
      <c r="P47" s="28">
        <v>20</v>
      </c>
      <c r="Q47" s="28">
        <v>16</v>
      </c>
      <c r="R47" s="28">
        <v>1.2000000000000011E-2</v>
      </c>
      <c r="S47" s="28">
        <v>0.29499999999999998</v>
      </c>
      <c r="T47" s="28">
        <v>2.0000000000000018E-2</v>
      </c>
      <c r="U47" s="28">
        <v>0</v>
      </c>
      <c r="V47" s="28">
        <v>4</v>
      </c>
      <c r="W47" s="28">
        <v>2</v>
      </c>
      <c r="X47" s="28">
        <v>7.3000000000000007</v>
      </c>
      <c r="Y47" s="28">
        <v>0.20000000000000018</v>
      </c>
      <c r="Z47" s="28">
        <v>3.7</v>
      </c>
      <c r="AA47" s="28"/>
      <c r="AB47" s="28">
        <v>2.200000000000002E-2</v>
      </c>
      <c r="AC47" s="26"/>
    </row>
    <row r="48" spans="1:29" x14ac:dyDescent="0.2">
      <c r="A48" s="26">
        <v>1987</v>
      </c>
      <c r="B48" s="28" t="s">
        <v>53</v>
      </c>
      <c r="C48" s="28">
        <v>10</v>
      </c>
      <c r="D48" s="28">
        <v>-25</v>
      </c>
      <c r="E48" s="28">
        <v>7</v>
      </c>
      <c r="F48" s="28">
        <v>4</v>
      </c>
      <c r="G48" s="28">
        <v>55</v>
      </c>
      <c r="H48" s="28">
        <v>51</v>
      </c>
      <c r="I48" s="28">
        <v>-6</v>
      </c>
      <c r="J48" s="28">
        <v>31</v>
      </c>
      <c r="K48" s="28">
        <v>25</v>
      </c>
      <c r="L48" s="28">
        <v>27</v>
      </c>
      <c r="M48" s="28">
        <v>0</v>
      </c>
      <c r="N48" s="28">
        <v>23</v>
      </c>
      <c r="O48" s="28">
        <v>-11</v>
      </c>
      <c r="P48" s="28">
        <v>-23</v>
      </c>
      <c r="Q48" s="28">
        <v>82</v>
      </c>
      <c r="R48" s="28">
        <v>7.5000000000000011E-2</v>
      </c>
      <c r="S48" s="28">
        <v>0.27800000000000002</v>
      </c>
      <c r="T48" s="28">
        <v>0.15999999999999992</v>
      </c>
      <c r="U48" s="28">
        <v>0</v>
      </c>
      <c r="V48" s="28">
        <v>27.399999999999991</v>
      </c>
      <c r="W48" s="28">
        <v>8.2999999999999972</v>
      </c>
      <c r="X48" s="28">
        <v>9.0000000000000036</v>
      </c>
      <c r="Y48" s="28">
        <v>0</v>
      </c>
      <c r="Z48" s="28">
        <v>7.6000000000000005</v>
      </c>
      <c r="AA48" s="28"/>
      <c r="AB48" s="28">
        <v>8.7000000000000022E-2</v>
      </c>
      <c r="AC48" s="26"/>
    </row>
    <row r="49" spans="1:29" x14ac:dyDescent="0.2">
      <c r="A49" s="26">
        <v>1987</v>
      </c>
      <c r="B49" s="28" t="s">
        <v>53</v>
      </c>
      <c r="C49" s="28">
        <v>12</v>
      </c>
      <c r="D49" s="28">
        <v>-6</v>
      </c>
      <c r="E49" s="28">
        <v>1</v>
      </c>
      <c r="F49" s="28">
        <v>6</v>
      </c>
      <c r="G49" s="28">
        <v>-7</v>
      </c>
      <c r="H49" s="28">
        <v>-14</v>
      </c>
      <c r="I49" s="28">
        <v>-2</v>
      </c>
      <c r="J49" s="28">
        <v>1</v>
      </c>
      <c r="K49" s="28">
        <v>-1</v>
      </c>
      <c r="L49" s="28">
        <v>27</v>
      </c>
      <c r="M49" s="28">
        <v>-2</v>
      </c>
      <c r="N49" s="28">
        <v>16</v>
      </c>
      <c r="O49" s="28">
        <v>8</v>
      </c>
      <c r="P49" s="28">
        <v>1</v>
      </c>
      <c r="Q49" s="28">
        <v>18</v>
      </c>
      <c r="R49" s="28">
        <v>4.2999999999999983E-2</v>
      </c>
      <c r="S49" s="28">
        <v>-2.9000000000000026E-2</v>
      </c>
      <c r="T49" s="28">
        <v>2.9000000000000026E-2</v>
      </c>
      <c r="U49" s="28">
        <v>0</v>
      </c>
      <c r="V49" s="28">
        <v>4.5</v>
      </c>
      <c r="W49" s="28">
        <v>-0.20000000000000284</v>
      </c>
      <c r="X49" s="28">
        <v>6.6999999999999993</v>
      </c>
      <c r="Y49" s="28">
        <v>-0.5</v>
      </c>
      <c r="Z49" s="28">
        <v>4</v>
      </c>
      <c r="AA49" s="28"/>
      <c r="AB49" s="28">
        <v>4.6000000000000041E-2</v>
      </c>
      <c r="AC49" s="26"/>
    </row>
    <row r="50" spans="1:29" x14ac:dyDescent="0.2">
      <c r="A50" s="26">
        <v>1987</v>
      </c>
      <c r="B50" s="28" t="s">
        <v>53</v>
      </c>
      <c r="C50" s="28">
        <v>7</v>
      </c>
      <c r="D50" s="28">
        <v>2</v>
      </c>
      <c r="E50" s="28">
        <v>-3</v>
      </c>
      <c r="F50" s="28">
        <v>-10</v>
      </c>
      <c r="G50" s="28">
        <v>-4</v>
      </c>
      <c r="H50" s="28">
        <v>-15</v>
      </c>
      <c r="I50" s="28">
        <v>-8</v>
      </c>
      <c r="J50" s="28">
        <v>-7</v>
      </c>
      <c r="K50" s="28">
        <v>-15</v>
      </c>
      <c r="L50" s="28">
        <v>-2</v>
      </c>
      <c r="M50" s="28">
        <v>-4</v>
      </c>
      <c r="N50" s="28">
        <v>-16</v>
      </c>
      <c r="O50" s="28">
        <v>-2</v>
      </c>
      <c r="P50" s="28">
        <v>13</v>
      </c>
      <c r="Q50" s="28">
        <v>7</v>
      </c>
      <c r="R50" s="28">
        <v>1.4999999999999958E-2</v>
      </c>
      <c r="S50" s="28">
        <v>4.8999999999999988E-2</v>
      </c>
      <c r="T50" s="28">
        <v>5.3999999999999937E-2</v>
      </c>
      <c r="U50" s="28">
        <v>0</v>
      </c>
      <c r="V50" s="28">
        <v>1.4000000000000057</v>
      </c>
      <c r="W50" s="28">
        <v>-3</v>
      </c>
      <c r="X50" s="28">
        <v>-0.40000000000000213</v>
      </c>
      <c r="Y50" s="28">
        <v>-0.80000000000000071</v>
      </c>
      <c r="Z50" s="28">
        <v>-3.1999999999999993</v>
      </c>
      <c r="AA50" s="28"/>
      <c r="AB50" s="28">
        <v>1.100000000000001E-2</v>
      </c>
      <c r="AC50" s="26"/>
    </row>
    <row r="51" spans="1:29" x14ac:dyDescent="0.2">
      <c r="A51" s="26">
        <v>1987</v>
      </c>
      <c r="B51" s="28" t="s">
        <v>53</v>
      </c>
      <c r="C51" s="28">
        <v>3</v>
      </c>
      <c r="D51" s="28">
        <v>26</v>
      </c>
      <c r="E51" s="28">
        <v>0</v>
      </c>
      <c r="F51" s="28">
        <v>12</v>
      </c>
      <c r="G51" s="28">
        <v>2</v>
      </c>
      <c r="H51" s="28">
        <v>6</v>
      </c>
      <c r="I51" s="28">
        <v>5</v>
      </c>
      <c r="J51" s="28">
        <v>-20</v>
      </c>
      <c r="K51" s="28">
        <v>-15</v>
      </c>
      <c r="L51" s="28">
        <v>-9</v>
      </c>
      <c r="M51" s="28">
        <v>17</v>
      </c>
      <c r="N51" s="28">
        <v>-14</v>
      </c>
      <c r="O51" s="28">
        <v>-21</v>
      </c>
      <c r="P51" s="28">
        <v>-4</v>
      </c>
      <c r="Q51" s="28">
        <v>8</v>
      </c>
      <c r="R51" s="28">
        <v>-2.1000000000000019E-2</v>
      </c>
      <c r="S51" s="28">
        <v>-9.4E-2</v>
      </c>
      <c r="T51" s="28">
        <v>-1.5000000000000013E-2</v>
      </c>
      <c r="U51" s="28">
        <v>0</v>
      </c>
      <c r="V51" s="28">
        <v>1.5999999999999943</v>
      </c>
      <c r="W51" s="28">
        <v>-3</v>
      </c>
      <c r="X51" s="28">
        <v>-1.8000000000000007</v>
      </c>
      <c r="Y51" s="28">
        <v>3.4000000000000004</v>
      </c>
      <c r="Z51" s="28">
        <v>-2.8</v>
      </c>
      <c r="AA51" s="28"/>
      <c r="AB51" s="28">
        <v>-2.200000000000002E-2</v>
      </c>
      <c r="AC51" s="26"/>
    </row>
    <row r="52" spans="1:29" x14ac:dyDescent="0.2">
      <c r="A52" s="26">
        <v>1987</v>
      </c>
      <c r="B52" s="28" t="s">
        <v>53</v>
      </c>
      <c r="C52" s="28">
        <v>34</v>
      </c>
      <c r="D52" s="28">
        <v>16</v>
      </c>
      <c r="E52" s="28">
        <v>0</v>
      </c>
      <c r="F52" s="28">
        <v>-6</v>
      </c>
      <c r="G52" s="28">
        <v>-10</v>
      </c>
      <c r="H52" s="28">
        <v>-13</v>
      </c>
      <c r="I52" s="28">
        <v>2</v>
      </c>
      <c r="J52" s="28">
        <v>23</v>
      </c>
      <c r="K52" s="28">
        <v>25</v>
      </c>
      <c r="L52" s="28">
        <v>34</v>
      </c>
      <c r="M52" s="28">
        <v>-3</v>
      </c>
      <c r="N52" s="28">
        <v>9</v>
      </c>
      <c r="O52" s="28">
        <v>-5</v>
      </c>
      <c r="P52" s="28">
        <v>1</v>
      </c>
      <c r="Q52" s="28">
        <v>58</v>
      </c>
      <c r="R52" s="28">
        <v>9.8999999999999977E-2</v>
      </c>
      <c r="S52" s="28">
        <v>0.19799999999999998</v>
      </c>
      <c r="T52" s="28">
        <v>-1.0000000000000009E-3</v>
      </c>
      <c r="U52" s="28">
        <v>0</v>
      </c>
      <c r="V52" s="28">
        <v>19.299999999999997</v>
      </c>
      <c r="W52" s="28">
        <v>8.2999999999999972</v>
      </c>
      <c r="X52" s="28">
        <v>11.399999999999999</v>
      </c>
      <c r="Y52" s="28">
        <v>-1</v>
      </c>
      <c r="Z52" s="28">
        <v>3</v>
      </c>
      <c r="AA52" s="28"/>
      <c r="AB52" s="28">
        <v>9.9000000000000032E-2</v>
      </c>
      <c r="AC52" s="26"/>
    </row>
    <row r="53" spans="1:29" x14ac:dyDescent="0.2">
      <c r="A53" s="26">
        <v>1987</v>
      </c>
      <c r="B53" s="28" t="s">
        <v>53</v>
      </c>
      <c r="C53" s="28">
        <v>16</v>
      </c>
      <c r="D53" s="28">
        <v>-1</v>
      </c>
      <c r="E53" s="28">
        <v>-3</v>
      </c>
      <c r="F53" s="28">
        <v>-4</v>
      </c>
      <c r="G53" s="28">
        <v>-5</v>
      </c>
      <c r="H53" s="28">
        <v>-5</v>
      </c>
      <c r="I53" s="28">
        <v>-9</v>
      </c>
      <c r="J53" s="28">
        <v>12</v>
      </c>
      <c r="K53" s="28">
        <v>3</v>
      </c>
      <c r="L53" s="28">
        <v>18</v>
      </c>
      <c r="M53" s="28">
        <v>0</v>
      </c>
      <c r="N53" s="28">
        <v>2</v>
      </c>
      <c r="O53" s="28">
        <v>-4</v>
      </c>
      <c r="P53" s="28">
        <v>-11</v>
      </c>
      <c r="Q53" s="28">
        <v>24</v>
      </c>
      <c r="R53" s="28">
        <v>6.8000000000000005E-2</v>
      </c>
      <c r="S53" s="28">
        <v>-0.10499999999999998</v>
      </c>
      <c r="T53" s="28">
        <v>-9.000000000000008E-3</v>
      </c>
      <c r="U53" s="28">
        <v>0</v>
      </c>
      <c r="V53" s="28">
        <v>8</v>
      </c>
      <c r="W53" s="28">
        <v>1</v>
      </c>
      <c r="X53" s="28">
        <v>6</v>
      </c>
      <c r="Y53" s="28">
        <v>0</v>
      </c>
      <c r="Z53" s="28">
        <v>0.70000000000000018</v>
      </c>
      <c r="AA53" s="28"/>
      <c r="AB53" s="28">
        <v>6.0999999999999999E-2</v>
      </c>
      <c r="AC53" s="26"/>
    </row>
    <row r="54" spans="1:29" x14ac:dyDescent="0.2">
      <c r="A54" s="26">
        <v>1987</v>
      </c>
      <c r="B54" s="28" t="s">
        <v>53</v>
      </c>
      <c r="C54" s="28">
        <v>5</v>
      </c>
      <c r="D54" s="28">
        <v>6</v>
      </c>
      <c r="E54" s="28">
        <v>1</v>
      </c>
      <c r="F54" s="28">
        <v>-1</v>
      </c>
      <c r="G54" s="28">
        <v>1</v>
      </c>
      <c r="H54" s="28">
        <v>-2</v>
      </c>
      <c r="I54" s="28">
        <v>3</v>
      </c>
      <c r="J54" s="28">
        <v>2</v>
      </c>
      <c r="K54" s="28">
        <v>5</v>
      </c>
      <c r="L54" s="28">
        <v>18</v>
      </c>
      <c r="M54" s="28">
        <v>5</v>
      </c>
      <c r="N54" s="28">
        <v>13</v>
      </c>
      <c r="O54" s="28">
        <v>-4</v>
      </c>
      <c r="P54" s="28">
        <v>0</v>
      </c>
      <c r="Q54" s="28">
        <v>12</v>
      </c>
      <c r="R54" s="28">
        <v>7.0000000000000062E-3</v>
      </c>
      <c r="S54" s="28">
        <v>6.7999999999999977E-2</v>
      </c>
      <c r="T54" s="28">
        <v>1.6000000000000014E-2</v>
      </c>
      <c r="U54" s="28">
        <v>0</v>
      </c>
      <c r="V54" s="28">
        <v>3</v>
      </c>
      <c r="W54" s="28">
        <v>1.2999999999999972</v>
      </c>
      <c r="X54" s="28">
        <v>4.5</v>
      </c>
      <c r="Y54" s="28">
        <v>1.2999999999999998</v>
      </c>
      <c r="Z54" s="28">
        <v>3.3</v>
      </c>
      <c r="AA54" s="28"/>
      <c r="AB54" s="28">
        <v>9.000000000000008E-3</v>
      </c>
      <c r="AC54" s="26"/>
    </row>
    <row r="55" spans="1:29" x14ac:dyDescent="0.2">
      <c r="A55" s="26">
        <v>1987</v>
      </c>
      <c r="B55" s="28" t="s">
        <v>53</v>
      </c>
      <c r="C55" s="28">
        <v>15</v>
      </c>
      <c r="D55" s="28">
        <v>76</v>
      </c>
      <c r="E55" s="28">
        <v>13</v>
      </c>
      <c r="F55" s="28">
        <v>28</v>
      </c>
      <c r="G55" s="28">
        <v>-41</v>
      </c>
      <c r="H55" s="28">
        <v>-53</v>
      </c>
      <c r="I55" s="28">
        <v>18</v>
      </c>
      <c r="J55" s="28">
        <v>-19</v>
      </c>
      <c r="K55" s="28">
        <v>-1</v>
      </c>
      <c r="L55" s="28">
        <v>27</v>
      </c>
      <c r="M55" s="28">
        <v>28</v>
      </c>
      <c r="N55" s="28">
        <v>-12</v>
      </c>
      <c r="O55" s="28">
        <v>-32</v>
      </c>
      <c r="P55" s="28">
        <v>21</v>
      </c>
      <c r="Q55" s="28">
        <v>2</v>
      </c>
      <c r="R55" s="28">
        <v>-3.7999999999999978E-2</v>
      </c>
      <c r="S55" s="28">
        <v>0.184</v>
      </c>
      <c r="T55" s="28">
        <v>-5.0000000000000044E-3</v>
      </c>
      <c r="U55" s="28">
        <v>0</v>
      </c>
      <c r="V55" s="28">
        <v>0.40000000000000568</v>
      </c>
      <c r="W55" s="28">
        <v>-9.9999999999994316E-2</v>
      </c>
      <c r="X55" s="28">
        <v>4.5</v>
      </c>
      <c r="Y55" s="28">
        <v>4.6999999999999993</v>
      </c>
      <c r="Z55" s="28">
        <v>-2</v>
      </c>
      <c r="AA55" s="28"/>
      <c r="AB55" s="28">
        <v>-2.6999999999999968E-2</v>
      </c>
      <c r="AC55" s="26"/>
    </row>
    <row r="56" spans="1:29" x14ac:dyDescent="0.2">
      <c r="A56" s="26">
        <v>1987</v>
      </c>
      <c r="B56" s="28" t="s">
        <v>53</v>
      </c>
      <c r="C56" s="28">
        <v>0</v>
      </c>
      <c r="D56" s="28">
        <v>-61</v>
      </c>
      <c r="E56" s="28">
        <v>1</v>
      </c>
      <c r="F56" s="28">
        <v>6</v>
      </c>
      <c r="G56" s="28">
        <v>52</v>
      </c>
      <c r="H56" s="28">
        <v>73</v>
      </c>
      <c r="I56" s="28">
        <v>-3</v>
      </c>
      <c r="J56" s="28">
        <v>56</v>
      </c>
      <c r="K56" s="28">
        <v>53</v>
      </c>
      <c r="L56" s="28">
        <v>3</v>
      </c>
      <c r="M56" s="28">
        <v>-26</v>
      </c>
      <c r="N56" s="28">
        <v>11</v>
      </c>
      <c r="O56" s="28">
        <v>30</v>
      </c>
      <c r="P56" s="28">
        <v>-42</v>
      </c>
      <c r="Q56" s="28">
        <v>53</v>
      </c>
      <c r="R56" s="28">
        <v>6.9000000000000061E-2</v>
      </c>
      <c r="S56" s="28">
        <v>-4.2999999999999983E-2</v>
      </c>
      <c r="T56" s="28">
        <v>-3.3000000000000029E-2</v>
      </c>
      <c r="U56" s="28">
        <v>0</v>
      </c>
      <c r="V56" s="28">
        <v>10.599999999999994</v>
      </c>
      <c r="W56" s="28">
        <v>10.600000000000001</v>
      </c>
      <c r="X56" s="28">
        <v>0.59999999999999787</v>
      </c>
      <c r="Y56" s="28">
        <v>-5.2000000000000011</v>
      </c>
      <c r="Z56" s="28">
        <v>2.2000000000000002</v>
      </c>
      <c r="AA56" s="28"/>
      <c r="AB56" s="28">
        <v>7.3000000000000065E-2</v>
      </c>
      <c r="AC56" s="26"/>
    </row>
    <row r="57" spans="1:29" x14ac:dyDescent="0.2">
      <c r="A57" s="26">
        <v>1987</v>
      </c>
      <c r="B57" s="28" t="s">
        <v>53</v>
      </c>
      <c r="C57" s="28">
        <v>-10</v>
      </c>
      <c r="D57" s="28">
        <v>-5</v>
      </c>
      <c r="E57" s="28">
        <v>2</v>
      </c>
      <c r="F57" s="28">
        <v>4</v>
      </c>
      <c r="G57" s="28">
        <v>24</v>
      </c>
      <c r="H57" s="28">
        <v>26</v>
      </c>
      <c r="I57" s="28">
        <v>-1</v>
      </c>
      <c r="J57" s="28">
        <v>-4</v>
      </c>
      <c r="K57" s="28">
        <v>-5</v>
      </c>
      <c r="L57" s="28">
        <v>-29</v>
      </c>
      <c r="M57" s="28">
        <v>5</v>
      </c>
      <c r="N57" s="28">
        <v>-9</v>
      </c>
      <c r="O57" s="28">
        <v>-2</v>
      </c>
      <c r="P57" s="28">
        <v>-22</v>
      </c>
      <c r="Q57" s="28">
        <v>6</v>
      </c>
      <c r="R57" s="28">
        <v>-1.8999999999999961E-2</v>
      </c>
      <c r="S57" s="28">
        <v>6.4000000000000029E-2</v>
      </c>
      <c r="T57" s="28">
        <v>1.9000000000000017E-2</v>
      </c>
      <c r="U57" s="28">
        <v>0</v>
      </c>
      <c r="V57" s="28">
        <v>1.2000000000000028</v>
      </c>
      <c r="W57" s="28">
        <v>-1</v>
      </c>
      <c r="X57" s="28">
        <v>-5.8000000000000007</v>
      </c>
      <c r="Y57" s="28">
        <v>1</v>
      </c>
      <c r="Z57" s="28">
        <v>-1.7999999999999998</v>
      </c>
      <c r="AA57" s="28"/>
      <c r="AB57" s="28">
        <v>-1.5999999999999959E-2</v>
      </c>
      <c r="AC57" s="26"/>
    </row>
    <row r="58" spans="1:29" x14ac:dyDescent="0.2">
      <c r="A58" s="26">
        <v>1987</v>
      </c>
      <c r="B58" s="28" t="s">
        <v>53</v>
      </c>
      <c r="C58" s="28">
        <v>2</v>
      </c>
      <c r="D58" s="28">
        <v>-36</v>
      </c>
      <c r="E58" s="28">
        <v>4</v>
      </c>
      <c r="F58" s="28">
        <v>-1</v>
      </c>
      <c r="G58" s="28">
        <v>-6</v>
      </c>
      <c r="H58" s="28">
        <v>-6</v>
      </c>
      <c r="I58" s="28">
        <v>9</v>
      </c>
      <c r="J58" s="28">
        <v>34</v>
      </c>
      <c r="K58" s="28">
        <v>43</v>
      </c>
      <c r="L58" s="28">
        <v>20</v>
      </c>
      <c r="M58" s="28">
        <v>-23</v>
      </c>
      <c r="N58" s="28">
        <v>11</v>
      </c>
      <c r="O58" s="28">
        <v>25</v>
      </c>
      <c r="P58" s="28">
        <v>-24</v>
      </c>
      <c r="Q58" s="28">
        <v>2</v>
      </c>
      <c r="R58" s="28">
        <v>3.0000000000000027E-2</v>
      </c>
      <c r="S58" s="28">
        <v>8.4999999999999964E-2</v>
      </c>
      <c r="T58" s="28">
        <v>-5.0000000000000044E-3</v>
      </c>
      <c r="U58" s="28">
        <v>0</v>
      </c>
      <c r="V58" s="28">
        <v>0.30000000000001137</v>
      </c>
      <c r="W58" s="28">
        <v>6.2000000000000028</v>
      </c>
      <c r="X58" s="28">
        <v>2.8000000000000007</v>
      </c>
      <c r="Y58" s="28">
        <v>-3.3000000000000007</v>
      </c>
      <c r="Z58" s="28">
        <v>1.6000000000000005</v>
      </c>
      <c r="AA58" s="28"/>
      <c r="AB58" s="28">
        <v>3.400000000000003E-2</v>
      </c>
      <c r="AC58" s="26"/>
    </row>
    <row r="59" spans="1:29" x14ac:dyDescent="0.2">
      <c r="A59" s="26">
        <v>1987</v>
      </c>
      <c r="B59" s="28" t="s">
        <v>53</v>
      </c>
      <c r="C59" s="28">
        <v>-7</v>
      </c>
      <c r="D59" s="28">
        <v>-64</v>
      </c>
      <c r="E59" s="28">
        <v>-2</v>
      </c>
      <c r="F59" s="28">
        <v>1</v>
      </c>
      <c r="G59" s="28">
        <v>61</v>
      </c>
      <c r="H59" s="28">
        <v>60</v>
      </c>
      <c r="I59" s="28">
        <v>-37</v>
      </c>
      <c r="J59" s="28">
        <v>37</v>
      </c>
      <c r="K59" s="28">
        <v>0</v>
      </c>
      <c r="L59" s="28">
        <v>0</v>
      </c>
      <c r="M59" s="28">
        <v>5</v>
      </c>
      <c r="N59" s="28">
        <v>0</v>
      </c>
      <c r="O59" s="28">
        <v>-1</v>
      </c>
      <c r="P59" s="28">
        <v>-20</v>
      </c>
      <c r="Q59" s="28">
        <v>45</v>
      </c>
      <c r="R59" s="28">
        <v>7.1000000000000008E-2</v>
      </c>
      <c r="S59" s="28">
        <v>-0.10700000000000001</v>
      </c>
      <c r="T59" s="28">
        <v>0.10099999999999998</v>
      </c>
      <c r="U59" s="28">
        <v>0</v>
      </c>
      <c r="V59" s="28">
        <v>11.299999999999997</v>
      </c>
      <c r="W59" s="28">
        <v>0</v>
      </c>
      <c r="X59" s="28">
        <v>0</v>
      </c>
      <c r="Y59" s="28">
        <v>1.3000000000000007</v>
      </c>
      <c r="Z59" s="28">
        <v>0</v>
      </c>
      <c r="AA59" s="28"/>
      <c r="AB59" s="28">
        <v>6.9000000000000006E-2</v>
      </c>
      <c r="AC59" s="26"/>
    </row>
    <row r="60" spans="1:29" x14ac:dyDescent="0.2">
      <c r="A60" s="26">
        <v>1987</v>
      </c>
      <c r="B60" s="28" t="s">
        <v>102</v>
      </c>
      <c r="C60" s="28">
        <v>-42</v>
      </c>
      <c r="D60" s="28">
        <v>-51</v>
      </c>
      <c r="E60" s="28">
        <v>7</v>
      </c>
      <c r="F60" s="28">
        <v>31</v>
      </c>
      <c r="G60" s="28">
        <v>51</v>
      </c>
      <c r="H60" s="28">
        <v>32</v>
      </c>
      <c r="I60" s="28">
        <v>-21</v>
      </c>
      <c r="J60" s="28">
        <v>-11</v>
      </c>
      <c r="K60" s="28">
        <v>-32</v>
      </c>
      <c r="L60" s="28">
        <v>-1</v>
      </c>
      <c r="M60" s="28">
        <v>-9</v>
      </c>
      <c r="N60" s="28">
        <v>3</v>
      </c>
      <c r="O60" s="28">
        <v>18</v>
      </c>
      <c r="P60" s="28">
        <v>-33</v>
      </c>
      <c r="Q60" s="28">
        <v>-26</v>
      </c>
      <c r="R60" s="28">
        <v>-2.7000000000000024E-2</v>
      </c>
      <c r="S60" s="28">
        <v>-4.4999999999999984E-2</v>
      </c>
      <c r="T60" s="28">
        <v>0.125</v>
      </c>
      <c r="U60" s="28">
        <v>0</v>
      </c>
      <c r="V60" s="28">
        <v>-3.7000000000000028</v>
      </c>
      <c r="W60" s="28">
        <v>-4.6000000000000014</v>
      </c>
      <c r="X60" s="28">
        <v>-0.19999999999999929</v>
      </c>
      <c r="Y60" s="28">
        <v>-1.2999999999999998</v>
      </c>
      <c r="Z60" s="28">
        <v>0.5</v>
      </c>
      <c r="AA60" s="28"/>
      <c r="AB60" s="28">
        <v>-2.0000000000000018E-2</v>
      </c>
      <c r="AC60" s="26"/>
    </row>
    <row r="61" spans="1:29" x14ac:dyDescent="0.2">
      <c r="A61" s="26">
        <v>1987</v>
      </c>
      <c r="B61" s="28" t="s">
        <v>53</v>
      </c>
      <c r="C61" s="28">
        <v>18</v>
      </c>
      <c r="D61" s="28">
        <v>27</v>
      </c>
      <c r="E61" s="28">
        <v>2</v>
      </c>
      <c r="F61" s="28">
        <v>-1</v>
      </c>
      <c r="G61" s="28">
        <v>-13</v>
      </c>
      <c r="H61" s="28">
        <v>-7</v>
      </c>
      <c r="I61" s="28">
        <v>5</v>
      </c>
      <c r="J61" s="28">
        <v>-11</v>
      </c>
      <c r="K61" s="28">
        <v>-6</v>
      </c>
      <c r="L61" s="28">
        <v>-7</v>
      </c>
      <c r="M61" s="28">
        <v>18</v>
      </c>
      <c r="N61" s="28">
        <v>2</v>
      </c>
      <c r="O61" s="28">
        <v>-15</v>
      </c>
      <c r="P61" s="28">
        <v>15</v>
      </c>
      <c r="Q61" s="28">
        <v>25</v>
      </c>
      <c r="R61" s="28">
        <v>8.0000000000000071E-3</v>
      </c>
      <c r="S61" s="28">
        <v>5.6999999999999995E-2</v>
      </c>
      <c r="T61" s="28">
        <v>-4.8000000000000043E-2</v>
      </c>
      <c r="U61" s="28">
        <v>0</v>
      </c>
      <c r="V61" s="28">
        <v>4.2000000000000028</v>
      </c>
      <c r="W61" s="28">
        <v>-1</v>
      </c>
      <c r="X61" s="28">
        <v>-1.1000000000000014</v>
      </c>
      <c r="Y61" s="28">
        <v>3</v>
      </c>
      <c r="Z61" s="28">
        <v>0.29999999999999982</v>
      </c>
      <c r="AA61" s="28"/>
      <c r="AB61" s="28">
        <v>9.000000000000008E-3</v>
      </c>
      <c r="AC61" s="26"/>
    </row>
    <row r="62" spans="1:29" x14ac:dyDescent="0.2">
      <c r="A62" s="26">
        <v>1988</v>
      </c>
      <c r="B62" s="28" t="s">
        <v>53</v>
      </c>
      <c r="C62" s="28">
        <v>-12</v>
      </c>
      <c r="D62" s="28">
        <v>-83</v>
      </c>
      <c r="E62" s="28">
        <v>2</v>
      </c>
      <c r="F62" s="28">
        <v>-10</v>
      </c>
      <c r="G62" s="28">
        <v>39</v>
      </c>
      <c r="H62" s="28">
        <v>49</v>
      </c>
      <c r="I62" s="28">
        <v>-43</v>
      </c>
      <c r="J62" s="28">
        <v>9</v>
      </c>
      <c r="K62" s="28">
        <v>-34</v>
      </c>
      <c r="L62" s="28">
        <v>12</v>
      </c>
      <c r="M62" s="28">
        <v>-15</v>
      </c>
      <c r="N62" s="28">
        <v>12</v>
      </c>
      <c r="O62" s="28">
        <v>10</v>
      </c>
      <c r="P62" s="28">
        <v>-19</v>
      </c>
      <c r="Q62" s="28">
        <v>17</v>
      </c>
      <c r="R62" s="28">
        <v>7.8000000000000014E-2</v>
      </c>
      <c r="S62" s="28">
        <v>0.24799999999999994</v>
      </c>
      <c r="T62" s="28">
        <v>1.4000000000000012E-2</v>
      </c>
      <c r="U62" s="28">
        <v>0</v>
      </c>
      <c r="V62" s="28">
        <v>4.2000000000000028</v>
      </c>
      <c r="W62" s="28">
        <v>-8.5</v>
      </c>
      <c r="X62" s="28">
        <v>3</v>
      </c>
      <c r="Y62" s="28">
        <v>-3.8000000000000007</v>
      </c>
      <c r="Z62" s="28">
        <v>3</v>
      </c>
      <c r="AA62" s="28"/>
      <c r="AB62" s="28">
        <v>8.500000000000002E-2</v>
      </c>
      <c r="AC62" s="26"/>
    </row>
    <row r="63" spans="1:29" x14ac:dyDescent="0.2">
      <c r="A63" s="26">
        <v>1988</v>
      </c>
      <c r="B63" s="28" t="s">
        <v>53</v>
      </c>
      <c r="C63" s="28">
        <v>7</v>
      </c>
      <c r="D63" s="28">
        <v>-30</v>
      </c>
      <c r="E63" s="28">
        <v>-3</v>
      </c>
      <c r="F63" s="28">
        <v>-12</v>
      </c>
      <c r="G63" s="28">
        <v>21</v>
      </c>
      <c r="H63" s="28">
        <v>23</v>
      </c>
      <c r="I63" s="28">
        <v>-6</v>
      </c>
      <c r="J63" s="28">
        <v>32</v>
      </c>
      <c r="K63" s="28">
        <v>26</v>
      </c>
      <c r="L63" s="28">
        <v>12</v>
      </c>
      <c r="M63" s="28">
        <v>-8</v>
      </c>
      <c r="N63" s="28">
        <v>9</v>
      </c>
      <c r="O63" s="28">
        <v>5</v>
      </c>
      <c r="P63" s="28">
        <v>-7</v>
      </c>
      <c r="Q63" s="28">
        <v>32</v>
      </c>
      <c r="R63" s="28">
        <v>8.1000000000000072E-2</v>
      </c>
      <c r="S63" s="28">
        <v>0.15000000000000002</v>
      </c>
      <c r="T63" s="28">
        <v>5.1000000000000045E-2</v>
      </c>
      <c r="U63" s="28">
        <v>0</v>
      </c>
      <c r="V63" s="28">
        <v>10.599999999999994</v>
      </c>
      <c r="W63" s="28">
        <v>8.7000000000000028</v>
      </c>
      <c r="X63" s="28">
        <v>4</v>
      </c>
      <c r="Y63" s="28">
        <v>-2.6999999999999993</v>
      </c>
      <c r="Z63" s="28">
        <v>3</v>
      </c>
      <c r="AA63" s="28"/>
      <c r="AB63" s="28">
        <v>7.6000000000000068E-2</v>
      </c>
      <c r="AC63" s="26"/>
    </row>
    <row r="64" spans="1:29" x14ac:dyDescent="0.2">
      <c r="A64" s="26">
        <v>1988</v>
      </c>
      <c r="B64" s="28" t="s">
        <v>53</v>
      </c>
      <c r="C64" s="28">
        <v>-30</v>
      </c>
      <c r="D64" s="28">
        <v>-4</v>
      </c>
      <c r="E64" s="28">
        <v>3</v>
      </c>
      <c r="F64" s="28">
        <v>16</v>
      </c>
      <c r="G64" s="28">
        <v>60</v>
      </c>
      <c r="H64" s="28">
        <v>47</v>
      </c>
      <c r="I64" s="28">
        <v>0</v>
      </c>
      <c r="J64" s="28">
        <v>-22</v>
      </c>
      <c r="K64" s="28">
        <v>-22</v>
      </c>
      <c r="L64" s="28">
        <v>-41</v>
      </c>
      <c r="M64" s="28">
        <v>9</v>
      </c>
      <c r="N64" s="28">
        <v>5</v>
      </c>
      <c r="O64" s="28">
        <v>-19</v>
      </c>
      <c r="P64" s="28">
        <v>-33</v>
      </c>
      <c r="Q64" s="28">
        <v>3</v>
      </c>
      <c r="R64" s="28">
        <v>-6.4000000000000001E-2</v>
      </c>
      <c r="S64" s="28">
        <v>-2.6999999999999968E-2</v>
      </c>
      <c r="T64" s="28">
        <v>0.14300000000000002</v>
      </c>
      <c r="U64" s="28">
        <v>0</v>
      </c>
      <c r="V64" s="28">
        <v>0.59999999999999432</v>
      </c>
      <c r="W64" s="28">
        <v>-4.3999999999999986</v>
      </c>
      <c r="X64" s="28">
        <v>-8.2000000000000028</v>
      </c>
      <c r="Y64" s="28">
        <v>1.7999999999999998</v>
      </c>
      <c r="Z64" s="28">
        <v>1</v>
      </c>
      <c r="AA64" s="28"/>
      <c r="AB64" s="28">
        <v>-0.06</v>
      </c>
      <c r="AC64" s="26"/>
    </row>
    <row r="65" spans="1:29" x14ac:dyDescent="0.2">
      <c r="A65" s="26">
        <v>1988</v>
      </c>
      <c r="B65" s="28" t="s">
        <v>53</v>
      </c>
      <c r="C65" s="28">
        <v>12</v>
      </c>
      <c r="D65" s="28">
        <v>-8</v>
      </c>
      <c r="E65" s="28">
        <v>-3</v>
      </c>
      <c r="F65" s="28">
        <v>-2</v>
      </c>
      <c r="G65" s="28">
        <v>-11</v>
      </c>
      <c r="H65" s="28">
        <v>-6</v>
      </c>
      <c r="I65" s="28">
        <v>-8</v>
      </c>
      <c r="J65" s="28">
        <v>3</v>
      </c>
      <c r="K65" s="28">
        <v>-5</v>
      </c>
      <c r="L65" s="28">
        <v>20</v>
      </c>
      <c r="M65" s="28">
        <v>4</v>
      </c>
      <c r="N65" s="28">
        <v>7</v>
      </c>
      <c r="O65" s="28">
        <v>4</v>
      </c>
      <c r="P65" s="28">
        <v>2</v>
      </c>
      <c r="Q65" s="28">
        <v>10</v>
      </c>
      <c r="R65" s="28">
        <v>4.6999999999999986E-2</v>
      </c>
      <c r="S65" s="28">
        <v>-9.8999999999999977E-2</v>
      </c>
      <c r="T65" s="28">
        <v>-5.3999999999999937E-2</v>
      </c>
      <c r="U65" s="28">
        <v>0</v>
      </c>
      <c r="V65" s="28">
        <v>2.5</v>
      </c>
      <c r="W65" s="28">
        <v>-1.2000000000000028</v>
      </c>
      <c r="X65" s="28">
        <v>5</v>
      </c>
      <c r="Y65" s="28">
        <v>1</v>
      </c>
      <c r="Z65" s="28">
        <v>1.7000000000000002</v>
      </c>
      <c r="AA65" s="28"/>
      <c r="AB65" s="28">
        <v>4.1999999999999982E-2</v>
      </c>
      <c r="AC65" s="26"/>
    </row>
    <row r="66" spans="1:29" x14ac:dyDescent="0.2">
      <c r="A66" s="26">
        <v>1988</v>
      </c>
      <c r="B66" s="28" t="s">
        <v>53</v>
      </c>
      <c r="C66" s="28">
        <v>12</v>
      </c>
      <c r="D66" s="28">
        <v>21</v>
      </c>
      <c r="E66" s="28">
        <v>3</v>
      </c>
      <c r="F66" s="28">
        <v>5</v>
      </c>
      <c r="G66" s="28">
        <v>-7</v>
      </c>
      <c r="H66" s="28">
        <v>-13</v>
      </c>
      <c r="I66" s="28">
        <v>17</v>
      </c>
      <c r="J66" s="28">
        <v>16</v>
      </c>
      <c r="K66" s="28">
        <v>33</v>
      </c>
      <c r="L66" s="28">
        <v>27</v>
      </c>
      <c r="M66" s="28">
        <v>7</v>
      </c>
      <c r="N66" s="28">
        <v>2</v>
      </c>
      <c r="O66" s="28">
        <v>0</v>
      </c>
      <c r="P66" s="28">
        <v>8</v>
      </c>
      <c r="Q66" s="28">
        <v>20</v>
      </c>
      <c r="R66" s="28">
        <v>5.0000000000000044E-3</v>
      </c>
      <c r="S66" s="28">
        <v>0.17499999999999999</v>
      </c>
      <c r="T66" s="28">
        <v>1.7000000000000015E-2</v>
      </c>
      <c r="U66" s="28">
        <v>0</v>
      </c>
      <c r="V66" s="28">
        <v>4</v>
      </c>
      <c r="W66" s="28">
        <v>6.6000000000000014</v>
      </c>
      <c r="X66" s="28">
        <v>5.4000000000000021</v>
      </c>
      <c r="Y66" s="28">
        <v>1.4000000000000004</v>
      </c>
      <c r="Z66" s="28">
        <v>0.39999999999999947</v>
      </c>
      <c r="AA66" s="28"/>
      <c r="AB66" s="28">
        <v>8.9999999999999525E-3</v>
      </c>
      <c r="AC66" s="26"/>
    </row>
    <row r="67" spans="1:29" x14ac:dyDescent="0.2">
      <c r="A67" s="26">
        <v>1988</v>
      </c>
      <c r="B67" s="28" t="s">
        <v>53</v>
      </c>
      <c r="C67" s="28">
        <v>10</v>
      </c>
      <c r="D67" s="28">
        <v>50</v>
      </c>
      <c r="E67" s="28">
        <v>-5</v>
      </c>
      <c r="F67" s="28">
        <v>-14</v>
      </c>
      <c r="G67" s="28">
        <v>-7</v>
      </c>
      <c r="H67" s="28">
        <v>-28</v>
      </c>
      <c r="I67" s="28">
        <v>24</v>
      </c>
      <c r="J67" s="28">
        <v>-3</v>
      </c>
      <c r="K67" s="28">
        <v>21</v>
      </c>
      <c r="L67" s="28">
        <v>6</v>
      </c>
      <c r="M67" s="28">
        <v>11</v>
      </c>
      <c r="N67" s="28">
        <v>-11</v>
      </c>
      <c r="O67" s="28">
        <v>-16</v>
      </c>
      <c r="P67" s="28">
        <v>25</v>
      </c>
      <c r="Q67" s="28">
        <v>8</v>
      </c>
      <c r="R67" s="28">
        <v>-3.1999999999999973E-2</v>
      </c>
      <c r="S67" s="28">
        <v>-0.20799999999999999</v>
      </c>
      <c r="T67" s="28">
        <v>0.13</v>
      </c>
      <c r="U67" s="28">
        <v>0</v>
      </c>
      <c r="V67" s="28">
        <v>1.5999999999999943</v>
      </c>
      <c r="W67" s="28">
        <v>4.2000000000000028</v>
      </c>
      <c r="X67" s="28">
        <v>1.1999999999999993</v>
      </c>
      <c r="Y67" s="28">
        <v>2.2000000000000002</v>
      </c>
      <c r="Z67" s="28">
        <v>-2.2000000000000002</v>
      </c>
      <c r="AA67" s="28"/>
      <c r="AB67" s="28">
        <v>-3.7999999999999978E-2</v>
      </c>
      <c r="AC67" s="26"/>
    </row>
    <row r="68" spans="1:29" x14ac:dyDescent="0.2">
      <c r="A68" s="26">
        <v>1988</v>
      </c>
      <c r="B68" s="28" t="s">
        <v>53</v>
      </c>
      <c r="C68" s="28">
        <v>7</v>
      </c>
      <c r="D68" s="28">
        <v>-32</v>
      </c>
      <c r="E68" s="28">
        <v>-6</v>
      </c>
      <c r="F68" s="28">
        <v>-22</v>
      </c>
      <c r="G68" s="28">
        <v>37</v>
      </c>
      <c r="H68" s="28">
        <v>44</v>
      </c>
      <c r="I68" s="28">
        <v>-1</v>
      </c>
      <c r="J68" s="28">
        <v>1</v>
      </c>
      <c r="K68" s="28">
        <v>0</v>
      </c>
      <c r="L68" s="28">
        <v>16</v>
      </c>
      <c r="M68" s="28">
        <v>5</v>
      </c>
      <c r="N68" s="28">
        <v>3</v>
      </c>
      <c r="O68" s="28">
        <v>-3</v>
      </c>
      <c r="P68" s="28">
        <v>-35</v>
      </c>
      <c r="Q68" s="28">
        <v>45</v>
      </c>
      <c r="R68" s="28">
        <v>6.6000000000000003E-2</v>
      </c>
      <c r="S68" s="28">
        <v>0.06</v>
      </c>
      <c r="T68" s="28">
        <v>9.000000000000008E-3</v>
      </c>
      <c r="U68" s="28">
        <v>0</v>
      </c>
      <c r="V68" s="28">
        <v>11.200000000000003</v>
      </c>
      <c r="W68" s="28">
        <v>0</v>
      </c>
      <c r="X68" s="28">
        <v>4</v>
      </c>
      <c r="Y68" s="28">
        <v>1.1999999999999993</v>
      </c>
      <c r="Z68" s="28">
        <v>0.70000000000000018</v>
      </c>
      <c r="AA68" s="28"/>
      <c r="AB68" s="28">
        <v>5.8999999999999997E-2</v>
      </c>
      <c r="AC68" s="26"/>
    </row>
    <row r="69" spans="1:29" x14ac:dyDescent="0.2">
      <c r="A69" s="26">
        <v>1988</v>
      </c>
      <c r="B69" s="28" t="s">
        <v>53</v>
      </c>
      <c r="C69" s="28">
        <v>12</v>
      </c>
      <c r="D69" s="28">
        <v>-9</v>
      </c>
      <c r="E69" s="28">
        <v>-3</v>
      </c>
      <c r="F69" s="28">
        <v>-11</v>
      </c>
      <c r="G69" s="28">
        <v>-15</v>
      </c>
      <c r="H69" s="28">
        <v>-16</v>
      </c>
      <c r="I69" s="28">
        <v>-19</v>
      </c>
      <c r="J69" s="28">
        <v>-4</v>
      </c>
      <c r="K69" s="28">
        <v>-23</v>
      </c>
      <c r="L69" s="28">
        <v>2</v>
      </c>
      <c r="M69" s="28">
        <v>8</v>
      </c>
      <c r="N69" s="28">
        <v>13</v>
      </c>
      <c r="O69" s="28">
        <v>-6</v>
      </c>
      <c r="P69" s="28">
        <v>17</v>
      </c>
      <c r="Q69" s="28">
        <v>6</v>
      </c>
      <c r="R69" s="28">
        <v>4.0000000000000036E-2</v>
      </c>
      <c r="S69" s="28">
        <v>-2.0000000000000018E-3</v>
      </c>
      <c r="T69" s="28">
        <v>-1.6000000000000014E-2</v>
      </c>
      <c r="U69" s="28">
        <v>0</v>
      </c>
      <c r="V69" s="28">
        <v>1.2000000000000028</v>
      </c>
      <c r="W69" s="28">
        <v>-4.6000000000000014</v>
      </c>
      <c r="X69" s="28">
        <v>0.39999999999999858</v>
      </c>
      <c r="Y69" s="28">
        <v>1.5999999999999996</v>
      </c>
      <c r="Z69" s="28">
        <v>2.6</v>
      </c>
      <c r="AA69" s="28"/>
      <c r="AB69" s="28">
        <v>3.6000000000000032E-2</v>
      </c>
      <c r="AC69" s="26"/>
    </row>
    <row r="70" spans="1:29" x14ac:dyDescent="0.2">
      <c r="A70" s="26">
        <v>1988</v>
      </c>
      <c r="B70" s="28" t="s">
        <v>53</v>
      </c>
      <c r="C70" s="28">
        <v>10</v>
      </c>
      <c r="D70" s="28">
        <v>20</v>
      </c>
      <c r="E70" s="28">
        <v>9</v>
      </c>
      <c r="F70" s="28">
        <v>11</v>
      </c>
      <c r="G70" s="28">
        <v>-23</v>
      </c>
      <c r="H70" s="28">
        <v>-31</v>
      </c>
      <c r="I70" s="28">
        <v>27</v>
      </c>
      <c r="J70" s="28">
        <v>15</v>
      </c>
      <c r="K70" s="28">
        <v>42</v>
      </c>
      <c r="L70" s="28">
        <v>-27</v>
      </c>
      <c r="M70" s="28">
        <v>-9</v>
      </c>
      <c r="N70" s="28">
        <v>-5</v>
      </c>
      <c r="O70" s="28">
        <v>1</v>
      </c>
      <c r="P70" s="28">
        <v>6</v>
      </c>
      <c r="Q70" s="28">
        <v>6</v>
      </c>
      <c r="R70" s="28">
        <v>1.0000000000000009E-3</v>
      </c>
      <c r="S70" s="28">
        <v>0.10699999999999998</v>
      </c>
      <c r="T70" s="28">
        <v>7.0000000000000062E-3</v>
      </c>
      <c r="U70" s="28">
        <v>0</v>
      </c>
      <c r="V70" s="28">
        <v>0.89999999999999147</v>
      </c>
      <c r="W70" s="28">
        <v>6</v>
      </c>
      <c r="X70" s="28">
        <v>-3.9000000000000021</v>
      </c>
      <c r="Y70" s="28">
        <v>-1.2999999999999998</v>
      </c>
      <c r="Z70" s="28">
        <v>-0.70000000000000018</v>
      </c>
      <c r="AA70" s="28"/>
      <c r="AB70" s="28">
        <v>8.0000000000000071E-3</v>
      </c>
      <c r="AC70" s="26"/>
    </row>
    <row r="71" spans="1:29" x14ac:dyDescent="0.2">
      <c r="A71" s="26">
        <v>1988</v>
      </c>
      <c r="B71" s="28" t="s">
        <v>110</v>
      </c>
      <c r="C71" s="28">
        <v>-2</v>
      </c>
      <c r="D71" s="28">
        <v>-69</v>
      </c>
      <c r="E71" s="28">
        <v>-15</v>
      </c>
      <c r="F71" s="28">
        <v>-43</v>
      </c>
      <c r="G71" s="28">
        <v>48</v>
      </c>
      <c r="H71" s="28">
        <v>72</v>
      </c>
      <c r="I71" s="28">
        <v>-7</v>
      </c>
      <c r="J71" s="28">
        <v>38</v>
      </c>
      <c r="K71" s="28">
        <v>31</v>
      </c>
      <c r="L71" s="28">
        <v>-13</v>
      </c>
      <c r="M71" s="28">
        <v>-4</v>
      </c>
      <c r="N71" s="28">
        <v>5</v>
      </c>
      <c r="O71" s="28">
        <v>30</v>
      </c>
      <c r="P71" s="28">
        <v>-33</v>
      </c>
      <c r="Q71" s="28">
        <v>29</v>
      </c>
      <c r="R71" s="28">
        <v>5.6999999999999995E-2</v>
      </c>
      <c r="S71" s="28">
        <v>-0.10999999999999999</v>
      </c>
      <c r="T71" s="28">
        <v>-4.7000000000000042E-2</v>
      </c>
      <c r="U71" s="28">
        <v>0</v>
      </c>
      <c r="V71" s="28">
        <v>4.7999999999999972</v>
      </c>
      <c r="W71" s="28">
        <v>5.2000000000000028</v>
      </c>
      <c r="X71" s="28">
        <v>-2.1000000000000014</v>
      </c>
      <c r="Y71" s="28">
        <v>-0.70000000000000018</v>
      </c>
      <c r="Z71" s="28">
        <v>0.79999999999999982</v>
      </c>
      <c r="AA71" s="28"/>
      <c r="AB71" s="28">
        <v>4.4999999999999984E-2</v>
      </c>
      <c r="AC71" s="26"/>
    </row>
    <row r="72" spans="1:29" x14ac:dyDescent="0.2">
      <c r="A72" s="26">
        <v>1988</v>
      </c>
      <c r="B72" s="28" t="s">
        <v>53</v>
      </c>
      <c r="C72" s="28">
        <v>17</v>
      </c>
      <c r="D72" s="28">
        <v>36</v>
      </c>
      <c r="E72" s="28">
        <v>-5</v>
      </c>
      <c r="F72" s="28">
        <v>-8</v>
      </c>
      <c r="G72" s="28">
        <v>20</v>
      </c>
      <c r="H72" s="28">
        <v>24</v>
      </c>
      <c r="I72" s="28">
        <v>19</v>
      </c>
      <c r="J72" s="28">
        <v>12</v>
      </c>
      <c r="K72" s="28">
        <v>31</v>
      </c>
      <c r="L72" s="28">
        <v>0</v>
      </c>
      <c r="M72" s="28">
        <v>9</v>
      </c>
      <c r="N72" s="28">
        <v>0</v>
      </c>
      <c r="O72" s="28">
        <v>-15</v>
      </c>
      <c r="P72" s="28">
        <v>-8</v>
      </c>
      <c r="Q72" s="28">
        <v>49</v>
      </c>
      <c r="R72" s="28">
        <v>3.0000000000000027E-3</v>
      </c>
      <c r="S72" s="28">
        <v>-0.15</v>
      </c>
      <c r="T72" s="28">
        <v>1.4000000000000012E-2</v>
      </c>
      <c r="U72" s="28">
        <v>0</v>
      </c>
      <c r="V72" s="28">
        <v>9.8000000000000114</v>
      </c>
      <c r="W72" s="28">
        <v>6.2000000000000028</v>
      </c>
      <c r="X72" s="28">
        <v>0</v>
      </c>
      <c r="Y72" s="28">
        <v>1.7999999999999998</v>
      </c>
      <c r="Z72" s="28">
        <v>0</v>
      </c>
      <c r="AA72" s="28"/>
      <c r="AB72" s="28">
        <v>-3.0000000000000027E-3</v>
      </c>
      <c r="AC72" s="26"/>
    </row>
    <row r="73" spans="1:29" x14ac:dyDescent="0.2">
      <c r="A73" s="26">
        <v>1988</v>
      </c>
      <c r="B73" s="28" t="s">
        <v>53</v>
      </c>
      <c r="C73" s="28">
        <v>-23</v>
      </c>
      <c r="D73" s="28">
        <v>-76</v>
      </c>
      <c r="E73" s="28">
        <v>4</v>
      </c>
      <c r="F73" s="28">
        <v>5</v>
      </c>
      <c r="G73" s="28">
        <v>31</v>
      </c>
      <c r="H73" s="28">
        <v>37</v>
      </c>
      <c r="I73" s="28">
        <v>-13</v>
      </c>
      <c r="J73" s="28">
        <v>20</v>
      </c>
      <c r="K73" s="28">
        <v>7</v>
      </c>
      <c r="L73" s="28">
        <v>0</v>
      </c>
      <c r="M73" s="28">
        <v>-22</v>
      </c>
      <c r="N73" s="28">
        <v>-4</v>
      </c>
      <c r="O73" s="28">
        <v>36</v>
      </c>
      <c r="P73" s="28">
        <v>-25</v>
      </c>
      <c r="Q73" s="28">
        <v>-11</v>
      </c>
      <c r="R73" s="28">
        <v>2.7000000000000024E-2</v>
      </c>
      <c r="S73" s="28">
        <v>6.2E-2</v>
      </c>
      <c r="T73" s="28">
        <v>4.0000000000000036E-3</v>
      </c>
      <c r="U73" s="28">
        <v>0</v>
      </c>
      <c r="V73" s="28">
        <v>-1.6000000000000085</v>
      </c>
      <c r="W73" s="28">
        <v>1</v>
      </c>
      <c r="X73" s="28">
        <v>0</v>
      </c>
      <c r="Y73" s="28">
        <v>-3.0999999999999996</v>
      </c>
      <c r="Z73" s="28">
        <v>-0.50000000000000044</v>
      </c>
      <c r="AA73" s="28"/>
      <c r="AB73" s="28">
        <v>3.2000000000000028E-2</v>
      </c>
      <c r="AC73" s="26"/>
    </row>
    <row r="74" spans="1:29" x14ac:dyDescent="0.2">
      <c r="A74" s="26">
        <v>1988</v>
      </c>
      <c r="B74" s="28" t="s">
        <v>53</v>
      </c>
      <c r="C74" s="28">
        <v>6</v>
      </c>
      <c r="D74" s="28">
        <v>-47</v>
      </c>
      <c r="E74" s="28">
        <v>6</v>
      </c>
      <c r="F74" s="28">
        <v>-1</v>
      </c>
      <c r="G74" s="28">
        <v>23</v>
      </c>
      <c r="H74" s="28">
        <v>15</v>
      </c>
      <c r="I74" s="28">
        <v>-41</v>
      </c>
      <c r="J74" s="28">
        <v>10</v>
      </c>
      <c r="K74" s="28">
        <v>-31</v>
      </c>
      <c r="L74" s="28">
        <v>38</v>
      </c>
      <c r="M74" s="28">
        <v>2</v>
      </c>
      <c r="N74" s="28">
        <v>3</v>
      </c>
      <c r="O74" s="28">
        <v>-4</v>
      </c>
      <c r="P74" s="28">
        <v>-4</v>
      </c>
      <c r="Q74" s="28">
        <v>41</v>
      </c>
      <c r="R74" s="28">
        <v>5.0000000000000044E-2</v>
      </c>
      <c r="S74" s="28">
        <v>0.13400000000000001</v>
      </c>
      <c r="T74" s="28">
        <v>7.0999999999999952E-2</v>
      </c>
      <c r="U74" s="28">
        <v>0</v>
      </c>
      <c r="V74" s="28">
        <v>5.8000000000000114</v>
      </c>
      <c r="W74" s="28">
        <v>-4.3999999999999986</v>
      </c>
      <c r="X74" s="28">
        <v>5.3999999999999986</v>
      </c>
      <c r="Y74" s="28">
        <v>0.29999999999999982</v>
      </c>
      <c r="Z74" s="28">
        <v>0.40000000000000036</v>
      </c>
      <c r="AA74" s="28"/>
      <c r="AB74" s="28">
        <v>5.600000000000005E-2</v>
      </c>
      <c r="AC74" s="26"/>
    </row>
    <row r="75" spans="1:29" x14ac:dyDescent="0.2">
      <c r="A75" s="26">
        <v>1988</v>
      </c>
      <c r="B75" s="28" t="s">
        <v>53</v>
      </c>
      <c r="C75" s="28">
        <v>20</v>
      </c>
      <c r="D75" s="28">
        <v>-23</v>
      </c>
      <c r="E75" s="28">
        <v>-11</v>
      </c>
      <c r="F75" s="28">
        <v>-25</v>
      </c>
      <c r="G75" s="28">
        <v>-11</v>
      </c>
      <c r="H75" s="28">
        <v>5</v>
      </c>
      <c r="I75" s="28">
        <v>-8</v>
      </c>
      <c r="J75" s="28">
        <v>10</v>
      </c>
      <c r="K75" s="28">
        <v>2</v>
      </c>
      <c r="L75" s="28">
        <v>-12</v>
      </c>
      <c r="M75" s="28">
        <v>4</v>
      </c>
      <c r="N75" s="28">
        <v>-7</v>
      </c>
      <c r="O75" s="28">
        <v>5</v>
      </c>
      <c r="P75" s="28">
        <v>18</v>
      </c>
      <c r="Q75" s="28">
        <v>18</v>
      </c>
      <c r="R75" s="28">
        <v>6.0999999999999999E-2</v>
      </c>
      <c r="S75" s="28">
        <v>-0.11300000000000002</v>
      </c>
      <c r="T75" s="28">
        <v>-8.3000000000000074E-2</v>
      </c>
      <c r="U75" s="28">
        <v>0</v>
      </c>
      <c r="V75" s="28">
        <v>3</v>
      </c>
      <c r="W75" s="28">
        <v>0.40000000000000568</v>
      </c>
      <c r="X75" s="28">
        <v>-2</v>
      </c>
      <c r="Y75" s="28">
        <v>0.70000000000000018</v>
      </c>
      <c r="Z75" s="28">
        <v>-1.2000000000000002</v>
      </c>
      <c r="AA75" s="28"/>
      <c r="AB75" s="28">
        <v>4.9999999999999989E-2</v>
      </c>
      <c r="AC75" s="26"/>
    </row>
    <row r="76" spans="1:29" x14ac:dyDescent="0.2">
      <c r="A76" s="26">
        <v>1988</v>
      </c>
      <c r="B76" s="28" t="s">
        <v>53</v>
      </c>
      <c r="C76" s="28">
        <v>-22</v>
      </c>
      <c r="D76" s="28">
        <v>-36</v>
      </c>
      <c r="E76" s="28">
        <v>1</v>
      </c>
      <c r="F76" s="28">
        <v>9</v>
      </c>
      <c r="G76" s="28">
        <v>25</v>
      </c>
      <c r="H76" s="28">
        <v>39</v>
      </c>
      <c r="I76" s="28">
        <v>-23</v>
      </c>
      <c r="J76" s="28">
        <v>-19</v>
      </c>
      <c r="K76" s="28">
        <v>-42</v>
      </c>
      <c r="L76" s="28">
        <v>3</v>
      </c>
      <c r="M76" s="28">
        <v>-7</v>
      </c>
      <c r="N76" s="28">
        <v>-13</v>
      </c>
      <c r="O76" s="28">
        <v>10</v>
      </c>
      <c r="P76" s="28">
        <v>-33</v>
      </c>
      <c r="Q76" s="28">
        <v>-18</v>
      </c>
      <c r="R76" s="28">
        <v>-8.9999999999999525E-3</v>
      </c>
      <c r="S76" s="28">
        <v>-3.999999999999998E-2</v>
      </c>
      <c r="T76" s="28">
        <v>-2.0000000000000018E-2</v>
      </c>
      <c r="U76" s="28">
        <v>0</v>
      </c>
      <c r="V76" s="28">
        <v>-2.5999999999999943</v>
      </c>
      <c r="W76" s="28">
        <v>-6</v>
      </c>
      <c r="X76" s="28">
        <v>0.39999999999999858</v>
      </c>
      <c r="Y76" s="28">
        <v>-1</v>
      </c>
      <c r="Z76" s="28">
        <v>-1.9000000000000004</v>
      </c>
      <c r="AA76" s="28"/>
      <c r="AB76" s="28">
        <v>-8.0000000000000071E-3</v>
      </c>
      <c r="AC76" s="26"/>
    </row>
    <row r="77" spans="1:29" x14ac:dyDescent="0.2">
      <c r="A77" s="26">
        <v>1989</v>
      </c>
      <c r="B77" s="28" t="s">
        <v>53</v>
      </c>
      <c r="C77" s="28">
        <v>3</v>
      </c>
      <c r="D77" s="28">
        <v>6</v>
      </c>
      <c r="E77" s="28">
        <v>-2</v>
      </c>
      <c r="F77" s="28">
        <v>9</v>
      </c>
      <c r="G77" s="28">
        <v>-5</v>
      </c>
      <c r="H77" s="28">
        <v>-11</v>
      </c>
      <c r="I77" s="28">
        <v>11</v>
      </c>
      <c r="J77" s="28">
        <v>10</v>
      </c>
      <c r="K77" s="28">
        <v>21</v>
      </c>
      <c r="L77" s="28">
        <v>1</v>
      </c>
      <c r="M77" s="28">
        <v>-2</v>
      </c>
      <c r="N77" s="28">
        <v>14</v>
      </c>
      <c r="O77" s="28">
        <v>1</v>
      </c>
      <c r="P77" s="28">
        <v>5</v>
      </c>
      <c r="Q77" s="28">
        <v>-1</v>
      </c>
      <c r="R77" s="28">
        <v>0</v>
      </c>
      <c r="S77" s="28">
        <v>-0.14200000000000002</v>
      </c>
      <c r="T77" s="28">
        <v>2.5000000000000022E-2</v>
      </c>
      <c r="U77" s="28">
        <v>0</v>
      </c>
      <c r="V77" s="28">
        <v>-0.20000000000000284</v>
      </c>
      <c r="W77" s="28">
        <v>5.2000000000000028</v>
      </c>
      <c r="X77" s="28">
        <v>0.19999999999999929</v>
      </c>
      <c r="Y77" s="28">
        <v>-0.5</v>
      </c>
      <c r="Z77" s="28">
        <v>3.5000000000000009</v>
      </c>
      <c r="AA77" s="28">
        <v>-3.0000000000000027E-3</v>
      </c>
      <c r="AB77" s="28">
        <v>-2.0000000000000018E-3</v>
      </c>
      <c r="AC77" s="26"/>
    </row>
    <row r="78" spans="1:29" x14ac:dyDescent="0.2">
      <c r="A78" s="26">
        <v>1989</v>
      </c>
      <c r="B78" s="28" t="s">
        <v>53</v>
      </c>
      <c r="C78" s="28">
        <v>-4</v>
      </c>
      <c r="D78" s="28">
        <v>-20</v>
      </c>
      <c r="E78" s="28">
        <v>-7</v>
      </c>
      <c r="F78" s="28">
        <v>-7</v>
      </c>
      <c r="G78" s="28">
        <v>43</v>
      </c>
      <c r="H78" s="28">
        <v>49</v>
      </c>
      <c r="I78" s="28">
        <v>4</v>
      </c>
      <c r="J78" s="28">
        <v>21</v>
      </c>
      <c r="K78" s="28">
        <v>25</v>
      </c>
      <c r="L78" s="28">
        <v>4</v>
      </c>
      <c r="M78" s="28">
        <v>10</v>
      </c>
      <c r="N78" s="28">
        <v>5</v>
      </c>
      <c r="O78" s="28">
        <v>-2</v>
      </c>
      <c r="P78" s="28">
        <v>-18</v>
      </c>
      <c r="Q78" s="28">
        <v>28</v>
      </c>
      <c r="R78" s="28">
        <v>1.8999999999999961E-2</v>
      </c>
      <c r="S78" s="28">
        <v>-0.12899999999999995</v>
      </c>
      <c r="T78" s="28">
        <v>2.7999999999999914E-2</v>
      </c>
      <c r="U78" s="28">
        <v>0</v>
      </c>
      <c r="V78" s="28">
        <v>9.2999999999999972</v>
      </c>
      <c r="W78" s="28">
        <v>8.4000000000000057</v>
      </c>
      <c r="X78" s="28">
        <v>1.3000000000000007</v>
      </c>
      <c r="Y78" s="28">
        <v>3.3</v>
      </c>
      <c r="Z78" s="28">
        <v>1.5999999999999999</v>
      </c>
      <c r="AA78" s="28">
        <v>4.0999999999999925E-2</v>
      </c>
      <c r="AB78" s="28">
        <v>8.0000000000000071E-3</v>
      </c>
      <c r="AC78" s="26"/>
    </row>
    <row r="79" spans="1:29" x14ac:dyDescent="0.2">
      <c r="A79" s="26">
        <v>1989</v>
      </c>
      <c r="B79" s="28" t="s">
        <v>53</v>
      </c>
      <c r="C79" s="28">
        <v>1</v>
      </c>
      <c r="D79" s="28">
        <v>-34</v>
      </c>
      <c r="E79" s="28">
        <v>9</v>
      </c>
      <c r="F79" s="28">
        <v>6</v>
      </c>
      <c r="G79" s="28">
        <v>25</v>
      </c>
      <c r="H79" s="28">
        <v>36</v>
      </c>
      <c r="I79" s="28">
        <v>-10</v>
      </c>
      <c r="J79" s="28">
        <v>22</v>
      </c>
      <c r="K79" s="28">
        <v>12</v>
      </c>
      <c r="L79" s="28">
        <v>-10</v>
      </c>
      <c r="M79" s="28">
        <v>1</v>
      </c>
      <c r="N79" s="28">
        <v>-5</v>
      </c>
      <c r="O79" s="28">
        <v>10</v>
      </c>
      <c r="P79" s="28">
        <v>-5</v>
      </c>
      <c r="Q79" s="28">
        <v>36</v>
      </c>
      <c r="R79" s="28">
        <v>6.6000000000000003E-2</v>
      </c>
      <c r="S79" s="28">
        <v>0.20400000000000001</v>
      </c>
      <c r="T79" s="28">
        <v>-2.1000000000000019E-2</v>
      </c>
      <c r="U79" s="28">
        <v>0</v>
      </c>
      <c r="V79" s="28">
        <v>12</v>
      </c>
      <c r="W79" s="28">
        <v>4</v>
      </c>
      <c r="X79" s="28">
        <v>-3.3000000000000007</v>
      </c>
      <c r="Y79" s="28">
        <v>0.29999999999999982</v>
      </c>
      <c r="Z79" s="28">
        <v>-1.5999999999999996</v>
      </c>
      <c r="AA79" s="28">
        <v>9.1999999999999971E-2</v>
      </c>
      <c r="AB79" s="28">
        <v>8.6000000000000076E-2</v>
      </c>
      <c r="AC79" s="26"/>
    </row>
    <row r="80" spans="1:29" x14ac:dyDescent="0.2">
      <c r="A80" s="26">
        <v>1989</v>
      </c>
      <c r="B80" s="28" t="s">
        <v>53</v>
      </c>
      <c r="C80" s="28">
        <v>17</v>
      </c>
      <c r="D80" s="28">
        <v>-1</v>
      </c>
      <c r="E80" s="28">
        <v>-2</v>
      </c>
      <c r="F80" s="28">
        <v>1</v>
      </c>
      <c r="G80" s="28">
        <v>-6</v>
      </c>
      <c r="H80" s="28">
        <v>-6</v>
      </c>
      <c r="I80" s="28">
        <v>-15</v>
      </c>
      <c r="J80" s="28">
        <v>-5</v>
      </c>
      <c r="K80" s="28">
        <v>-20</v>
      </c>
      <c r="L80" s="28">
        <v>17</v>
      </c>
      <c r="M80" s="28">
        <v>10</v>
      </c>
      <c r="N80" s="28">
        <v>19</v>
      </c>
      <c r="O80" s="28">
        <v>-16</v>
      </c>
      <c r="P80" s="28">
        <v>-7</v>
      </c>
      <c r="Q80" s="28">
        <v>26</v>
      </c>
      <c r="R80" s="28">
        <v>6.5000000000000002E-2</v>
      </c>
      <c r="S80" s="28">
        <v>-6.7000000000000004E-2</v>
      </c>
      <c r="T80" s="28">
        <v>-1.2000000000000011E-2</v>
      </c>
      <c r="U80" s="28">
        <v>0</v>
      </c>
      <c r="V80" s="28">
        <v>8.7000000000000028</v>
      </c>
      <c r="W80" s="28">
        <v>-6.7000000000000028</v>
      </c>
      <c r="X80" s="28">
        <v>5.6999999999999993</v>
      </c>
      <c r="Y80" s="28">
        <v>3.3000000000000007</v>
      </c>
      <c r="Z80" s="28">
        <v>6.3000000000000007</v>
      </c>
      <c r="AA80" s="28">
        <v>4.9000000000000044E-2</v>
      </c>
      <c r="AB80" s="28">
        <v>6.0999999999999999E-2</v>
      </c>
      <c r="AC80" s="26"/>
    </row>
    <row r="81" spans="1:29" x14ac:dyDescent="0.2">
      <c r="A81" s="26">
        <v>1989</v>
      </c>
      <c r="B81" s="28" t="s">
        <v>53</v>
      </c>
      <c r="C81" s="28">
        <v>-2</v>
      </c>
      <c r="D81" s="28">
        <v>-4</v>
      </c>
      <c r="E81" s="28">
        <v>5</v>
      </c>
      <c r="F81" s="28">
        <v>7</v>
      </c>
      <c r="G81" s="28">
        <v>7</v>
      </c>
      <c r="H81" s="28">
        <v>5</v>
      </c>
      <c r="I81" s="28">
        <v>15</v>
      </c>
      <c r="J81" s="28">
        <v>13</v>
      </c>
      <c r="K81" s="28">
        <v>28</v>
      </c>
      <c r="L81" s="28">
        <v>-18</v>
      </c>
      <c r="M81" s="28">
        <v>-3</v>
      </c>
      <c r="N81" s="28">
        <v>-1</v>
      </c>
      <c r="O81" s="28">
        <v>12</v>
      </c>
      <c r="P81" s="28">
        <v>-2</v>
      </c>
      <c r="Q81" s="28">
        <v>8</v>
      </c>
      <c r="R81" s="28">
        <v>0</v>
      </c>
      <c r="S81" s="28">
        <v>0.13100000000000001</v>
      </c>
      <c r="T81" s="28">
        <v>4.0000000000000036E-2</v>
      </c>
      <c r="U81" s="28">
        <v>0</v>
      </c>
      <c r="V81" s="28">
        <v>2.5999999999999943</v>
      </c>
      <c r="W81" s="28">
        <v>9.2999999999999972</v>
      </c>
      <c r="X81" s="28">
        <v>-6</v>
      </c>
      <c r="Y81" s="28">
        <v>-1</v>
      </c>
      <c r="Z81" s="28">
        <v>-0.40000000000000036</v>
      </c>
      <c r="AA81" s="28">
        <v>1.7000000000000015E-2</v>
      </c>
      <c r="AB81" s="28">
        <v>9.000000000000008E-3</v>
      </c>
      <c r="AC81" s="26"/>
    </row>
    <row r="82" spans="1:29" x14ac:dyDescent="0.2">
      <c r="A82" s="26">
        <v>1989</v>
      </c>
      <c r="B82" s="28" t="s">
        <v>53</v>
      </c>
      <c r="C82" s="28">
        <v>15</v>
      </c>
      <c r="D82" s="28">
        <v>9</v>
      </c>
      <c r="E82" s="28">
        <v>0</v>
      </c>
      <c r="F82" s="28">
        <v>-5</v>
      </c>
      <c r="G82" s="28">
        <v>-27</v>
      </c>
      <c r="H82" s="28">
        <v>-54</v>
      </c>
      <c r="I82" s="28">
        <v>-19</v>
      </c>
      <c r="J82" s="28">
        <v>-6</v>
      </c>
      <c r="K82" s="28">
        <v>-25</v>
      </c>
      <c r="L82" s="28">
        <v>-1</v>
      </c>
      <c r="M82" s="28">
        <v>3</v>
      </c>
      <c r="N82" s="28">
        <v>-18</v>
      </c>
      <c r="O82" s="28">
        <v>-5</v>
      </c>
      <c r="P82" s="28">
        <v>25</v>
      </c>
      <c r="Q82" s="28">
        <v>3</v>
      </c>
      <c r="R82" s="28">
        <v>2.7999999999999969E-2</v>
      </c>
      <c r="S82" s="28">
        <v>3.400000000000003E-2</v>
      </c>
      <c r="T82" s="28">
        <v>0.10599999999999998</v>
      </c>
      <c r="U82" s="28">
        <v>0</v>
      </c>
      <c r="V82" s="28">
        <v>0.59999999999999432</v>
      </c>
      <c r="W82" s="28">
        <v>-5</v>
      </c>
      <c r="X82" s="28">
        <v>-0.20000000000000284</v>
      </c>
      <c r="Y82" s="28">
        <v>0.59999999999999964</v>
      </c>
      <c r="Z82" s="28">
        <v>-3.5999999999999996</v>
      </c>
      <c r="AA82" s="28">
        <v>2.0000000000000018E-2</v>
      </c>
      <c r="AB82" s="28">
        <v>2.6999999999999968E-2</v>
      </c>
      <c r="AC82" s="26"/>
    </row>
    <row r="83" spans="1:29" x14ac:dyDescent="0.2">
      <c r="A83" s="26">
        <v>1989</v>
      </c>
      <c r="B83" s="28" t="s">
        <v>53</v>
      </c>
      <c r="C83" s="28">
        <v>10</v>
      </c>
      <c r="D83" s="28">
        <v>1</v>
      </c>
      <c r="E83" s="28">
        <v>8</v>
      </c>
      <c r="F83" s="28">
        <v>14</v>
      </c>
      <c r="G83" s="28">
        <v>4</v>
      </c>
      <c r="H83" s="28">
        <v>0</v>
      </c>
      <c r="I83" s="28">
        <v>5</v>
      </c>
      <c r="J83" s="28">
        <v>3</v>
      </c>
      <c r="K83" s="28">
        <v>8</v>
      </c>
      <c r="L83" s="28">
        <v>3</v>
      </c>
      <c r="M83" s="28">
        <v>0</v>
      </c>
      <c r="N83" s="28">
        <v>14</v>
      </c>
      <c r="O83" s="28">
        <v>-8</v>
      </c>
      <c r="P83" s="28">
        <v>-1</v>
      </c>
      <c r="Q83" s="28">
        <v>32</v>
      </c>
      <c r="R83" s="28">
        <v>3.7999999999999978E-2</v>
      </c>
      <c r="S83" s="28">
        <v>0.36399999999999999</v>
      </c>
      <c r="T83" s="28">
        <v>6.0000000000000053E-2</v>
      </c>
      <c r="U83" s="28">
        <v>0</v>
      </c>
      <c r="V83" s="28">
        <v>10.700000000000003</v>
      </c>
      <c r="W83" s="28">
        <v>2.7000000000000028</v>
      </c>
      <c r="X83" s="28">
        <v>1</v>
      </c>
      <c r="Y83" s="28">
        <v>0</v>
      </c>
      <c r="Z83" s="28">
        <v>4.7</v>
      </c>
      <c r="AA83" s="28">
        <v>5.5000000000000049E-2</v>
      </c>
      <c r="AB83" s="28">
        <v>5.3999999999999992E-2</v>
      </c>
      <c r="AC83" s="26"/>
    </row>
    <row r="84" spans="1:29" x14ac:dyDescent="0.2">
      <c r="A84" s="26">
        <v>1989</v>
      </c>
      <c r="B84" s="28" t="s">
        <v>53</v>
      </c>
      <c r="C84" s="28">
        <v>6</v>
      </c>
      <c r="D84" s="28">
        <v>26</v>
      </c>
      <c r="E84" s="28">
        <v>11</v>
      </c>
      <c r="F84" s="28">
        <v>20</v>
      </c>
      <c r="G84" s="28">
        <v>-19</v>
      </c>
      <c r="H84" s="28">
        <v>-31</v>
      </c>
      <c r="I84" s="28">
        <v>5</v>
      </c>
      <c r="J84" s="28">
        <v>10</v>
      </c>
      <c r="K84" s="28">
        <v>15</v>
      </c>
      <c r="L84" s="28">
        <v>6</v>
      </c>
      <c r="M84" s="28">
        <v>8</v>
      </c>
      <c r="N84" s="28">
        <v>-19</v>
      </c>
      <c r="O84" s="28">
        <v>-5</v>
      </c>
      <c r="P84" s="28">
        <v>28</v>
      </c>
      <c r="Q84" s="28">
        <v>4</v>
      </c>
      <c r="R84" s="28">
        <v>-1.4999999999999958E-2</v>
      </c>
      <c r="S84" s="28">
        <v>8.1999999999999962E-2</v>
      </c>
      <c r="T84" s="28">
        <v>2.6000000000000023E-2</v>
      </c>
      <c r="U84" s="28">
        <v>0</v>
      </c>
      <c r="V84" s="28">
        <v>0.79999999999999716</v>
      </c>
      <c r="W84" s="28">
        <v>3</v>
      </c>
      <c r="X84" s="28">
        <v>1.1999999999999993</v>
      </c>
      <c r="Y84" s="28">
        <v>1.5999999999999996</v>
      </c>
      <c r="Z84" s="28">
        <v>-3.8000000000000003</v>
      </c>
      <c r="AA84" s="28">
        <v>-1.0000000000000009E-2</v>
      </c>
      <c r="AB84" s="28">
        <v>-2.0000000000000018E-3</v>
      </c>
      <c r="AC84" s="26"/>
    </row>
    <row r="85" spans="1:29" x14ac:dyDescent="0.2">
      <c r="A85" s="26">
        <v>1989</v>
      </c>
      <c r="B85" s="28" t="s">
        <v>53</v>
      </c>
      <c r="C85" s="28">
        <v>28</v>
      </c>
      <c r="D85" s="28">
        <v>18</v>
      </c>
      <c r="E85" s="28">
        <v>5</v>
      </c>
      <c r="F85" s="28">
        <v>-23</v>
      </c>
      <c r="G85" s="28">
        <v>18</v>
      </c>
      <c r="H85" s="28">
        <v>18</v>
      </c>
      <c r="I85" s="28">
        <v>37</v>
      </c>
      <c r="J85" s="28">
        <v>31</v>
      </c>
      <c r="K85" s="28">
        <v>68</v>
      </c>
      <c r="L85" s="28">
        <v>52</v>
      </c>
      <c r="M85" s="28">
        <v>0</v>
      </c>
      <c r="N85" s="28">
        <v>-6</v>
      </c>
      <c r="O85" s="28">
        <v>9</v>
      </c>
      <c r="P85" s="28">
        <v>-12</v>
      </c>
      <c r="Q85" s="28">
        <v>79</v>
      </c>
      <c r="R85" s="28">
        <v>3.999999999999998E-2</v>
      </c>
      <c r="S85" s="28">
        <v>0.19999999999999998</v>
      </c>
      <c r="T85" s="28">
        <v>2.200000000000002E-2</v>
      </c>
      <c r="U85" s="28">
        <v>0</v>
      </c>
      <c r="V85" s="28">
        <v>15.799999999999997</v>
      </c>
      <c r="W85" s="28">
        <v>13.600000000000001</v>
      </c>
      <c r="X85" s="28">
        <v>10.399999999999999</v>
      </c>
      <c r="Y85" s="28">
        <v>0</v>
      </c>
      <c r="Z85" s="28">
        <v>-1.2000000000000002</v>
      </c>
      <c r="AA85" s="28">
        <v>4.7000000000000042E-2</v>
      </c>
      <c r="AB85" s="28">
        <v>4.4999999999999984E-2</v>
      </c>
      <c r="AC85" s="26"/>
    </row>
    <row r="86" spans="1:29" x14ac:dyDescent="0.2">
      <c r="A86" s="26">
        <v>1989</v>
      </c>
      <c r="B86" s="28" t="s">
        <v>53</v>
      </c>
      <c r="C86" s="28">
        <v>-6</v>
      </c>
      <c r="D86" s="28">
        <v>-49</v>
      </c>
      <c r="E86" s="28">
        <v>-7</v>
      </c>
      <c r="F86" s="28">
        <v>-10</v>
      </c>
      <c r="G86" s="28">
        <v>59</v>
      </c>
      <c r="H86" s="28">
        <v>53</v>
      </c>
      <c r="I86" s="28">
        <v>-20</v>
      </c>
      <c r="J86" s="28">
        <v>19</v>
      </c>
      <c r="K86" s="28">
        <v>-1</v>
      </c>
      <c r="L86" s="28">
        <v>10</v>
      </c>
      <c r="M86" s="28">
        <v>-6</v>
      </c>
      <c r="N86" s="28">
        <v>-8</v>
      </c>
      <c r="O86" s="28">
        <v>0</v>
      </c>
      <c r="P86" s="28">
        <v>-37</v>
      </c>
      <c r="Q86" s="28">
        <v>40</v>
      </c>
      <c r="R86" s="28">
        <v>4.8999999999999988E-2</v>
      </c>
      <c r="S86" s="28">
        <v>-0.12999999999999998</v>
      </c>
      <c r="T86" s="28">
        <v>0.15599999999999992</v>
      </c>
      <c r="U86" s="28">
        <v>0</v>
      </c>
      <c r="V86" s="28">
        <v>10</v>
      </c>
      <c r="W86" s="28">
        <v>-0.20000000000000284</v>
      </c>
      <c r="X86" s="28">
        <v>2.5</v>
      </c>
      <c r="Y86" s="28">
        <v>-1.5</v>
      </c>
      <c r="Z86" s="28">
        <v>-2</v>
      </c>
      <c r="AA86" s="28">
        <v>8.5999999999999965E-2</v>
      </c>
      <c r="AB86" s="28">
        <v>4.0999999999999981E-2</v>
      </c>
      <c r="AC86" s="26"/>
    </row>
    <row r="87" spans="1:29" x14ac:dyDescent="0.2">
      <c r="A87" s="26">
        <v>1989</v>
      </c>
      <c r="B87" s="28" t="s">
        <v>53</v>
      </c>
      <c r="C87" s="28">
        <v>17</v>
      </c>
      <c r="D87" s="28">
        <v>6</v>
      </c>
      <c r="E87" s="28">
        <v>7</v>
      </c>
      <c r="F87" s="28">
        <v>12</v>
      </c>
      <c r="G87" s="28">
        <v>6</v>
      </c>
      <c r="H87" s="28">
        <v>10</v>
      </c>
      <c r="I87" s="28">
        <v>17</v>
      </c>
      <c r="J87" s="28">
        <v>30</v>
      </c>
      <c r="K87" s="28">
        <v>47</v>
      </c>
      <c r="L87" s="28">
        <v>17</v>
      </c>
      <c r="M87" s="28">
        <v>-11</v>
      </c>
      <c r="N87" s="28">
        <v>12</v>
      </c>
      <c r="O87" s="28">
        <v>9</v>
      </c>
      <c r="P87" s="28">
        <v>-1</v>
      </c>
      <c r="Q87" s="28">
        <v>47</v>
      </c>
      <c r="R87" s="28">
        <v>4.6999999999999986E-2</v>
      </c>
      <c r="S87" s="28">
        <v>8.9999999999999969E-2</v>
      </c>
      <c r="T87" s="28">
        <v>-1.6000000000000014E-2</v>
      </c>
      <c r="U87" s="28">
        <v>0</v>
      </c>
      <c r="V87" s="28">
        <v>11.799999999999997</v>
      </c>
      <c r="W87" s="28">
        <v>11.700000000000003</v>
      </c>
      <c r="X87" s="28">
        <v>4.3000000000000007</v>
      </c>
      <c r="Y87" s="28">
        <v>-2.8</v>
      </c>
      <c r="Z87" s="28">
        <v>3</v>
      </c>
      <c r="AA87" s="28">
        <v>5.0000000000000044E-2</v>
      </c>
      <c r="AB87" s="28">
        <v>5.7999999999999996E-2</v>
      </c>
      <c r="AC87" s="26"/>
    </row>
    <row r="88" spans="1:29" x14ac:dyDescent="0.2">
      <c r="A88" s="26">
        <v>1989</v>
      </c>
      <c r="B88" s="28" t="s">
        <v>53</v>
      </c>
      <c r="C88" s="28">
        <v>3</v>
      </c>
      <c r="D88" s="28">
        <v>-27</v>
      </c>
      <c r="E88" s="28">
        <v>-3</v>
      </c>
      <c r="F88" s="28">
        <v>-6</v>
      </c>
      <c r="G88" s="28">
        <v>22</v>
      </c>
      <c r="H88" s="28">
        <v>11</v>
      </c>
      <c r="I88" s="28">
        <v>-12</v>
      </c>
      <c r="J88" s="28">
        <v>20</v>
      </c>
      <c r="K88" s="28">
        <v>8</v>
      </c>
      <c r="L88" s="28">
        <v>-6</v>
      </c>
      <c r="M88" s="28">
        <v>-1</v>
      </c>
      <c r="N88" s="28">
        <v>2</v>
      </c>
      <c r="O88" s="28">
        <v>2</v>
      </c>
      <c r="P88" s="28">
        <v>-6</v>
      </c>
      <c r="Q88" s="28">
        <v>25</v>
      </c>
      <c r="R88" s="28">
        <v>3.3000000000000029E-2</v>
      </c>
      <c r="S88" s="28">
        <v>-1.0000000000000009E-2</v>
      </c>
      <c r="T88" s="28">
        <v>7.4000000000000066E-2</v>
      </c>
      <c r="U88" s="28">
        <v>0</v>
      </c>
      <c r="V88" s="28">
        <v>4.2000000000000028</v>
      </c>
      <c r="W88" s="28">
        <v>1.2999999999999972</v>
      </c>
      <c r="X88" s="28">
        <v>-1</v>
      </c>
      <c r="Y88" s="28">
        <v>-0.19999999999999929</v>
      </c>
      <c r="Z88" s="28">
        <v>0.40000000000000036</v>
      </c>
      <c r="AA88" s="28">
        <v>4.3999999999999928E-2</v>
      </c>
      <c r="AB88" s="28">
        <v>3.2000000000000028E-2</v>
      </c>
      <c r="AC88" s="26"/>
    </row>
    <row r="89" spans="1:29" x14ac:dyDescent="0.2">
      <c r="A89" s="26">
        <v>1989</v>
      </c>
      <c r="B89" s="28" t="s">
        <v>53</v>
      </c>
      <c r="C89" s="28">
        <v>1</v>
      </c>
      <c r="D89" s="28">
        <v>-35</v>
      </c>
      <c r="E89" s="28">
        <v>7</v>
      </c>
      <c r="F89" s="28">
        <v>7</v>
      </c>
      <c r="G89" s="28">
        <v>13</v>
      </c>
      <c r="H89" s="28">
        <v>19</v>
      </c>
      <c r="I89" s="28">
        <v>-11</v>
      </c>
      <c r="J89" s="28">
        <v>28</v>
      </c>
      <c r="K89" s="28">
        <v>17</v>
      </c>
      <c r="L89" s="28">
        <v>7</v>
      </c>
      <c r="M89" s="28">
        <v>0</v>
      </c>
      <c r="N89" s="28">
        <v>12</v>
      </c>
      <c r="O89" s="28">
        <v>9</v>
      </c>
      <c r="P89" s="28">
        <v>-6</v>
      </c>
      <c r="Q89" s="28">
        <v>22</v>
      </c>
      <c r="R89" s="28">
        <v>5.099999999999999E-2</v>
      </c>
      <c r="S89" s="28">
        <v>0.14099999999999996</v>
      </c>
      <c r="T89" s="28">
        <v>-2.8000000000000025E-2</v>
      </c>
      <c r="U89" s="28">
        <v>0</v>
      </c>
      <c r="V89" s="28">
        <v>5.5</v>
      </c>
      <c r="W89" s="28">
        <v>4.2000000000000028</v>
      </c>
      <c r="X89" s="28">
        <v>1.6999999999999993</v>
      </c>
      <c r="Y89" s="28">
        <v>0</v>
      </c>
      <c r="Z89" s="28">
        <v>3</v>
      </c>
      <c r="AA89" s="28">
        <v>6.3999999999999946E-2</v>
      </c>
      <c r="AB89" s="28">
        <v>6.2000000000000055E-2</v>
      </c>
      <c r="AC89" s="26"/>
    </row>
    <row r="90" spans="1:29" x14ac:dyDescent="0.2">
      <c r="A90" s="26">
        <v>1989</v>
      </c>
      <c r="B90" s="28" t="s">
        <v>53</v>
      </c>
      <c r="C90" s="28">
        <v>11</v>
      </c>
      <c r="D90" s="28">
        <v>47</v>
      </c>
      <c r="E90" s="28">
        <v>-10</v>
      </c>
      <c r="F90" s="28">
        <v>-21</v>
      </c>
      <c r="G90" s="28">
        <v>13</v>
      </c>
      <c r="H90" s="28">
        <v>17</v>
      </c>
      <c r="I90" s="28">
        <v>37</v>
      </c>
      <c r="J90" s="28">
        <v>4</v>
      </c>
      <c r="K90" s="28">
        <v>41</v>
      </c>
      <c r="L90" s="28">
        <v>3</v>
      </c>
      <c r="M90" s="28">
        <v>3</v>
      </c>
      <c r="N90" s="28">
        <v>-14</v>
      </c>
      <c r="O90" s="28">
        <v>-11</v>
      </c>
      <c r="P90" s="28">
        <v>-15</v>
      </c>
      <c r="Q90" s="28">
        <v>25</v>
      </c>
      <c r="R90" s="28">
        <v>-2.0000000000000018E-2</v>
      </c>
      <c r="S90" s="28">
        <v>-6.3E-2</v>
      </c>
      <c r="T90" s="28">
        <v>2.0000000000000018E-3</v>
      </c>
      <c r="U90" s="28">
        <v>0</v>
      </c>
      <c r="V90" s="28">
        <v>4.2000000000000028</v>
      </c>
      <c r="W90" s="28">
        <v>6.9000000000000057</v>
      </c>
      <c r="X90" s="28">
        <v>0.5</v>
      </c>
      <c r="Y90" s="28">
        <v>0.5</v>
      </c>
      <c r="Z90" s="28">
        <v>-2.2999999999999998</v>
      </c>
      <c r="AA90" s="28">
        <v>-2.9000000000000026E-2</v>
      </c>
      <c r="AB90" s="28">
        <v>-3.2999999999999974E-2</v>
      </c>
      <c r="AC90" s="26"/>
    </row>
    <row r="91" spans="1:29" x14ac:dyDescent="0.2">
      <c r="A91" s="26">
        <v>1989</v>
      </c>
      <c r="B91" s="28" t="s">
        <v>53</v>
      </c>
      <c r="C91" s="28">
        <v>23</v>
      </c>
      <c r="D91" s="28">
        <v>7</v>
      </c>
      <c r="E91" s="28">
        <v>-8</v>
      </c>
      <c r="F91" s="28">
        <v>-23</v>
      </c>
      <c r="G91" s="28">
        <v>-11</v>
      </c>
      <c r="H91" s="28">
        <v>-19</v>
      </c>
      <c r="I91" s="28">
        <v>-2</v>
      </c>
      <c r="J91" s="28">
        <v>17</v>
      </c>
      <c r="K91" s="28">
        <v>15</v>
      </c>
      <c r="L91" s="28">
        <v>5</v>
      </c>
      <c r="M91" s="28">
        <v>-6</v>
      </c>
      <c r="N91" s="28">
        <v>5</v>
      </c>
      <c r="O91" s="28">
        <v>-2</v>
      </c>
      <c r="P91" s="28">
        <v>11</v>
      </c>
      <c r="Q91" s="28">
        <v>27</v>
      </c>
      <c r="R91" s="28">
        <v>6.2E-2</v>
      </c>
      <c r="S91" s="28">
        <v>-5.1999999999999991E-2</v>
      </c>
      <c r="T91" s="28">
        <v>2.6000000000000023E-2</v>
      </c>
      <c r="U91" s="28">
        <v>0</v>
      </c>
      <c r="V91" s="28">
        <v>6.7000000000000028</v>
      </c>
      <c r="W91" s="28">
        <v>3.7000000000000028</v>
      </c>
      <c r="X91" s="28">
        <v>1.3000000000000007</v>
      </c>
      <c r="Y91" s="28">
        <v>-1.5</v>
      </c>
      <c r="Z91" s="28">
        <v>1.2999999999999998</v>
      </c>
      <c r="AA91" s="28">
        <v>3.7999999999999923E-2</v>
      </c>
      <c r="AB91" s="28">
        <v>5.0000000000000044E-2</v>
      </c>
      <c r="AC91" s="26"/>
    </row>
    <row r="92" spans="1:29" x14ac:dyDescent="0.2">
      <c r="A92" s="26">
        <v>1990</v>
      </c>
      <c r="B92" s="28" t="s">
        <v>53</v>
      </c>
      <c r="C92" s="28">
        <v>26</v>
      </c>
      <c r="D92" s="28">
        <v>-1</v>
      </c>
      <c r="E92" s="28">
        <v>-8</v>
      </c>
      <c r="F92" s="28">
        <v>-27</v>
      </c>
      <c r="G92" s="28">
        <v>-8</v>
      </c>
      <c r="H92" s="28">
        <v>7</v>
      </c>
      <c r="I92" s="28">
        <v>6</v>
      </c>
      <c r="J92" s="28">
        <v>25</v>
      </c>
      <c r="K92" s="28">
        <v>31</v>
      </c>
      <c r="L92" s="28">
        <v>17</v>
      </c>
      <c r="M92" s="28">
        <v>0</v>
      </c>
      <c r="N92" s="28">
        <v>6</v>
      </c>
      <c r="O92" s="28">
        <v>7</v>
      </c>
      <c r="P92" s="28">
        <v>-7</v>
      </c>
      <c r="Q92" s="28">
        <v>36</v>
      </c>
      <c r="R92" s="28">
        <v>9.0000000000000024E-2</v>
      </c>
      <c r="S92" s="28">
        <v>-0.25</v>
      </c>
      <c r="T92" s="28">
        <v>-0.15200000000000002</v>
      </c>
      <c r="U92" s="28">
        <v>0</v>
      </c>
      <c r="V92" s="28">
        <v>12</v>
      </c>
      <c r="W92" s="28">
        <v>10.299999999999997</v>
      </c>
      <c r="X92" s="28">
        <v>5.5999999999999979</v>
      </c>
      <c r="Y92" s="28">
        <v>0</v>
      </c>
      <c r="Z92" s="28">
        <v>2</v>
      </c>
      <c r="AA92" s="28">
        <v>4.9999999999999933E-2</v>
      </c>
      <c r="AB92" s="28">
        <v>7.6000000000000012E-2</v>
      </c>
      <c r="AC92" s="26"/>
    </row>
    <row r="93" spans="1:29" ht="17.25" customHeight="1" x14ac:dyDescent="0.2">
      <c r="A93" s="26">
        <v>1990</v>
      </c>
      <c r="B93" s="28" t="s">
        <v>53</v>
      </c>
      <c r="C93" s="28">
        <v>5</v>
      </c>
      <c r="D93" s="28">
        <v>18</v>
      </c>
      <c r="E93" s="28">
        <v>-2</v>
      </c>
      <c r="F93" s="28">
        <v>-8</v>
      </c>
      <c r="G93" s="28">
        <v>20</v>
      </c>
      <c r="H93" s="28">
        <v>35</v>
      </c>
      <c r="I93" s="28">
        <v>18</v>
      </c>
      <c r="J93" s="28">
        <v>3</v>
      </c>
      <c r="K93" s="28">
        <v>21</v>
      </c>
      <c r="L93" s="28">
        <v>13</v>
      </c>
      <c r="M93" s="28">
        <v>3</v>
      </c>
      <c r="N93" s="28">
        <v>1</v>
      </c>
      <c r="O93" s="28">
        <v>-12</v>
      </c>
      <c r="P93" s="28">
        <v>-6</v>
      </c>
      <c r="Q93" s="28">
        <v>28</v>
      </c>
      <c r="R93" s="28">
        <v>-1.2999999999999956E-2</v>
      </c>
      <c r="S93" s="28">
        <v>2.300000000000002E-2</v>
      </c>
      <c r="T93" s="28">
        <v>-5.8000000000000052E-2</v>
      </c>
      <c r="U93" s="28">
        <v>0</v>
      </c>
      <c r="V93" s="28">
        <v>9.4000000000000057</v>
      </c>
      <c r="W93" s="28">
        <v>7</v>
      </c>
      <c r="X93" s="28">
        <v>4.3999999999999986</v>
      </c>
      <c r="Y93" s="28">
        <v>1</v>
      </c>
      <c r="Z93" s="28">
        <v>0.29999999999999982</v>
      </c>
      <c r="AA93" s="28">
        <v>-1.3000000000000012E-2</v>
      </c>
      <c r="AB93" s="28">
        <v>-1.9000000000000017E-2</v>
      </c>
      <c r="AC93" s="26"/>
    </row>
    <row r="94" spans="1:29" x14ac:dyDescent="0.2">
      <c r="A94" s="26">
        <v>1990</v>
      </c>
      <c r="B94" s="28" t="s">
        <v>53</v>
      </c>
      <c r="C94" s="28">
        <v>-22</v>
      </c>
      <c r="D94" s="28">
        <v>-45</v>
      </c>
      <c r="E94" s="28">
        <v>1</v>
      </c>
      <c r="F94" s="28">
        <v>-1</v>
      </c>
      <c r="G94" s="28">
        <v>50</v>
      </c>
      <c r="H94" s="28">
        <v>43</v>
      </c>
      <c r="I94" s="28">
        <v>-6</v>
      </c>
      <c r="J94" s="28">
        <v>20</v>
      </c>
      <c r="K94" s="28">
        <v>14</v>
      </c>
      <c r="L94" s="28">
        <v>-24</v>
      </c>
      <c r="M94" s="28">
        <v>-12</v>
      </c>
      <c r="N94" s="28">
        <v>-4</v>
      </c>
      <c r="O94" s="28">
        <v>12</v>
      </c>
      <c r="P94" s="28">
        <v>-26</v>
      </c>
      <c r="Q94" s="28">
        <v>7</v>
      </c>
      <c r="R94" s="28">
        <v>-3.0000000000000027E-3</v>
      </c>
      <c r="S94" s="28">
        <v>2.899999999999997E-2</v>
      </c>
      <c r="T94" s="28">
        <v>0.11099999999999999</v>
      </c>
      <c r="U94" s="28">
        <v>0</v>
      </c>
      <c r="V94" s="28">
        <v>1.3999999999999915</v>
      </c>
      <c r="W94" s="28">
        <v>2.7999999999999972</v>
      </c>
      <c r="X94" s="28">
        <v>-4.7999999999999972</v>
      </c>
      <c r="Y94" s="28">
        <v>-2.3999999999999995</v>
      </c>
      <c r="Z94" s="28">
        <v>-0.79999999999999982</v>
      </c>
      <c r="AA94" s="28">
        <v>3.7000000000000033E-2</v>
      </c>
      <c r="AB94" s="28">
        <v>1.0000000000000009E-3</v>
      </c>
      <c r="AC94" s="26"/>
    </row>
    <row r="95" spans="1:29" x14ac:dyDescent="0.2">
      <c r="A95" s="26">
        <v>1990</v>
      </c>
      <c r="B95" s="28" t="s">
        <v>53</v>
      </c>
      <c r="C95" s="28">
        <v>12</v>
      </c>
      <c r="D95" s="28">
        <v>-35</v>
      </c>
      <c r="E95" s="28">
        <v>1</v>
      </c>
      <c r="F95" s="28">
        <v>-3</v>
      </c>
      <c r="G95" s="28">
        <v>6</v>
      </c>
      <c r="H95" s="28">
        <v>-6</v>
      </c>
      <c r="I95" s="28">
        <v>-23</v>
      </c>
      <c r="J95" s="28">
        <v>20</v>
      </c>
      <c r="K95" s="28">
        <v>-3</v>
      </c>
      <c r="L95" s="28">
        <v>14</v>
      </c>
      <c r="M95" s="28">
        <v>-3</v>
      </c>
      <c r="N95" s="28">
        <v>1</v>
      </c>
      <c r="O95" s="28">
        <v>10</v>
      </c>
      <c r="P95" s="28">
        <v>-7</v>
      </c>
      <c r="Q95" s="28">
        <v>31</v>
      </c>
      <c r="R95" s="28">
        <v>9.2000000000000026E-2</v>
      </c>
      <c r="S95" s="28">
        <v>4.8999999999999988E-2</v>
      </c>
      <c r="T95" s="28">
        <v>9.4999999999999973E-2</v>
      </c>
      <c r="U95" s="28">
        <v>0</v>
      </c>
      <c r="V95" s="28">
        <v>7.7000000000000028</v>
      </c>
      <c r="W95" s="28">
        <v>-0.70000000000000284</v>
      </c>
      <c r="X95" s="28">
        <v>3.5</v>
      </c>
      <c r="Y95" s="28">
        <v>-0.69999999999999929</v>
      </c>
      <c r="Z95" s="28">
        <v>0.29999999999999982</v>
      </c>
      <c r="AA95" s="28">
        <v>9.8999999999999977E-2</v>
      </c>
      <c r="AB95" s="28">
        <v>9.4999999999999973E-2</v>
      </c>
      <c r="AC95" s="26"/>
    </row>
    <row r="96" spans="1:29" x14ac:dyDescent="0.2">
      <c r="A96" s="26">
        <v>1990</v>
      </c>
      <c r="B96" s="28" t="s">
        <v>53</v>
      </c>
      <c r="C96" s="28">
        <v>-7</v>
      </c>
      <c r="D96" s="28">
        <v>31</v>
      </c>
      <c r="E96" s="28">
        <v>4</v>
      </c>
      <c r="F96" s="28">
        <v>6</v>
      </c>
      <c r="G96" s="28">
        <v>-2</v>
      </c>
      <c r="H96" s="28">
        <v>-2</v>
      </c>
      <c r="I96" s="28">
        <v>23</v>
      </c>
      <c r="J96" s="28">
        <v>-21</v>
      </c>
      <c r="K96" s="28">
        <v>2</v>
      </c>
      <c r="L96" s="28">
        <v>-29</v>
      </c>
      <c r="M96" s="28">
        <v>5</v>
      </c>
      <c r="N96" s="28">
        <v>5</v>
      </c>
      <c r="O96" s="28">
        <v>0</v>
      </c>
      <c r="P96" s="28">
        <v>0</v>
      </c>
      <c r="Q96" s="28">
        <v>-12</v>
      </c>
      <c r="R96" s="28">
        <v>-5.4999999999999993E-2</v>
      </c>
      <c r="S96" s="28">
        <v>5.1999999999999991E-2</v>
      </c>
      <c r="T96" s="28">
        <v>-3.0000000000000027E-3</v>
      </c>
      <c r="U96" s="28">
        <v>0</v>
      </c>
      <c r="V96" s="28">
        <v>-2.3999999999999915</v>
      </c>
      <c r="W96" s="28">
        <v>0.40000000000000568</v>
      </c>
      <c r="X96" s="28">
        <v>-5.7999999999999972</v>
      </c>
      <c r="Y96" s="28">
        <v>1</v>
      </c>
      <c r="Z96" s="28">
        <v>1</v>
      </c>
      <c r="AA96" s="28">
        <v>-4.7999999999999932E-2</v>
      </c>
      <c r="AB96" s="28">
        <v>-5.1000000000000045E-2</v>
      </c>
      <c r="AC96" s="26"/>
    </row>
    <row r="97" spans="1:29" x14ac:dyDescent="0.2">
      <c r="A97" s="26">
        <v>1990</v>
      </c>
      <c r="B97" s="28" t="s">
        <v>53</v>
      </c>
      <c r="C97" s="28">
        <v>1</v>
      </c>
      <c r="D97" s="28">
        <v>33</v>
      </c>
      <c r="E97" s="28">
        <v>7</v>
      </c>
      <c r="F97" s="28">
        <v>3</v>
      </c>
      <c r="G97" s="28">
        <v>-12</v>
      </c>
      <c r="H97" s="28">
        <v>7</v>
      </c>
      <c r="I97" s="28">
        <v>8</v>
      </c>
      <c r="J97" s="28">
        <v>-15</v>
      </c>
      <c r="K97" s="28">
        <v>-7</v>
      </c>
      <c r="L97" s="28">
        <v>-1</v>
      </c>
      <c r="M97" s="28">
        <v>12</v>
      </c>
      <c r="N97" s="28">
        <v>-16</v>
      </c>
      <c r="O97" s="28">
        <v>-24</v>
      </c>
      <c r="P97" s="28">
        <v>18</v>
      </c>
      <c r="Q97" s="28">
        <v>-3</v>
      </c>
      <c r="R97" s="28">
        <v>-3.8000000000000034E-2</v>
      </c>
      <c r="S97" s="28">
        <v>0.17000000000000004</v>
      </c>
      <c r="T97" s="28">
        <v>-0.11399999999999999</v>
      </c>
      <c r="U97" s="28">
        <v>0</v>
      </c>
      <c r="V97" s="28">
        <v>-0.59999999999999432</v>
      </c>
      <c r="W97" s="28">
        <v>-1.3999999999999986</v>
      </c>
      <c r="X97" s="28">
        <v>-0.19999999999999929</v>
      </c>
      <c r="Y97" s="28">
        <v>2.3999999999999995</v>
      </c>
      <c r="Z97" s="28">
        <v>-3.2</v>
      </c>
      <c r="AA97" s="28">
        <v>-4.6000000000000041E-2</v>
      </c>
      <c r="AB97" s="28">
        <v>-3.1000000000000028E-2</v>
      </c>
      <c r="AC97" s="26"/>
    </row>
    <row r="98" spans="1:29" x14ac:dyDescent="0.2">
      <c r="A98" s="26">
        <v>1990</v>
      </c>
      <c r="B98" s="28" t="s">
        <v>53</v>
      </c>
      <c r="C98" s="28">
        <v>17</v>
      </c>
      <c r="D98" s="28">
        <v>25</v>
      </c>
      <c r="E98" s="28">
        <v>0</v>
      </c>
      <c r="F98" s="28">
        <v>-10</v>
      </c>
      <c r="G98" s="28">
        <v>3</v>
      </c>
      <c r="H98" s="28">
        <v>6</v>
      </c>
      <c r="I98" s="28">
        <v>11</v>
      </c>
      <c r="J98" s="28">
        <v>3</v>
      </c>
      <c r="K98" s="28">
        <v>14</v>
      </c>
      <c r="L98" s="28">
        <v>12</v>
      </c>
      <c r="M98" s="28">
        <v>5</v>
      </c>
      <c r="N98" s="28">
        <v>4</v>
      </c>
      <c r="O98" s="28">
        <v>-10</v>
      </c>
      <c r="P98" s="28">
        <v>-2</v>
      </c>
      <c r="Q98" s="28">
        <v>37</v>
      </c>
      <c r="R98" s="28">
        <v>2.0999999999999963E-2</v>
      </c>
      <c r="S98" s="28">
        <v>0.16800000000000001</v>
      </c>
      <c r="T98" s="28">
        <v>-2.4999999999999911E-2</v>
      </c>
      <c r="U98" s="28">
        <v>0</v>
      </c>
      <c r="V98" s="28">
        <v>12.299999999999997</v>
      </c>
      <c r="W98" s="28">
        <v>4.7000000000000028</v>
      </c>
      <c r="X98" s="28">
        <v>4</v>
      </c>
      <c r="Y98" s="28">
        <v>1.5999999999999996</v>
      </c>
      <c r="Z98" s="28">
        <v>1.4000000000000004</v>
      </c>
      <c r="AA98" s="28">
        <v>1.3000000000000012E-2</v>
      </c>
      <c r="AB98" s="28">
        <v>1.9000000000000017E-2</v>
      </c>
      <c r="AC98" s="26"/>
    </row>
    <row r="99" spans="1:29" x14ac:dyDescent="0.2">
      <c r="A99" s="26">
        <v>1990</v>
      </c>
      <c r="B99" s="28" t="s">
        <v>53</v>
      </c>
      <c r="C99" s="28">
        <v>22</v>
      </c>
      <c r="D99" s="28">
        <v>19</v>
      </c>
      <c r="E99" s="28">
        <v>-9</v>
      </c>
      <c r="F99" s="28">
        <v>-26</v>
      </c>
      <c r="G99" s="28">
        <v>3</v>
      </c>
      <c r="H99" s="28">
        <v>16</v>
      </c>
      <c r="I99" s="28">
        <v>14</v>
      </c>
      <c r="J99" s="28">
        <v>20</v>
      </c>
      <c r="K99" s="28">
        <v>34</v>
      </c>
      <c r="L99" s="28">
        <v>7</v>
      </c>
      <c r="M99" s="28">
        <v>2</v>
      </c>
      <c r="N99" s="28">
        <v>-2</v>
      </c>
      <c r="O99" s="28">
        <v>-5</v>
      </c>
      <c r="P99" s="28">
        <v>-15</v>
      </c>
      <c r="Q99" s="28">
        <v>38</v>
      </c>
      <c r="R99" s="28">
        <v>4.1000000000000036E-2</v>
      </c>
      <c r="S99" s="28">
        <v>4.0000000000000036E-3</v>
      </c>
      <c r="T99" s="28">
        <v>-5.9000000000000052E-2</v>
      </c>
      <c r="U99" s="28">
        <v>0</v>
      </c>
      <c r="V99" s="28">
        <v>9.5</v>
      </c>
      <c r="W99" s="28">
        <v>8.5</v>
      </c>
      <c r="X99" s="28">
        <v>1.8000000000000007</v>
      </c>
      <c r="Y99" s="28">
        <v>0.5</v>
      </c>
      <c r="Z99" s="28">
        <v>-0.5</v>
      </c>
      <c r="AA99" s="28">
        <v>1.100000000000001E-2</v>
      </c>
      <c r="AB99" s="28">
        <v>2.6000000000000023E-2</v>
      </c>
      <c r="AC99" s="26"/>
    </row>
    <row r="100" spans="1:29" x14ac:dyDescent="0.2">
      <c r="A100" s="26">
        <v>1990</v>
      </c>
      <c r="B100" s="28" t="s">
        <v>53</v>
      </c>
      <c r="C100" s="28">
        <v>-55</v>
      </c>
      <c r="D100" s="28">
        <v>-50</v>
      </c>
      <c r="E100" s="28">
        <v>21</v>
      </c>
      <c r="F100" s="28">
        <v>44</v>
      </c>
      <c r="G100" s="28">
        <v>73</v>
      </c>
      <c r="H100" s="28">
        <v>84</v>
      </c>
      <c r="I100" s="28">
        <v>2</v>
      </c>
      <c r="J100" s="28">
        <v>-13</v>
      </c>
      <c r="K100" s="28">
        <v>-11</v>
      </c>
      <c r="L100" s="28">
        <v>-32</v>
      </c>
      <c r="M100" s="28">
        <v>10</v>
      </c>
      <c r="N100" s="28">
        <v>1</v>
      </c>
      <c r="O100" s="28">
        <v>5</v>
      </c>
      <c r="P100" s="28">
        <v>-25</v>
      </c>
      <c r="Q100" s="28">
        <v>-16</v>
      </c>
      <c r="R100" s="28">
        <v>-4.9999999999999989E-2</v>
      </c>
      <c r="S100" s="28">
        <v>0.17400000000000002</v>
      </c>
      <c r="T100" s="28">
        <v>5.2000000000000046E-2</v>
      </c>
      <c r="U100" s="28">
        <v>0</v>
      </c>
      <c r="V100" s="28">
        <v>-2.2999999999999972</v>
      </c>
      <c r="W100" s="28">
        <v>-1.6000000000000014</v>
      </c>
      <c r="X100" s="28">
        <v>-4.5999999999999979</v>
      </c>
      <c r="Y100" s="28">
        <v>1.5</v>
      </c>
      <c r="Z100" s="28">
        <v>9.9999999999999645E-2</v>
      </c>
      <c r="AA100" s="28">
        <v>-2.0000000000000018E-3</v>
      </c>
      <c r="AB100" s="28">
        <v>-3.2999999999999974E-2</v>
      </c>
      <c r="AC100" s="26"/>
    </row>
    <row r="101" spans="1:29" x14ac:dyDescent="0.2">
      <c r="A101" s="26">
        <v>1990</v>
      </c>
      <c r="B101" s="28" t="s">
        <v>53</v>
      </c>
      <c r="C101" s="28">
        <v>4</v>
      </c>
      <c r="D101" s="28">
        <v>-8</v>
      </c>
      <c r="E101" s="28">
        <v>-4</v>
      </c>
      <c r="F101" s="28">
        <v>-21</v>
      </c>
      <c r="G101" s="28">
        <v>4</v>
      </c>
      <c r="H101" s="28">
        <v>16</v>
      </c>
      <c r="I101" s="28">
        <v>-7</v>
      </c>
      <c r="J101" s="28">
        <v>7</v>
      </c>
      <c r="K101" s="28">
        <v>0</v>
      </c>
      <c r="L101" s="28">
        <v>-6</v>
      </c>
      <c r="M101" s="28">
        <v>-4</v>
      </c>
      <c r="N101" s="28">
        <v>-1</v>
      </c>
      <c r="O101" s="28">
        <v>-7</v>
      </c>
      <c r="P101" s="28">
        <v>-19</v>
      </c>
      <c r="Q101" s="28">
        <v>8</v>
      </c>
      <c r="R101" s="28">
        <v>1.799999999999996E-2</v>
      </c>
      <c r="S101" s="28">
        <v>5.5999999999999994E-2</v>
      </c>
      <c r="T101" s="28">
        <v>-5.5999999999999939E-2</v>
      </c>
      <c r="U101" s="28">
        <v>0</v>
      </c>
      <c r="V101" s="28">
        <v>1.6000000000000085</v>
      </c>
      <c r="W101" s="28">
        <v>0</v>
      </c>
      <c r="X101" s="28">
        <v>-1.1999999999999993</v>
      </c>
      <c r="Y101" s="28">
        <v>-0.80000000000000071</v>
      </c>
      <c r="Z101" s="28">
        <v>-0.20000000000000018</v>
      </c>
      <c r="AA101" s="28">
        <v>9.000000000000008E-3</v>
      </c>
      <c r="AB101" s="28">
        <v>1.4000000000000012E-2</v>
      </c>
      <c r="AC101" s="26"/>
    </row>
    <row r="102" spans="1:29" x14ac:dyDescent="0.2">
      <c r="A102" s="26">
        <v>1990</v>
      </c>
      <c r="B102" s="28" t="s">
        <v>53</v>
      </c>
      <c r="C102" s="28">
        <v>37</v>
      </c>
      <c r="D102" s="28">
        <v>25</v>
      </c>
      <c r="E102" s="28">
        <v>6</v>
      </c>
      <c r="F102" s="28">
        <v>10</v>
      </c>
      <c r="G102" s="28">
        <v>-23</v>
      </c>
      <c r="H102" s="28">
        <v>-16</v>
      </c>
      <c r="I102" s="28">
        <v>7</v>
      </c>
      <c r="J102" s="28">
        <v>13</v>
      </c>
      <c r="K102" s="28">
        <v>20</v>
      </c>
      <c r="L102" s="28">
        <v>-1</v>
      </c>
      <c r="M102" s="28">
        <v>-5</v>
      </c>
      <c r="N102" s="28">
        <v>2</v>
      </c>
      <c r="O102" s="28">
        <v>-2</v>
      </c>
      <c r="P102" s="28">
        <v>1</v>
      </c>
      <c r="Q102" s="28">
        <v>57</v>
      </c>
      <c r="R102" s="28">
        <v>6.2E-2</v>
      </c>
      <c r="S102" s="28">
        <v>6.8000000000000005E-2</v>
      </c>
      <c r="T102" s="28">
        <v>-9.2000000000000082E-2</v>
      </c>
      <c r="U102" s="28">
        <v>0</v>
      </c>
      <c r="V102" s="28">
        <v>11.400000000000006</v>
      </c>
      <c r="W102" s="28">
        <v>4</v>
      </c>
      <c r="X102" s="28">
        <v>-0.20000000000000284</v>
      </c>
      <c r="Y102" s="28">
        <v>-1</v>
      </c>
      <c r="Z102" s="28">
        <v>0.40000000000000036</v>
      </c>
      <c r="AA102" s="28">
        <v>4.1000000000000036E-2</v>
      </c>
      <c r="AB102" s="28">
        <v>6.8000000000000005E-2</v>
      </c>
      <c r="AC102" s="26"/>
    </row>
    <row r="103" spans="1:29" x14ac:dyDescent="0.2">
      <c r="A103" s="26">
        <v>1990</v>
      </c>
      <c r="B103" s="28" t="s">
        <v>53</v>
      </c>
      <c r="C103" s="28">
        <v>31</v>
      </c>
      <c r="D103" s="28">
        <v>41</v>
      </c>
      <c r="E103" s="28">
        <v>2</v>
      </c>
      <c r="F103" s="28">
        <v>3</v>
      </c>
      <c r="G103" s="28">
        <v>-26</v>
      </c>
      <c r="H103" s="28">
        <v>-30</v>
      </c>
      <c r="I103" s="28">
        <v>4</v>
      </c>
      <c r="J103" s="28">
        <v>1</v>
      </c>
      <c r="K103" s="28">
        <v>5</v>
      </c>
      <c r="L103" s="28">
        <v>11</v>
      </c>
      <c r="M103" s="28">
        <v>28</v>
      </c>
      <c r="N103" s="28">
        <v>0</v>
      </c>
      <c r="O103" s="28">
        <v>-23</v>
      </c>
      <c r="P103" s="28">
        <v>12</v>
      </c>
      <c r="Q103" s="28">
        <v>38</v>
      </c>
      <c r="R103" s="28">
        <v>2.6000000000000023E-2</v>
      </c>
      <c r="S103" s="28">
        <v>2.6999999999999968E-2</v>
      </c>
      <c r="T103" s="28">
        <v>-2.4000000000000021E-2</v>
      </c>
      <c r="U103" s="28">
        <v>0</v>
      </c>
      <c r="V103" s="28">
        <v>7.6000000000000085</v>
      </c>
      <c r="W103" s="28">
        <v>1</v>
      </c>
      <c r="X103" s="28">
        <v>2.1999999999999993</v>
      </c>
      <c r="Y103" s="28">
        <v>5.6</v>
      </c>
      <c r="Z103" s="28">
        <v>0</v>
      </c>
      <c r="AA103" s="28">
        <v>7.9999999999998961E-3</v>
      </c>
      <c r="AB103" s="28">
        <v>2.7000000000000024E-2</v>
      </c>
      <c r="AC103" s="26"/>
    </row>
    <row r="104" spans="1:29" x14ac:dyDescent="0.2">
      <c r="A104" s="26">
        <v>1990</v>
      </c>
      <c r="B104" s="28" t="s">
        <v>53</v>
      </c>
      <c r="C104" s="28">
        <v>-2</v>
      </c>
      <c r="D104" s="28">
        <v>55</v>
      </c>
      <c r="E104" s="28">
        <v>11</v>
      </c>
      <c r="F104" s="28">
        <v>19</v>
      </c>
      <c r="G104" s="28">
        <v>-41</v>
      </c>
      <c r="H104" s="28">
        <v>-39</v>
      </c>
      <c r="I104" s="28">
        <v>33</v>
      </c>
      <c r="J104" s="28">
        <v>-33</v>
      </c>
      <c r="K104" s="28">
        <v>0</v>
      </c>
      <c r="L104" s="28">
        <v>-3</v>
      </c>
      <c r="M104" s="28">
        <v>18</v>
      </c>
      <c r="N104" s="28">
        <v>5</v>
      </c>
      <c r="O104" s="28">
        <v>-19</v>
      </c>
      <c r="P104" s="28">
        <v>9</v>
      </c>
      <c r="Q104" s="28">
        <v>-34</v>
      </c>
      <c r="R104" s="28">
        <v>-4.9999999999999989E-2</v>
      </c>
      <c r="S104" s="28">
        <v>0.10599999999999998</v>
      </c>
      <c r="T104" s="28">
        <v>-6.800000000000006E-2</v>
      </c>
      <c r="U104" s="28">
        <v>0</v>
      </c>
      <c r="V104" s="28">
        <v>-5.7000000000000028</v>
      </c>
      <c r="W104" s="28">
        <v>0</v>
      </c>
      <c r="X104" s="28">
        <v>-0.5</v>
      </c>
      <c r="Y104" s="28">
        <v>3.0000000000000009</v>
      </c>
      <c r="Z104" s="28">
        <v>0.79999999999999982</v>
      </c>
      <c r="AA104" s="28">
        <v>-5.8000000000000052E-2</v>
      </c>
      <c r="AB104" s="28">
        <v>-4.0999999999999981E-2</v>
      </c>
      <c r="AC104" s="26"/>
    </row>
    <row r="105" spans="1:29" x14ac:dyDescent="0.2">
      <c r="A105" s="26">
        <v>1990</v>
      </c>
      <c r="B105" s="28" t="s">
        <v>53</v>
      </c>
      <c r="C105" s="28">
        <v>9</v>
      </c>
      <c r="D105" s="28">
        <v>-40</v>
      </c>
      <c r="E105" s="28">
        <v>-8</v>
      </c>
      <c r="F105" s="28">
        <v>-24</v>
      </c>
      <c r="G105" s="28">
        <v>11</v>
      </c>
      <c r="H105" s="28">
        <v>26</v>
      </c>
      <c r="I105" s="28">
        <v>1</v>
      </c>
      <c r="J105" s="28">
        <v>36</v>
      </c>
      <c r="K105" s="28">
        <v>37</v>
      </c>
      <c r="L105" s="28">
        <v>9</v>
      </c>
      <c r="M105" s="28">
        <v>10</v>
      </c>
      <c r="N105" s="28">
        <v>1</v>
      </c>
      <c r="O105" s="28">
        <v>9</v>
      </c>
      <c r="P105" s="28">
        <v>-7</v>
      </c>
      <c r="Q105" s="28">
        <v>21</v>
      </c>
      <c r="R105" s="28">
        <v>4.8000000000000043E-2</v>
      </c>
      <c r="S105" s="28">
        <v>-1.4999999999999958E-2</v>
      </c>
      <c r="T105" s="28">
        <v>-4.4000000000000039E-2</v>
      </c>
      <c r="U105" s="28">
        <v>0</v>
      </c>
      <c r="V105" s="28">
        <v>3</v>
      </c>
      <c r="W105" s="28">
        <v>5.3000000000000043</v>
      </c>
      <c r="X105" s="28">
        <v>1.2999999999999972</v>
      </c>
      <c r="Y105" s="28">
        <v>1.3999999999999995</v>
      </c>
      <c r="Z105" s="28">
        <v>0.19999999999999929</v>
      </c>
      <c r="AA105" s="28">
        <v>3.9000000000000035E-2</v>
      </c>
      <c r="AB105" s="28">
        <v>4.1999999999999982E-2</v>
      </c>
      <c r="AC105" s="26"/>
    </row>
    <row r="106" spans="1:29" x14ac:dyDescent="0.2">
      <c r="A106" s="26">
        <v>1990</v>
      </c>
      <c r="B106" s="28" t="s">
        <v>53</v>
      </c>
      <c r="C106" s="28">
        <v>10</v>
      </c>
      <c r="D106" s="28">
        <v>24</v>
      </c>
      <c r="E106" s="28">
        <v>14</v>
      </c>
      <c r="F106" s="28">
        <v>9</v>
      </c>
      <c r="G106" s="28">
        <v>-9</v>
      </c>
      <c r="H106" s="28">
        <v>-12</v>
      </c>
      <c r="I106" s="28">
        <v>15</v>
      </c>
      <c r="J106" s="28">
        <v>0</v>
      </c>
      <c r="K106" s="28">
        <v>15</v>
      </c>
      <c r="L106" s="28">
        <v>-9</v>
      </c>
      <c r="M106" s="28">
        <v>-8</v>
      </c>
      <c r="N106" s="28">
        <v>8</v>
      </c>
      <c r="O106" s="28">
        <v>-7</v>
      </c>
      <c r="P106" s="28">
        <v>-11</v>
      </c>
      <c r="Q106" s="28">
        <v>25</v>
      </c>
      <c r="R106" s="28">
        <v>-2.0000000000000018E-3</v>
      </c>
      <c r="S106" s="28">
        <v>0.21199999999999999</v>
      </c>
      <c r="T106" s="28">
        <v>-1.0000000000000009E-3</v>
      </c>
      <c r="U106" s="28">
        <v>0</v>
      </c>
      <c r="V106" s="28">
        <v>5</v>
      </c>
      <c r="W106" s="28">
        <v>3</v>
      </c>
      <c r="X106" s="28">
        <v>-1.8000000000000007</v>
      </c>
      <c r="Y106" s="28">
        <v>-1.6000000000000005</v>
      </c>
      <c r="Z106" s="28">
        <v>1.6</v>
      </c>
      <c r="AA106" s="28">
        <v>6.0000000000000053E-3</v>
      </c>
      <c r="AB106" s="28">
        <v>1.3000000000000012E-2</v>
      </c>
      <c r="AC106" s="26"/>
    </row>
    <row r="107" spans="1:29" x14ac:dyDescent="0.2">
      <c r="A107" s="26">
        <v>1991</v>
      </c>
      <c r="B107" s="28" t="s">
        <v>133</v>
      </c>
      <c r="C107" s="28">
        <v>26</v>
      </c>
      <c r="D107" s="28">
        <v>-7</v>
      </c>
      <c r="E107" s="28">
        <v>-1</v>
      </c>
      <c r="F107" s="28">
        <v>-11</v>
      </c>
      <c r="G107" s="28">
        <v>-5</v>
      </c>
      <c r="H107" s="28">
        <v>-17</v>
      </c>
      <c r="I107" s="28">
        <v>-2</v>
      </c>
      <c r="J107" s="28">
        <v>22</v>
      </c>
      <c r="K107" s="28">
        <v>20</v>
      </c>
      <c r="L107" s="28">
        <v>20</v>
      </c>
      <c r="M107" s="28">
        <v>-4</v>
      </c>
      <c r="N107" s="28">
        <v>-12</v>
      </c>
      <c r="O107" s="28">
        <v>9</v>
      </c>
      <c r="P107" s="28">
        <v>8</v>
      </c>
      <c r="Q107" s="28">
        <v>46</v>
      </c>
      <c r="R107" s="28">
        <v>9.1000000000000025E-2</v>
      </c>
      <c r="S107" s="28">
        <v>8.2999999999999963E-2</v>
      </c>
      <c r="T107" s="28">
        <v>6.0000000000000053E-2</v>
      </c>
      <c r="U107" s="28">
        <v>0</v>
      </c>
      <c r="V107" s="28">
        <v>11.5</v>
      </c>
      <c r="W107" s="28">
        <v>5</v>
      </c>
      <c r="X107" s="28">
        <v>5</v>
      </c>
      <c r="Y107" s="28">
        <v>-1</v>
      </c>
      <c r="Z107" s="28">
        <v>-3</v>
      </c>
      <c r="AA107" s="28">
        <v>8.0999999999999961E-2</v>
      </c>
      <c r="AB107" s="28">
        <v>9.0000000000000024E-2</v>
      </c>
      <c r="AC107" s="26"/>
    </row>
    <row r="108" spans="1:29" x14ac:dyDescent="0.2">
      <c r="A108" s="26">
        <v>1991</v>
      </c>
      <c r="B108" s="28" t="s">
        <v>53</v>
      </c>
      <c r="C108" s="28">
        <v>6</v>
      </c>
      <c r="D108" s="28">
        <v>-14</v>
      </c>
      <c r="E108" s="28">
        <v>0</v>
      </c>
      <c r="F108" s="28">
        <v>4</v>
      </c>
      <c r="G108" s="28">
        <v>2</v>
      </c>
      <c r="H108" s="28">
        <v>28</v>
      </c>
      <c r="I108" s="28">
        <v>5</v>
      </c>
      <c r="J108" s="28">
        <v>8</v>
      </c>
      <c r="K108" s="28">
        <v>13</v>
      </c>
      <c r="L108" s="28">
        <v>21</v>
      </c>
      <c r="M108" s="28">
        <v>-2</v>
      </c>
      <c r="N108" s="28">
        <v>-4</v>
      </c>
      <c r="O108" s="28">
        <v>7</v>
      </c>
      <c r="P108" s="28">
        <v>-17</v>
      </c>
      <c r="Q108" s="28">
        <v>14</v>
      </c>
      <c r="R108" s="28">
        <v>3.0999999999999972E-2</v>
      </c>
      <c r="S108" s="28">
        <v>-2.2999999999999965E-2</v>
      </c>
      <c r="T108" s="28">
        <v>-0.11399999999999999</v>
      </c>
      <c r="U108" s="28">
        <v>0</v>
      </c>
      <c r="V108" s="28">
        <v>2.8000000000000114</v>
      </c>
      <c r="W108" s="28">
        <v>2.6000000000000014</v>
      </c>
      <c r="X108" s="28">
        <v>4.1999999999999993</v>
      </c>
      <c r="Y108" s="28">
        <v>-0.39999999999999858</v>
      </c>
      <c r="Z108" s="28">
        <v>-0.79999999999999982</v>
      </c>
      <c r="AA108" s="28">
        <v>1.7000000000000015E-2</v>
      </c>
      <c r="AB108" s="28">
        <v>3.1000000000000028E-2</v>
      </c>
      <c r="AC108" s="26"/>
    </row>
    <row r="109" spans="1:29" x14ac:dyDescent="0.2">
      <c r="A109" s="26">
        <v>1991</v>
      </c>
      <c r="B109" s="28" t="s">
        <v>53</v>
      </c>
      <c r="C109" s="28">
        <v>-4</v>
      </c>
      <c r="D109" s="28">
        <v>-19</v>
      </c>
      <c r="E109" s="28">
        <v>0</v>
      </c>
      <c r="F109" s="28">
        <v>-4</v>
      </c>
      <c r="G109" s="28">
        <v>25</v>
      </c>
      <c r="H109" s="28">
        <v>31</v>
      </c>
      <c r="I109" s="28">
        <v>-8</v>
      </c>
      <c r="J109" s="28">
        <v>-4</v>
      </c>
      <c r="K109" s="28">
        <v>-12</v>
      </c>
      <c r="L109" s="28">
        <v>-1</v>
      </c>
      <c r="M109" s="28">
        <v>1</v>
      </c>
      <c r="N109" s="28">
        <v>6</v>
      </c>
      <c r="O109" s="28">
        <v>-3</v>
      </c>
      <c r="P109" s="28">
        <v>-17</v>
      </c>
      <c r="Q109" s="28">
        <v>17</v>
      </c>
      <c r="R109" s="28">
        <v>2.0999999999999963E-2</v>
      </c>
      <c r="S109" s="28">
        <v>3.5000000000000031E-2</v>
      </c>
      <c r="T109" s="28">
        <v>1.2000000000000011E-2</v>
      </c>
      <c r="U109" s="28">
        <v>0</v>
      </c>
      <c r="V109" s="28">
        <v>5.7000000000000028</v>
      </c>
      <c r="W109" s="28">
        <v>-4</v>
      </c>
      <c r="X109" s="28">
        <v>-0.30000000000000071</v>
      </c>
      <c r="Y109" s="28">
        <v>0.29999999999999982</v>
      </c>
      <c r="Z109" s="28">
        <v>2</v>
      </c>
      <c r="AA109" s="28">
        <v>4.3000000000000038E-2</v>
      </c>
      <c r="AB109" s="28">
        <v>2.300000000000002E-2</v>
      </c>
      <c r="AC109" s="26"/>
    </row>
    <row r="110" spans="1:29" x14ac:dyDescent="0.2">
      <c r="A110" s="26">
        <v>1991</v>
      </c>
      <c r="B110" s="28" t="s">
        <v>53</v>
      </c>
      <c r="C110" s="28">
        <v>8</v>
      </c>
      <c r="D110" s="28">
        <v>9</v>
      </c>
      <c r="E110" s="28">
        <v>17</v>
      </c>
      <c r="F110" s="28">
        <v>26</v>
      </c>
      <c r="G110" s="28">
        <v>-13</v>
      </c>
      <c r="H110" s="28">
        <v>-31</v>
      </c>
      <c r="I110" s="28">
        <v>-14</v>
      </c>
      <c r="J110" s="28">
        <v>-9</v>
      </c>
      <c r="K110" s="28">
        <v>-23</v>
      </c>
      <c r="L110" s="28">
        <v>-13</v>
      </c>
      <c r="M110" s="28">
        <v>-1</v>
      </c>
      <c r="N110" s="28">
        <v>0</v>
      </c>
      <c r="O110" s="28">
        <v>-9</v>
      </c>
      <c r="P110" s="28">
        <v>20</v>
      </c>
      <c r="Q110" s="28">
        <v>20</v>
      </c>
      <c r="R110" s="28">
        <v>1.100000000000001E-2</v>
      </c>
      <c r="S110" s="28">
        <v>0.27</v>
      </c>
      <c r="T110" s="28">
        <v>9.5999999999999974E-2</v>
      </c>
      <c r="U110" s="28">
        <v>0</v>
      </c>
      <c r="V110" s="28">
        <v>5</v>
      </c>
      <c r="W110" s="28">
        <v>-5.7999999999999972</v>
      </c>
      <c r="X110" s="28">
        <v>-3.1999999999999993</v>
      </c>
      <c r="Y110" s="28">
        <v>-0.19999999999999929</v>
      </c>
      <c r="Z110" s="28">
        <v>0</v>
      </c>
      <c r="AA110" s="28">
        <v>3.2999999999999918E-2</v>
      </c>
      <c r="AB110" s="28">
        <v>3.5000000000000031E-2</v>
      </c>
      <c r="AC110" s="26"/>
    </row>
    <row r="111" spans="1:29" x14ac:dyDescent="0.2">
      <c r="A111" s="26">
        <v>1991</v>
      </c>
      <c r="B111" s="28" t="s">
        <v>53</v>
      </c>
      <c r="C111" s="28">
        <v>4</v>
      </c>
      <c r="D111" s="28">
        <v>-22</v>
      </c>
      <c r="E111" s="28">
        <v>-2</v>
      </c>
      <c r="F111" s="28">
        <v>-5</v>
      </c>
      <c r="G111" s="28">
        <v>28</v>
      </c>
      <c r="H111" s="28">
        <v>31</v>
      </c>
      <c r="I111" s="28">
        <v>-6</v>
      </c>
      <c r="J111" s="28">
        <v>14</v>
      </c>
      <c r="K111" s="28">
        <v>8</v>
      </c>
      <c r="L111" s="28">
        <v>2</v>
      </c>
      <c r="M111" s="28">
        <v>12</v>
      </c>
      <c r="N111" s="28">
        <v>10</v>
      </c>
      <c r="O111" s="28">
        <v>-6</v>
      </c>
      <c r="P111" s="28">
        <v>-7</v>
      </c>
      <c r="Q111" s="28">
        <v>34</v>
      </c>
      <c r="R111" s="28">
        <v>6.2000000000000055E-2</v>
      </c>
      <c r="S111" s="28">
        <v>-9.000000000000008E-3</v>
      </c>
      <c r="T111" s="28">
        <v>5.1000000000000045E-2</v>
      </c>
      <c r="U111" s="28">
        <v>0</v>
      </c>
      <c r="V111" s="28">
        <v>11.299999999999997</v>
      </c>
      <c r="W111" s="28">
        <v>2.7000000000000028</v>
      </c>
      <c r="X111" s="28">
        <v>0.69999999999999929</v>
      </c>
      <c r="Y111" s="28">
        <v>4</v>
      </c>
      <c r="Z111" s="28">
        <v>3.3</v>
      </c>
      <c r="AA111" s="28">
        <v>7.7999999999999958E-2</v>
      </c>
      <c r="AB111" s="28">
        <v>6.0000000000000053E-2</v>
      </c>
      <c r="AC111" s="26"/>
    </row>
    <row r="112" spans="1:29" x14ac:dyDescent="0.2">
      <c r="A112" s="26">
        <v>1991</v>
      </c>
      <c r="B112" s="28" t="s">
        <v>53</v>
      </c>
      <c r="C112" s="28">
        <v>38</v>
      </c>
      <c r="D112" s="28">
        <v>30</v>
      </c>
      <c r="E112" s="28">
        <v>10</v>
      </c>
      <c r="F112" s="28">
        <v>7</v>
      </c>
      <c r="G112" s="28">
        <v>-46</v>
      </c>
      <c r="H112" s="28">
        <v>-34</v>
      </c>
      <c r="I112" s="28">
        <v>14</v>
      </c>
      <c r="J112" s="28">
        <v>9</v>
      </c>
      <c r="K112" s="28">
        <v>23</v>
      </c>
      <c r="L112" s="28">
        <v>39</v>
      </c>
      <c r="M112" s="28">
        <v>-9</v>
      </c>
      <c r="N112" s="28">
        <v>8</v>
      </c>
      <c r="O112" s="28">
        <v>10</v>
      </c>
      <c r="P112" s="28">
        <v>12</v>
      </c>
      <c r="Q112" s="28">
        <v>40</v>
      </c>
      <c r="R112" s="28">
        <v>5.7999999999999996E-2</v>
      </c>
      <c r="S112" s="28">
        <v>0.14000000000000001</v>
      </c>
      <c r="T112" s="28">
        <v>-0.128</v>
      </c>
      <c r="U112" s="28">
        <v>0</v>
      </c>
      <c r="V112" s="28">
        <v>8</v>
      </c>
      <c r="W112" s="28">
        <v>4.5999999999999943</v>
      </c>
      <c r="X112" s="28">
        <v>7.8000000000000007</v>
      </c>
      <c r="Y112" s="28">
        <v>-1.7999999999999998</v>
      </c>
      <c r="Z112" s="28">
        <v>1.6000000000000005</v>
      </c>
      <c r="AA112" s="28">
        <v>2.5000000000000022E-2</v>
      </c>
      <c r="AB112" s="28">
        <v>6.9000000000000006E-2</v>
      </c>
      <c r="AC112" s="26"/>
    </row>
    <row r="113" spans="1:29" x14ac:dyDescent="0.2">
      <c r="A113" s="26">
        <v>1991</v>
      </c>
      <c r="B113" s="28" t="s">
        <v>53</v>
      </c>
      <c r="C113" s="28">
        <v>20</v>
      </c>
      <c r="D113" s="28">
        <v>17</v>
      </c>
      <c r="E113" s="28">
        <v>-3</v>
      </c>
      <c r="F113" s="28">
        <v>-12</v>
      </c>
      <c r="G113" s="28">
        <v>23</v>
      </c>
      <c r="H113" s="28">
        <v>31</v>
      </c>
      <c r="I113" s="28">
        <v>-1</v>
      </c>
      <c r="J113" s="28">
        <v>-2</v>
      </c>
      <c r="K113" s="28">
        <v>-3</v>
      </c>
      <c r="L113" s="28">
        <v>5</v>
      </c>
      <c r="M113" s="28">
        <v>21</v>
      </c>
      <c r="N113" s="28">
        <v>-2</v>
      </c>
      <c r="O113" s="28">
        <v>-29</v>
      </c>
      <c r="P113" s="28">
        <v>-26</v>
      </c>
      <c r="Q113" s="28">
        <v>60</v>
      </c>
      <c r="R113" s="28">
        <v>5.2999999999999992E-2</v>
      </c>
      <c r="S113" s="28">
        <v>0.10699999999999998</v>
      </c>
      <c r="T113" s="28">
        <v>-1.9000000000000017E-2</v>
      </c>
      <c r="U113" s="28">
        <v>0</v>
      </c>
      <c r="V113" s="28">
        <v>20</v>
      </c>
      <c r="W113" s="28">
        <v>-1</v>
      </c>
      <c r="X113" s="28">
        <v>1.6000000000000014</v>
      </c>
      <c r="Y113" s="28">
        <v>7.0000000000000009</v>
      </c>
      <c r="Z113" s="28">
        <v>-0.70000000000000018</v>
      </c>
      <c r="AA113" s="28">
        <v>5.0999999999999934E-2</v>
      </c>
      <c r="AB113" s="28">
        <v>4.4999999999999984E-2</v>
      </c>
      <c r="AC113" s="26"/>
    </row>
    <row r="114" spans="1:29" x14ac:dyDescent="0.2">
      <c r="A114" s="26">
        <v>1991</v>
      </c>
      <c r="B114" s="28" t="s">
        <v>53</v>
      </c>
      <c r="C114" s="28">
        <v>6</v>
      </c>
      <c r="D114" s="28">
        <v>-7</v>
      </c>
      <c r="E114" s="28">
        <v>-22</v>
      </c>
      <c r="F114" s="28">
        <v>-34</v>
      </c>
      <c r="G114" s="28">
        <v>12</v>
      </c>
      <c r="H114" s="28">
        <v>17</v>
      </c>
      <c r="I114" s="28">
        <v>6</v>
      </c>
      <c r="J114" s="28">
        <v>14</v>
      </c>
      <c r="K114" s="28">
        <v>20</v>
      </c>
      <c r="L114" s="28">
        <v>4</v>
      </c>
      <c r="M114" s="28">
        <v>7</v>
      </c>
      <c r="N114" s="28">
        <v>-1</v>
      </c>
      <c r="O114" s="28">
        <v>3</v>
      </c>
      <c r="P114" s="28">
        <v>-9</v>
      </c>
      <c r="Q114" s="28">
        <v>2</v>
      </c>
      <c r="R114" s="28">
        <v>2.300000000000002E-2</v>
      </c>
      <c r="S114" s="28">
        <v>-0.28100000000000003</v>
      </c>
      <c r="T114" s="28">
        <v>-1.100000000000001E-2</v>
      </c>
      <c r="U114" s="28">
        <v>0</v>
      </c>
      <c r="V114" s="28">
        <v>0.39999999999999147</v>
      </c>
      <c r="W114" s="28">
        <v>4</v>
      </c>
      <c r="X114" s="28">
        <v>0.80000000000000071</v>
      </c>
      <c r="Y114" s="28">
        <v>1.3999999999999995</v>
      </c>
      <c r="Z114" s="28">
        <v>-0.20000000000000018</v>
      </c>
      <c r="AA114" s="28">
        <v>1.0000000000000009E-3</v>
      </c>
      <c r="AB114" s="28">
        <v>-4.0000000000000036E-3</v>
      </c>
      <c r="AC114" s="26"/>
    </row>
    <row r="115" spans="1:29" x14ac:dyDescent="0.2">
      <c r="A115" s="26">
        <v>1991</v>
      </c>
      <c r="B115" s="28" t="s">
        <v>53</v>
      </c>
      <c r="C115" s="28">
        <v>9</v>
      </c>
      <c r="D115" s="28">
        <v>0</v>
      </c>
      <c r="E115" s="28">
        <v>7</v>
      </c>
      <c r="F115" s="28">
        <v>12</v>
      </c>
      <c r="G115" s="28">
        <v>1</v>
      </c>
      <c r="H115" s="28">
        <v>29</v>
      </c>
      <c r="I115" s="28">
        <v>9</v>
      </c>
      <c r="J115" s="28">
        <v>-9</v>
      </c>
      <c r="K115" s="28">
        <v>0</v>
      </c>
      <c r="L115" s="28">
        <v>-7</v>
      </c>
      <c r="M115" s="28">
        <v>4</v>
      </c>
      <c r="N115" s="28">
        <v>-2</v>
      </c>
      <c r="O115" s="28">
        <v>1</v>
      </c>
      <c r="P115" s="28">
        <v>-9</v>
      </c>
      <c r="Q115" s="28">
        <v>26</v>
      </c>
      <c r="R115" s="28">
        <v>2.1000000000000019E-2</v>
      </c>
      <c r="S115" s="28">
        <v>8.2000000000000017E-2</v>
      </c>
      <c r="T115" s="28">
        <v>-0.13100000000000001</v>
      </c>
      <c r="U115" s="28">
        <v>0</v>
      </c>
      <c r="V115" s="28">
        <v>5.1999999999999886</v>
      </c>
      <c r="W115" s="28">
        <v>0</v>
      </c>
      <c r="X115" s="28">
        <v>-1.3999999999999986</v>
      </c>
      <c r="Y115" s="28">
        <v>0.80000000000000071</v>
      </c>
      <c r="Z115" s="28">
        <v>-0.40000000000000036</v>
      </c>
      <c r="AA115" s="28">
        <v>1.3000000000000012E-2</v>
      </c>
      <c r="AB115" s="28">
        <v>3.0999999999999972E-2</v>
      </c>
      <c r="AC115" s="26"/>
    </row>
    <row r="116" spans="1:29" x14ac:dyDescent="0.2">
      <c r="A116" s="26">
        <v>1991</v>
      </c>
      <c r="B116" s="28" t="s">
        <v>53</v>
      </c>
      <c r="C116" s="28">
        <v>-5</v>
      </c>
      <c r="D116" s="28">
        <v>-22</v>
      </c>
      <c r="E116" s="28">
        <v>-7</v>
      </c>
      <c r="F116" s="28">
        <v>-25</v>
      </c>
      <c r="G116" s="28">
        <v>50</v>
      </c>
      <c r="H116" s="28">
        <v>66</v>
      </c>
      <c r="I116" s="28">
        <v>24</v>
      </c>
      <c r="J116" s="28">
        <v>40</v>
      </c>
      <c r="K116" s="28">
        <v>64</v>
      </c>
      <c r="L116" s="28">
        <v>0</v>
      </c>
      <c r="M116" s="28">
        <v>-7</v>
      </c>
      <c r="N116" s="28">
        <v>-13</v>
      </c>
      <c r="O116" s="28">
        <v>16</v>
      </c>
      <c r="P116" s="28">
        <v>-34</v>
      </c>
      <c r="Q116" s="28">
        <v>33</v>
      </c>
      <c r="R116" s="28">
        <v>1.4000000000000012E-2</v>
      </c>
      <c r="S116" s="28">
        <v>5.5999999999999994E-2</v>
      </c>
      <c r="T116" s="28">
        <v>-2.0000000000000018E-3</v>
      </c>
      <c r="U116" s="28">
        <v>0</v>
      </c>
      <c r="V116" s="28">
        <v>6.6000000000000085</v>
      </c>
      <c r="W116" s="28">
        <v>12.799999999999997</v>
      </c>
      <c r="X116" s="28">
        <v>0</v>
      </c>
      <c r="Y116" s="28">
        <v>-1.4000000000000004</v>
      </c>
      <c r="Z116" s="28">
        <v>-2.6</v>
      </c>
      <c r="AA116" s="28">
        <v>2.4000000000000021E-2</v>
      </c>
      <c r="AB116" s="28">
        <v>7.0000000000000062E-3</v>
      </c>
      <c r="AC116" s="26"/>
    </row>
    <row r="117" spans="1:29" x14ac:dyDescent="0.2">
      <c r="A117" s="26">
        <v>1991</v>
      </c>
      <c r="B117" s="28" t="s">
        <v>53</v>
      </c>
      <c r="C117" s="28">
        <v>-8</v>
      </c>
      <c r="D117" s="28">
        <v>44</v>
      </c>
      <c r="E117" s="28">
        <v>5</v>
      </c>
      <c r="F117" s="28">
        <v>25</v>
      </c>
      <c r="G117" s="28">
        <v>0</v>
      </c>
      <c r="H117" s="28">
        <v>13</v>
      </c>
      <c r="I117" s="28">
        <v>33</v>
      </c>
      <c r="J117" s="28">
        <v>-1</v>
      </c>
      <c r="K117" s="28">
        <v>32</v>
      </c>
      <c r="L117" s="28">
        <v>3</v>
      </c>
      <c r="M117" s="28">
        <v>-2</v>
      </c>
      <c r="N117" s="28">
        <v>3</v>
      </c>
      <c r="O117" s="28">
        <v>-13</v>
      </c>
      <c r="P117" s="28">
        <v>-6</v>
      </c>
      <c r="Q117" s="28">
        <v>-11</v>
      </c>
      <c r="R117" s="28">
        <v>-5.3999999999999992E-2</v>
      </c>
      <c r="S117" s="28">
        <v>-3.9000000000000007E-2</v>
      </c>
      <c r="T117" s="28">
        <v>-5.2000000000000046E-2</v>
      </c>
      <c r="U117" s="28">
        <v>0</v>
      </c>
      <c r="V117" s="28">
        <v>-1.7999999999999972</v>
      </c>
      <c r="W117" s="28">
        <v>5.2999999999999972</v>
      </c>
      <c r="X117" s="28">
        <v>0.5</v>
      </c>
      <c r="Y117" s="28">
        <v>-0.29999999999999982</v>
      </c>
      <c r="Z117" s="28">
        <v>0.5</v>
      </c>
      <c r="AA117" s="28">
        <v>-5.2000000000000046E-2</v>
      </c>
      <c r="AB117" s="28">
        <v>-4.9999999999999989E-2</v>
      </c>
      <c r="AC117" s="26"/>
    </row>
    <row r="118" spans="1:29" x14ac:dyDescent="0.2">
      <c r="A118" s="26">
        <v>1991</v>
      </c>
      <c r="B118" s="28" t="s">
        <v>53</v>
      </c>
      <c r="C118" s="28">
        <v>49</v>
      </c>
      <c r="D118" s="28">
        <v>55</v>
      </c>
      <c r="E118" s="28">
        <v>-4</v>
      </c>
      <c r="F118" s="28">
        <v>-7</v>
      </c>
      <c r="G118" s="28">
        <v>-50</v>
      </c>
      <c r="H118" s="28">
        <v>-52</v>
      </c>
      <c r="I118" s="28">
        <v>17</v>
      </c>
      <c r="J118" s="28">
        <v>15</v>
      </c>
      <c r="K118" s="28">
        <v>32</v>
      </c>
      <c r="L118" s="28">
        <v>26</v>
      </c>
      <c r="M118" s="28">
        <v>5</v>
      </c>
      <c r="N118" s="28">
        <v>-5</v>
      </c>
      <c r="O118" s="28">
        <v>-12</v>
      </c>
      <c r="P118" s="28">
        <v>21</v>
      </c>
      <c r="Q118" s="28">
        <v>44</v>
      </c>
      <c r="R118" s="28">
        <v>5.6999999999999995E-2</v>
      </c>
      <c r="S118" s="28">
        <v>-4.5999999999999985E-2</v>
      </c>
      <c r="T118" s="28">
        <v>-7.8000000000000069E-2</v>
      </c>
      <c r="U118" s="28">
        <v>0</v>
      </c>
      <c r="V118" s="28">
        <v>8.7999999999999972</v>
      </c>
      <c r="W118" s="28">
        <v>6.3999999999999986</v>
      </c>
      <c r="X118" s="28">
        <v>5.1999999999999993</v>
      </c>
      <c r="Y118" s="28">
        <v>1</v>
      </c>
      <c r="Z118" s="28">
        <v>-1</v>
      </c>
      <c r="AA118" s="28">
        <v>1.0000000000000009E-2</v>
      </c>
      <c r="AB118" s="28">
        <v>5.0000000000000044E-2</v>
      </c>
      <c r="AC118" s="26"/>
    </row>
    <row r="119" spans="1:29" x14ac:dyDescent="0.2">
      <c r="A119" s="26">
        <v>1991</v>
      </c>
      <c r="B119" s="28" t="s">
        <v>53</v>
      </c>
      <c r="C119" s="28">
        <v>-2</v>
      </c>
      <c r="D119" s="28">
        <v>-35</v>
      </c>
      <c r="E119" s="28">
        <v>7</v>
      </c>
      <c r="F119" s="28">
        <v>16</v>
      </c>
      <c r="G119" s="28">
        <v>16</v>
      </c>
      <c r="H119" s="28">
        <v>11</v>
      </c>
      <c r="I119" s="28">
        <v>-40</v>
      </c>
      <c r="J119" s="28">
        <v>-9</v>
      </c>
      <c r="K119" s="28">
        <v>-49</v>
      </c>
      <c r="L119" s="28">
        <v>11</v>
      </c>
      <c r="M119" s="28">
        <v>-3</v>
      </c>
      <c r="N119" s="28">
        <v>14</v>
      </c>
      <c r="O119" s="28">
        <v>-6</v>
      </c>
      <c r="P119" s="28">
        <v>-15</v>
      </c>
      <c r="Q119" s="28">
        <v>19</v>
      </c>
      <c r="R119" s="28">
        <v>2.899999999999997E-2</v>
      </c>
      <c r="S119" s="28">
        <v>3.400000000000003E-2</v>
      </c>
      <c r="T119" s="28">
        <v>5.1000000000000045E-2</v>
      </c>
      <c r="U119" s="28">
        <v>0</v>
      </c>
      <c r="V119" s="28">
        <v>3.2000000000000028</v>
      </c>
      <c r="W119" s="28">
        <v>-8.0999999999999943</v>
      </c>
      <c r="X119" s="28">
        <v>1.8999999999999986</v>
      </c>
      <c r="Y119" s="28">
        <v>-0.5</v>
      </c>
      <c r="Z119" s="28">
        <v>2.2999999999999998</v>
      </c>
      <c r="AA119" s="28">
        <v>4.6000000000000041E-2</v>
      </c>
      <c r="AB119" s="28">
        <v>3.7000000000000033E-2</v>
      </c>
      <c r="AC119" s="26"/>
    </row>
    <row r="120" spans="1:29" x14ac:dyDescent="0.2">
      <c r="A120" s="26">
        <v>1991</v>
      </c>
      <c r="B120" s="28" t="s">
        <v>53</v>
      </c>
      <c r="C120" s="28">
        <v>7</v>
      </c>
      <c r="D120" s="28">
        <v>-23</v>
      </c>
      <c r="E120" s="28">
        <v>-5</v>
      </c>
      <c r="F120" s="28">
        <v>-16</v>
      </c>
      <c r="G120" s="28">
        <v>37</v>
      </c>
      <c r="H120" s="28">
        <v>57</v>
      </c>
      <c r="I120" s="28">
        <v>2</v>
      </c>
      <c r="J120" s="28">
        <v>23</v>
      </c>
      <c r="K120" s="28">
        <v>25</v>
      </c>
      <c r="L120" s="28">
        <v>33</v>
      </c>
      <c r="M120" s="28">
        <v>5</v>
      </c>
      <c r="N120" s="28">
        <v>15</v>
      </c>
      <c r="O120" s="28">
        <v>-9</v>
      </c>
      <c r="P120" s="28">
        <v>-26</v>
      </c>
      <c r="Q120" s="28">
        <v>46</v>
      </c>
      <c r="R120" s="28">
        <v>5.8999999999999997E-2</v>
      </c>
      <c r="S120" s="28">
        <v>-4.0000000000000036E-3</v>
      </c>
      <c r="T120" s="28">
        <v>-4.8000000000000043E-2</v>
      </c>
      <c r="U120" s="28">
        <v>0</v>
      </c>
      <c r="V120" s="28">
        <v>11.5</v>
      </c>
      <c r="W120" s="28">
        <v>6.2000000000000028</v>
      </c>
      <c r="X120" s="28">
        <v>8.1999999999999993</v>
      </c>
      <c r="Y120" s="28">
        <v>1.3000000000000007</v>
      </c>
      <c r="Z120" s="28">
        <v>3.8</v>
      </c>
      <c r="AA120" s="28">
        <v>6.0999999999999943E-2</v>
      </c>
      <c r="AB120" s="28">
        <v>5.2000000000000046E-2</v>
      </c>
      <c r="AC120" s="26"/>
    </row>
    <row r="121" spans="1:29" x14ac:dyDescent="0.2">
      <c r="A121" s="26">
        <v>1991</v>
      </c>
      <c r="B121" s="28" t="s">
        <v>53</v>
      </c>
      <c r="C121" s="28">
        <v>46</v>
      </c>
      <c r="D121" s="28">
        <v>30</v>
      </c>
      <c r="E121" s="28">
        <v>-8</v>
      </c>
      <c r="F121" s="28">
        <v>-25</v>
      </c>
      <c r="G121" s="28">
        <v>-35</v>
      </c>
      <c r="H121" s="28">
        <v>-45</v>
      </c>
      <c r="I121" s="28">
        <v>-4</v>
      </c>
      <c r="J121" s="28">
        <v>22</v>
      </c>
      <c r="K121" s="28">
        <v>18</v>
      </c>
      <c r="L121" s="28">
        <v>43</v>
      </c>
      <c r="M121" s="28">
        <v>15</v>
      </c>
      <c r="N121" s="28">
        <v>3</v>
      </c>
      <c r="O121" s="28">
        <v>-12</v>
      </c>
      <c r="P121" s="28">
        <v>11</v>
      </c>
      <c r="Q121" s="28">
        <v>49</v>
      </c>
      <c r="R121" s="28">
        <v>8.0000000000000016E-2</v>
      </c>
      <c r="S121" s="28">
        <v>-4.4999999999999984E-2</v>
      </c>
      <c r="T121" s="28">
        <v>1.5999999999999903E-2</v>
      </c>
      <c r="U121" s="28">
        <v>0</v>
      </c>
      <c r="V121" s="28">
        <v>9.8000000000000114</v>
      </c>
      <c r="W121" s="28">
        <v>3.6000000000000014</v>
      </c>
      <c r="X121" s="28">
        <v>8.6000000000000014</v>
      </c>
      <c r="Y121" s="28">
        <v>3.0000000000000009</v>
      </c>
      <c r="Z121" s="28">
        <v>0.59999999999999964</v>
      </c>
      <c r="AA121" s="28">
        <v>4.2999999999999927E-2</v>
      </c>
      <c r="AB121" s="28">
        <v>6.9000000000000006E-2</v>
      </c>
      <c r="AC121" s="26"/>
    </row>
    <row r="122" spans="1:29" x14ac:dyDescent="0.2">
      <c r="A122" s="26">
        <v>1992</v>
      </c>
      <c r="B122" s="28" t="s">
        <v>53</v>
      </c>
      <c r="C122" s="28">
        <v>-12</v>
      </c>
      <c r="D122" s="28">
        <v>-26</v>
      </c>
      <c r="E122" s="28">
        <v>4</v>
      </c>
      <c r="F122" s="28">
        <v>0</v>
      </c>
      <c r="G122" s="28">
        <v>40</v>
      </c>
      <c r="H122" s="28">
        <v>40</v>
      </c>
      <c r="I122" s="28">
        <v>-4</v>
      </c>
      <c r="J122" s="28">
        <v>8</v>
      </c>
      <c r="K122" s="28">
        <v>4</v>
      </c>
      <c r="L122" s="28">
        <v>4</v>
      </c>
      <c r="M122" s="28">
        <v>7</v>
      </c>
      <c r="N122" s="28">
        <v>3</v>
      </c>
      <c r="O122" s="28">
        <v>6</v>
      </c>
      <c r="P122" s="28">
        <v>-17</v>
      </c>
      <c r="Q122" s="28">
        <v>20</v>
      </c>
      <c r="R122" s="28">
        <v>2.0000000000000018E-3</v>
      </c>
      <c r="S122" s="28">
        <v>0.14799999999999996</v>
      </c>
      <c r="T122" s="28">
        <v>6.800000000000006E-2</v>
      </c>
      <c r="U122" s="28">
        <v>0</v>
      </c>
      <c r="V122" s="28">
        <v>4</v>
      </c>
      <c r="W122" s="28">
        <v>0.79999999999999716</v>
      </c>
      <c r="X122" s="28">
        <v>0.80000000000000071</v>
      </c>
      <c r="Y122" s="28">
        <v>1.4000000000000004</v>
      </c>
      <c r="Z122" s="28">
        <v>0.60000000000000053</v>
      </c>
      <c r="AA122" s="28">
        <v>3.1000000000000028E-2</v>
      </c>
      <c r="AB122" s="28">
        <v>7.0000000000000062E-3</v>
      </c>
      <c r="AC122" s="26"/>
    </row>
    <row r="123" spans="1:29" x14ac:dyDescent="0.2">
      <c r="A123" s="26">
        <v>1992</v>
      </c>
      <c r="B123" s="28" t="s">
        <v>53</v>
      </c>
      <c r="C123" s="28">
        <v>1</v>
      </c>
      <c r="D123" s="28">
        <v>-9</v>
      </c>
      <c r="E123" s="28">
        <v>-5</v>
      </c>
      <c r="F123" s="28">
        <v>-6</v>
      </c>
      <c r="G123" s="28">
        <v>1</v>
      </c>
      <c r="H123" s="28">
        <v>-13</v>
      </c>
      <c r="I123" s="28">
        <v>11</v>
      </c>
      <c r="J123" s="28">
        <v>32</v>
      </c>
      <c r="K123" s="28">
        <v>43</v>
      </c>
      <c r="L123" s="28">
        <v>-5</v>
      </c>
      <c r="M123" s="28">
        <v>-14</v>
      </c>
      <c r="N123" s="28">
        <v>6</v>
      </c>
      <c r="O123" s="28">
        <v>24</v>
      </c>
      <c r="P123" s="28">
        <v>8</v>
      </c>
      <c r="Q123" s="28">
        <v>-2</v>
      </c>
      <c r="R123" s="28">
        <v>1.6000000000000014E-2</v>
      </c>
      <c r="S123" s="28">
        <v>-6.9000000000000006E-2</v>
      </c>
      <c r="T123" s="28">
        <v>7.3000000000000065E-2</v>
      </c>
      <c r="U123" s="28">
        <v>0</v>
      </c>
      <c r="V123" s="28">
        <v>-0.5</v>
      </c>
      <c r="W123" s="28">
        <v>10.700000000000003</v>
      </c>
      <c r="X123" s="28">
        <v>-1.3000000000000007</v>
      </c>
      <c r="Y123" s="28">
        <v>-3.5000000000000009</v>
      </c>
      <c r="Z123" s="28">
        <v>1.5</v>
      </c>
      <c r="AA123" s="28">
        <v>1.7999999999999905E-2</v>
      </c>
      <c r="AB123" s="28">
        <v>9.000000000000008E-3</v>
      </c>
      <c r="AC123" s="26"/>
    </row>
    <row r="124" spans="1:29" x14ac:dyDescent="0.2">
      <c r="A124" s="26">
        <v>1992</v>
      </c>
      <c r="B124" s="28" t="s">
        <v>53</v>
      </c>
      <c r="C124" s="28">
        <v>31</v>
      </c>
      <c r="D124" s="28">
        <v>17</v>
      </c>
      <c r="E124" s="28">
        <v>10</v>
      </c>
      <c r="F124" s="28">
        <v>21</v>
      </c>
      <c r="G124" s="28">
        <v>-13</v>
      </c>
      <c r="H124" s="28">
        <v>1</v>
      </c>
      <c r="I124" s="28">
        <v>20</v>
      </c>
      <c r="J124" s="28">
        <v>35</v>
      </c>
      <c r="K124" s="28">
        <v>55</v>
      </c>
      <c r="L124" s="28">
        <v>38</v>
      </c>
      <c r="M124" s="28">
        <v>4</v>
      </c>
      <c r="N124" s="28">
        <v>2</v>
      </c>
      <c r="O124" s="28">
        <v>9</v>
      </c>
      <c r="P124" s="28">
        <v>-4</v>
      </c>
      <c r="Q124" s="28">
        <v>59</v>
      </c>
      <c r="R124" s="28">
        <v>7.2000000000000008E-2</v>
      </c>
      <c r="S124" s="28">
        <v>1.3000000000000012E-2</v>
      </c>
      <c r="T124" s="28">
        <v>-0.10499999999999998</v>
      </c>
      <c r="U124" s="28">
        <v>0</v>
      </c>
      <c r="V124" s="28">
        <v>14.799999999999997</v>
      </c>
      <c r="W124" s="28">
        <v>13.700000000000003</v>
      </c>
      <c r="X124" s="28">
        <v>9.5</v>
      </c>
      <c r="Y124" s="28">
        <v>1</v>
      </c>
      <c r="Z124" s="28">
        <v>0.5</v>
      </c>
      <c r="AA124" s="28">
        <v>5.3999999999999937E-2</v>
      </c>
      <c r="AB124" s="28">
        <v>8.7000000000000022E-2</v>
      </c>
      <c r="AC124" s="26"/>
    </row>
    <row r="125" spans="1:29" x14ac:dyDescent="0.2">
      <c r="A125" s="26">
        <v>1992</v>
      </c>
      <c r="B125" s="28" t="s">
        <v>53</v>
      </c>
      <c r="C125" s="28">
        <v>7</v>
      </c>
      <c r="D125" s="28">
        <v>0</v>
      </c>
      <c r="E125" s="28">
        <v>-5</v>
      </c>
      <c r="F125" s="28">
        <v>-5</v>
      </c>
      <c r="G125" s="28">
        <v>18</v>
      </c>
      <c r="H125" s="28">
        <v>7</v>
      </c>
      <c r="I125" s="28">
        <v>0</v>
      </c>
      <c r="J125" s="28">
        <v>11</v>
      </c>
      <c r="K125" s="28">
        <v>11</v>
      </c>
      <c r="L125" s="28">
        <v>25</v>
      </c>
      <c r="M125" s="28">
        <v>0</v>
      </c>
      <c r="N125" s="28">
        <v>-12</v>
      </c>
      <c r="O125" s="28">
        <v>-8</v>
      </c>
      <c r="P125" s="28">
        <v>-8</v>
      </c>
      <c r="Q125" s="28">
        <v>27</v>
      </c>
      <c r="R125" s="28">
        <v>2.8000000000000025E-2</v>
      </c>
      <c r="S125" s="28">
        <v>-0.15399999999999997</v>
      </c>
      <c r="T125" s="28">
        <v>0.15099999999999991</v>
      </c>
      <c r="U125" s="28">
        <v>0</v>
      </c>
      <c r="V125" s="28">
        <v>9</v>
      </c>
      <c r="W125" s="28">
        <v>3.7000000000000028</v>
      </c>
      <c r="X125" s="28">
        <v>8.3000000000000007</v>
      </c>
      <c r="Y125" s="28">
        <v>0</v>
      </c>
      <c r="Z125" s="28">
        <v>-3.9999999999999991</v>
      </c>
      <c r="AA125" s="28">
        <v>4.0999999999999925E-2</v>
      </c>
      <c r="AB125" s="28">
        <v>1.8000000000000016E-2</v>
      </c>
      <c r="AC125" s="26"/>
    </row>
    <row r="126" spans="1:29" x14ac:dyDescent="0.2">
      <c r="A126" s="26">
        <v>1992</v>
      </c>
      <c r="B126" s="28" t="s">
        <v>53</v>
      </c>
      <c r="C126" s="28">
        <v>15</v>
      </c>
      <c r="D126" s="28">
        <v>41</v>
      </c>
      <c r="E126" s="28">
        <v>2</v>
      </c>
      <c r="F126" s="28">
        <v>7</v>
      </c>
      <c r="G126" s="28">
        <v>7</v>
      </c>
      <c r="H126" s="28">
        <v>14</v>
      </c>
      <c r="I126" s="28">
        <v>38</v>
      </c>
      <c r="J126" s="28">
        <v>20</v>
      </c>
      <c r="K126" s="28">
        <v>58</v>
      </c>
      <c r="L126" s="28">
        <v>-1</v>
      </c>
      <c r="M126" s="28">
        <v>7</v>
      </c>
      <c r="N126" s="28">
        <v>2</v>
      </c>
      <c r="O126" s="28">
        <v>0</v>
      </c>
      <c r="P126" s="28">
        <v>6</v>
      </c>
      <c r="Q126" s="28">
        <v>39</v>
      </c>
      <c r="R126" s="28">
        <v>-5.0000000000000044E-3</v>
      </c>
      <c r="S126" s="28">
        <v>-4.0000000000000036E-3</v>
      </c>
      <c r="T126" s="28">
        <v>-2.8000000000000025E-2</v>
      </c>
      <c r="U126" s="28">
        <v>0</v>
      </c>
      <c r="V126" s="28">
        <v>7.7999999999999972</v>
      </c>
      <c r="W126" s="28">
        <v>11.600000000000001</v>
      </c>
      <c r="X126" s="28">
        <v>-0.20000000000000284</v>
      </c>
      <c r="Y126" s="28">
        <v>1.4000000000000004</v>
      </c>
      <c r="Z126" s="28">
        <v>0.40000000000000036</v>
      </c>
      <c r="AA126" s="28">
        <v>-7.0000000000000062E-3</v>
      </c>
      <c r="AB126" s="28">
        <v>-4.0000000000000036E-3</v>
      </c>
      <c r="AC126" s="26"/>
    </row>
    <row r="127" spans="1:29" x14ac:dyDescent="0.2">
      <c r="A127" s="26">
        <v>1992</v>
      </c>
      <c r="B127" s="28" t="s">
        <v>53</v>
      </c>
      <c r="C127" s="28">
        <v>-13</v>
      </c>
      <c r="D127" s="28">
        <v>-49</v>
      </c>
      <c r="E127" s="28">
        <v>-4</v>
      </c>
      <c r="F127" s="28">
        <v>-5</v>
      </c>
      <c r="G127" s="28">
        <v>63</v>
      </c>
      <c r="H127" s="28">
        <v>61</v>
      </c>
      <c r="I127" s="28">
        <v>1</v>
      </c>
      <c r="J127" s="28">
        <v>33</v>
      </c>
      <c r="K127" s="28">
        <v>34</v>
      </c>
      <c r="L127" s="28">
        <v>-6</v>
      </c>
      <c r="M127" s="28">
        <v>-14</v>
      </c>
      <c r="N127" s="28">
        <v>-2</v>
      </c>
      <c r="O127" s="28">
        <v>14</v>
      </c>
      <c r="P127" s="28">
        <v>-28</v>
      </c>
      <c r="Q127" s="28">
        <v>33</v>
      </c>
      <c r="R127" s="28">
        <v>2.6000000000000023E-2</v>
      </c>
      <c r="S127" s="28">
        <v>-7.099999999999998E-2</v>
      </c>
      <c r="T127" s="28">
        <v>0.13600000000000001</v>
      </c>
      <c r="U127" s="28">
        <v>0</v>
      </c>
      <c r="V127" s="28">
        <v>8.2000000000000028</v>
      </c>
      <c r="W127" s="28">
        <v>8.5</v>
      </c>
      <c r="X127" s="28">
        <v>-1.5</v>
      </c>
      <c r="Y127" s="28">
        <v>-3.5000000000000009</v>
      </c>
      <c r="Z127" s="28">
        <v>-0.5</v>
      </c>
      <c r="AA127" s="28">
        <v>6.9000000000000061E-2</v>
      </c>
      <c r="AB127" s="28">
        <v>2.1999999999999964E-2</v>
      </c>
      <c r="AC127" s="26"/>
    </row>
    <row r="128" spans="1:29" x14ac:dyDescent="0.2">
      <c r="A128" s="26">
        <v>1992</v>
      </c>
      <c r="B128" s="28" t="s">
        <v>53</v>
      </c>
      <c r="C128" s="28">
        <v>28</v>
      </c>
      <c r="D128" s="28">
        <v>15</v>
      </c>
      <c r="E128" s="28">
        <v>-13</v>
      </c>
      <c r="F128" s="28">
        <v>-29</v>
      </c>
      <c r="G128" s="28">
        <v>11</v>
      </c>
      <c r="H128" s="28">
        <v>5</v>
      </c>
      <c r="I128" s="28">
        <v>15</v>
      </c>
      <c r="J128" s="28">
        <v>22</v>
      </c>
      <c r="K128" s="28">
        <v>37</v>
      </c>
      <c r="L128" s="28">
        <v>26</v>
      </c>
      <c r="M128" s="28">
        <v>10</v>
      </c>
      <c r="N128" s="28">
        <v>6</v>
      </c>
      <c r="O128" s="28">
        <v>-5</v>
      </c>
      <c r="P128" s="28">
        <v>1</v>
      </c>
      <c r="Q128" s="28">
        <v>54</v>
      </c>
      <c r="R128" s="28">
        <v>8.3000000000000018E-2</v>
      </c>
      <c r="S128" s="28">
        <v>-3.0000000000000027E-3</v>
      </c>
      <c r="T128" s="28">
        <v>7.900000000000007E-2</v>
      </c>
      <c r="U128" s="28">
        <v>0</v>
      </c>
      <c r="V128" s="28">
        <v>18</v>
      </c>
      <c r="W128" s="28">
        <v>12.299999999999997</v>
      </c>
      <c r="X128" s="28">
        <v>8.6999999999999993</v>
      </c>
      <c r="Y128" s="28">
        <v>3.3000000000000007</v>
      </c>
      <c r="Z128" s="28">
        <v>2</v>
      </c>
      <c r="AA128" s="28">
        <v>5.9999999999999942E-2</v>
      </c>
      <c r="AB128" s="28">
        <v>5.600000000000005E-2</v>
      </c>
      <c r="AC128" s="26"/>
    </row>
    <row r="129" spans="1:29" x14ac:dyDescent="0.2">
      <c r="A129" s="26">
        <v>1992</v>
      </c>
      <c r="B129" s="28" t="s">
        <v>53</v>
      </c>
      <c r="C129" s="28">
        <v>21</v>
      </c>
      <c r="D129" s="28">
        <v>31</v>
      </c>
      <c r="E129" s="28">
        <v>-18</v>
      </c>
      <c r="F129" s="28">
        <v>-39</v>
      </c>
      <c r="G129" s="28">
        <v>-2</v>
      </c>
      <c r="H129" s="28">
        <v>0</v>
      </c>
      <c r="I129" s="28">
        <v>25</v>
      </c>
      <c r="J129" s="28">
        <v>21</v>
      </c>
      <c r="K129" s="28">
        <v>46</v>
      </c>
      <c r="L129" s="28">
        <v>5</v>
      </c>
      <c r="M129" s="28">
        <v>-3</v>
      </c>
      <c r="N129" s="28">
        <v>1</v>
      </c>
      <c r="O129" s="28">
        <v>-1</v>
      </c>
      <c r="P129" s="28">
        <v>-8</v>
      </c>
      <c r="Q129" s="28">
        <v>22</v>
      </c>
      <c r="R129" s="28">
        <v>2.4999999999999967E-2</v>
      </c>
      <c r="S129" s="28">
        <v>-0.11099999999999999</v>
      </c>
      <c r="T129" s="28">
        <v>-1.9000000000000017E-2</v>
      </c>
      <c r="U129" s="28">
        <v>0</v>
      </c>
      <c r="V129" s="28">
        <v>7.2999999999999972</v>
      </c>
      <c r="W129" s="28">
        <v>15.299999999999997</v>
      </c>
      <c r="X129" s="28">
        <v>1.6999999999999993</v>
      </c>
      <c r="Y129" s="28">
        <v>-0.99999999999999911</v>
      </c>
      <c r="Z129" s="28">
        <v>0.29999999999999982</v>
      </c>
      <c r="AA129" s="28">
        <v>-2.0000000000000018E-2</v>
      </c>
      <c r="AB129" s="28">
        <v>-1.3000000000000012E-2</v>
      </c>
      <c r="AC129" s="26"/>
    </row>
    <row r="130" spans="1:29" x14ac:dyDescent="0.2">
      <c r="A130" s="26">
        <v>1992</v>
      </c>
      <c r="B130" s="28" t="s">
        <v>53</v>
      </c>
      <c r="C130" s="28">
        <v>3</v>
      </c>
      <c r="D130" s="28">
        <v>-8</v>
      </c>
      <c r="E130" s="28">
        <v>-9</v>
      </c>
      <c r="F130" s="28">
        <v>-30</v>
      </c>
      <c r="G130" s="28">
        <v>28</v>
      </c>
      <c r="H130" s="28">
        <v>25</v>
      </c>
      <c r="I130" s="28">
        <v>-9</v>
      </c>
      <c r="J130" s="28">
        <v>21</v>
      </c>
      <c r="K130" s="28">
        <v>12</v>
      </c>
      <c r="L130" s="28">
        <v>16</v>
      </c>
      <c r="M130" s="28">
        <v>9</v>
      </c>
      <c r="N130" s="28">
        <v>-10</v>
      </c>
      <c r="O130" s="28">
        <v>-6</v>
      </c>
      <c r="P130" s="28">
        <v>-24</v>
      </c>
      <c r="Q130" s="28">
        <v>25</v>
      </c>
      <c r="R130" s="28">
        <v>1.8000000000000016E-2</v>
      </c>
      <c r="S130" s="28">
        <v>-7.0000000000000062E-3</v>
      </c>
      <c r="T130" s="28">
        <v>5.4999999999999938E-2</v>
      </c>
      <c r="U130" s="28">
        <v>0</v>
      </c>
      <c r="V130" s="28">
        <v>5</v>
      </c>
      <c r="W130" s="28">
        <v>2.3999999999999986</v>
      </c>
      <c r="X130" s="28">
        <v>3.1999999999999993</v>
      </c>
      <c r="Y130" s="28">
        <v>1.7999999999999989</v>
      </c>
      <c r="Z130" s="28">
        <v>-2</v>
      </c>
      <c r="AA130" s="28">
        <v>2.399999999999991E-2</v>
      </c>
      <c r="AB130" s="28">
        <v>7.0000000000000062E-3</v>
      </c>
      <c r="AC130" s="26"/>
    </row>
    <row r="131" spans="1:29" x14ac:dyDescent="0.2">
      <c r="A131" s="26">
        <v>1992</v>
      </c>
      <c r="B131" s="28" t="s">
        <v>53</v>
      </c>
      <c r="C131" s="28">
        <v>15</v>
      </c>
      <c r="D131" s="28">
        <v>2</v>
      </c>
      <c r="E131" s="28">
        <v>-7</v>
      </c>
      <c r="F131" s="28">
        <v>-7</v>
      </c>
      <c r="G131" s="28">
        <v>-7</v>
      </c>
      <c r="H131" s="28">
        <v>12</v>
      </c>
      <c r="I131" s="28">
        <v>11</v>
      </c>
      <c r="J131" s="28">
        <v>14</v>
      </c>
      <c r="K131" s="28">
        <v>25</v>
      </c>
      <c r="L131" s="28">
        <v>-7</v>
      </c>
      <c r="M131" s="28">
        <v>14</v>
      </c>
      <c r="N131" s="28">
        <v>5</v>
      </c>
      <c r="O131" s="28">
        <v>0</v>
      </c>
      <c r="P131" s="28">
        <v>4</v>
      </c>
      <c r="Q131" s="28">
        <v>16</v>
      </c>
      <c r="R131" s="28">
        <v>3.1000000000000028E-2</v>
      </c>
      <c r="S131" s="28">
        <v>-7.999999999999996E-2</v>
      </c>
      <c r="T131" s="28">
        <v>-8.2999999999999963E-2</v>
      </c>
      <c r="U131" s="28">
        <v>0</v>
      </c>
      <c r="V131" s="28">
        <v>3.2000000000000028</v>
      </c>
      <c r="W131" s="28">
        <v>5</v>
      </c>
      <c r="X131" s="28">
        <v>-1.3999999999999986</v>
      </c>
      <c r="Y131" s="28">
        <v>2.7999999999999989</v>
      </c>
      <c r="Z131" s="28">
        <v>1</v>
      </c>
      <c r="AA131" s="28">
        <v>571.43499999999995</v>
      </c>
      <c r="AB131" s="28">
        <v>2.300000000000002E-2</v>
      </c>
      <c r="AC131" s="26"/>
    </row>
    <row r="132" spans="1:29" x14ac:dyDescent="0.2">
      <c r="A132" s="26">
        <v>1992</v>
      </c>
      <c r="B132" s="28" t="s">
        <v>53</v>
      </c>
      <c r="C132" s="28">
        <v>-21</v>
      </c>
      <c r="D132" s="28">
        <v>-56</v>
      </c>
      <c r="E132" s="28">
        <v>14</v>
      </c>
      <c r="F132" s="28">
        <v>31</v>
      </c>
      <c r="G132" s="28">
        <v>49</v>
      </c>
      <c r="H132" s="28">
        <v>47</v>
      </c>
      <c r="I132" s="28">
        <v>-23</v>
      </c>
      <c r="J132" s="28">
        <v>17</v>
      </c>
      <c r="K132" s="28">
        <v>-6</v>
      </c>
      <c r="L132" s="28">
        <v>26</v>
      </c>
      <c r="M132" s="28">
        <v>-1</v>
      </c>
      <c r="N132" s="28">
        <v>4</v>
      </c>
      <c r="O132" s="28">
        <v>4</v>
      </c>
      <c r="P132" s="28">
        <v>-21</v>
      </c>
      <c r="Q132" s="28">
        <v>21</v>
      </c>
      <c r="R132" s="28">
        <v>1.3000000000000012E-2</v>
      </c>
      <c r="S132" s="28">
        <v>0.161</v>
      </c>
      <c r="T132" s="28">
        <v>7.1999999999999953E-2</v>
      </c>
      <c r="U132" s="28">
        <v>0</v>
      </c>
      <c r="V132" s="28">
        <v>3</v>
      </c>
      <c r="W132" s="28">
        <v>-0.80000000000000426</v>
      </c>
      <c r="X132" s="28">
        <v>3.7000000000000028</v>
      </c>
      <c r="Y132" s="28">
        <v>-9.9999999999999645E-2</v>
      </c>
      <c r="Z132" s="28">
        <v>0.59999999999999964</v>
      </c>
      <c r="AA132" s="28">
        <v>4.599999999999993E-2</v>
      </c>
      <c r="AB132" s="28">
        <v>2.6000000000000023E-2</v>
      </c>
      <c r="AC132" s="26"/>
    </row>
    <row r="133" spans="1:29" x14ac:dyDescent="0.2">
      <c r="A133" s="26">
        <v>1992</v>
      </c>
      <c r="B133" s="28" t="s">
        <v>53</v>
      </c>
      <c r="C133" s="28">
        <v>7</v>
      </c>
      <c r="D133" s="28">
        <v>-6</v>
      </c>
      <c r="E133" s="28">
        <v>2</v>
      </c>
      <c r="F133" s="28">
        <v>-17</v>
      </c>
      <c r="G133" s="28">
        <v>11</v>
      </c>
      <c r="H133" s="28">
        <v>28</v>
      </c>
      <c r="I133" s="28">
        <v>-11</v>
      </c>
      <c r="J133" s="28">
        <v>-19</v>
      </c>
      <c r="K133" s="28">
        <v>-30</v>
      </c>
      <c r="L133" s="28">
        <v>-12</v>
      </c>
      <c r="M133" s="28">
        <v>9</v>
      </c>
      <c r="N133" s="28">
        <v>12</v>
      </c>
      <c r="O133" s="28">
        <v>-13</v>
      </c>
      <c r="P133" s="28">
        <v>-19</v>
      </c>
      <c r="Q133" s="28">
        <v>27</v>
      </c>
      <c r="R133" s="28">
        <v>1.8999999999999961E-2</v>
      </c>
      <c r="S133" s="28">
        <v>0.13199999999999998</v>
      </c>
      <c r="T133" s="28">
        <v>-4.7000000000000042E-2</v>
      </c>
      <c r="U133" s="28">
        <v>0</v>
      </c>
      <c r="V133" s="28">
        <v>3.8000000000000114</v>
      </c>
      <c r="W133" s="28">
        <v>-4.3000000000000043</v>
      </c>
      <c r="X133" s="28">
        <v>-1.6999999999999993</v>
      </c>
      <c r="Y133" s="28">
        <v>1.2999999999999998</v>
      </c>
      <c r="Z133" s="28">
        <v>1.6999999999999997</v>
      </c>
      <c r="AA133" s="28">
        <v>1.7000000000000015E-2</v>
      </c>
      <c r="AB133" s="28">
        <v>1.9999999999999962E-2</v>
      </c>
      <c r="AC133" s="26"/>
    </row>
    <row r="134" spans="1:29" x14ac:dyDescent="0.2">
      <c r="A134" s="26">
        <v>1992</v>
      </c>
      <c r="B134" s="28" t="s">
        <v>53</v>
      </c>
      <c r="C134" s="28">
        <v>19</v>
      </c>
      <c r="D134" s="28">
        <v>20</v>
      </c>
      <c r="E134" s="28">
        <v>22</v>
      </c>
      <c r="F134" s="28">
        <v>33</v>
      </c>
      <c r="G134" s="28">
        <v>-21</v>
      </c>
      <c r="H134" s="28">
        <v>-18</v>
      </c>
      <c r="I134" s="28">
        <v>-9</v>
      </c>
      <c r="J134" s="28">
        <v>1</v>
      </c>
      <c r="K134" s="28">
        <v>-8</v>
      </c>
      <c r="L134" s="28">
        <v>24</v>
      </c>
      <c r="M134" s="28">
        <v>5</v>
      </c>
      <c r="N134" s="28">
        <v>2</v>
      </c>
      <c r="O134" s="28">
        <v>-10</v>
      </c>
      <c r="P134" s="28">
        <v>10</v>
      </c>
      <c r="Q134" s="28">
        <v>39</v>
      </c>
      <c r="R134" s="28">
        <v>1.9999999999999962E-2</v>
      </c>
      <c r="S134" s="28">
        <v>0.18799999999999997</v>
      </c>
      <c r="T134" s="28">
        <v>-3.3000000000000029E-2</v>
      </c>
      <c r="U134" s="28">
        <v>0</v>
      </c>
      <c r="V134" s="28">
        <v>6.5</v>
      </c>
      <c r="W134" s="28">
        <v>-1.2999999999999972</v>
      </c>
      <c r="X134" s="28">
        <v>4</v>
      </c>
      <c r="Y134" s="28">
        <v>0.90000000000000036</v>
      </c>
      <c r="Z134" s="28">
        <v>0.29999999999999982</v>
      </c>
      <c r="AA134" s="28">
        <v>2.1999999999999909E-2</v>
      </c>
      <c r="AB134" s="28">
        <v>4.1000000000000036E-2</v>
      </c>
      <c r="AC134" s="26"/>
    </row>
    <row r="135" spans="1:29" x14ac:dyDescent="0.2">
      <c r="A135" s="26">
        <v>1992</v>
      </c>
      <c r="B135" s="28" t="s">
        <v>53</v>
      </c>
      <c r="C135" s="28">
        <v>21</v>
      </c>
      <c r="D135" s="28">
        <v>34</v>
      </c>
      <c r="E135" s="28">
        <v>-15</v>
      </c>
      <c r="F135" s="28">
        <v>-28</v>
      </c>
      <c r="G135" s="28">
        <v>-16</v>
      </c>
      <c r="H135" s="28">
        <v>-14</v>
      </c>
      <c r="I135" s="28">
        <v>21</v>
      </c>
      <c r="J135" s="28">
        <v>10</v>
      </c>
      <c r="K135" s="28">
        <v>31</v>
      </c>
      <c r="L135" s="28">
        <v>-21</v>
      </c>
      <c r="M135" s="28">
        <v>3</v>
      </c>
      <c r="N135" s="28">
        <v>7</v>
      </c>
      <c r="O135" s="28">
        <v>0</v>
      </c>
      <c r="P135" s="28">
        <v>-1</v>
      </c>
      <c r="Q135" s="28">
        <v>11</v>
      </c>
      <c r="R135" s="28">
        <v>1.100000000000001E-2</v>
      </c>
      <c r="S135" s="28">
        <v>-8.9000000000000024E-2</v>
      </c>
      <c r="T135" s="28">
        <v>-3.3000000000000029E-2</v>
      </c>
      <c r="U135" s="28">
        <v>0</v>
      </c>
      <c r="V135" s="28">
        <v>1.7999999999999972</v>
      </c>
      <c r="W135" s="28">
        <v>5.2000000000000028</v>
      </c>
      <c r="X135" s="28">
        <v>-3.5</v>
      </c>
      <c r="Y135" s="28">
        <v>0.50000000000000089</v>
      </c>
      <c r="Z135" s="28">
        <v>1.0999999999999996</v>
      </c>
      <c r="AA135" s="28">
        <v>-1.6000000000000014E-2</v>
      </c>
      <c r="AB135" s="28">
        <v>-6.0000000000000053E-3</v>
      </c>
      <c r="AC135" s="26"/>
    </row>
    <row r="136" spans="1:29" x14ac:dyDescent="0.2">
      <c r="A136" s="26">
        <v>1992</v>
      </c>
      <c r="B136" s="28" t="s">
        <v>53</v>
      </c>
      <c r="C136" s="28">
        <v>29</v>
      </c>
      <c r="D136" s="28">
        <v>-1</v>
      </c>
      <c r="E136" s="28">
        <v>15</v>
      </c>
      <c r="F136" s="28">
        <v>13</v>
      </c>
      <c r="G136" s="28">
        <v>-29</v>
      </c>
      <c r="H136" s="28">
        <v>-22</v>
      </c>
      <c r="I136" s="28">
        <v>-21</v>
      </c>
      <c r="J136" s="28">
        <v>-5</v>
      </c>
      <c r="K136" s="28">
        <v>-26</v>
      </c>
      <c r="L136" s="28">
        <v>36</v>
      </c>
      <c r="M136" s="28">
        <v>-5</v>
      </c>
      <c r="N136" s="28">
        <v>8</v>
      </c>
      <c r="O136" s="28">
        <v>-12</v>
      </c>
      <c r="P136" s="28">
        <v>0</v>
      </c>
      <c r="Q136" s="28">
        <v>44</v>
      </c>
      <c r="R136" s="28">
        <v>6.0999999999999999E-2</v>
      </c>
      <c r="S136" s="28">
        <v>0.193</v>
      </c>
      <c r="T136" s="28">
        <v>-7.1000000000000063E-2</v>
      </c>
      <c r="U136" s="28">
        <v>0</v>
      </c>
      <c r="V136" s="28">
        <v>7.2999999999999972</v>
      </c>
      <c r="W136" s="28">
        <v>-4.2999999999999972</v>
      </c>
      <c r="X136" s="28">
        <v>6</v>
      </c>
      <c r="Y136" s="28">
        <v>-0.79999999999999982</v>
      </c>
      <c r="Z136" s="28">
        <v>1.4000000000000004</v>
      </c>
      <c r="AA136" s="28">
        <v>5.0999999999999934E-2</v>
      </c>
      <c r="AB136" s="28">
        <v>7.7000000000000013E-2</v>
      </c>
      <c r="AC136" s="26"/>
    </row>
    <row r="137" spans="1:29" x14ac:dyDescent="0.2">
      <c r="A137" s="26">
        <v>1993</v>
      </c>
      <c r="B137" s="28" t="s">
        <v>53</v>
      </c>
      <c r="C137" s="28">
        <v>10</v>
      </c>
      <c r="D137" s="28">
        <v>24</v>
      </c>
      <c r="E137" s="28">
        <v>5</v>
      </c>
      <c r="F137" s="28">
        <v>16</v>
      </c>
      <c r="G137" s="28">
        <v>-4</v>
      </c>
      <c r="H137" s="28">
        <v>-14</v>
      </c>
      <c r="I137" s="28">
        <v>3</v>
      </c>
      <c r="J137" s="28">
        <v>4</v>
      </c>
      <c r="K137" s="28">
        <v>7</v>
      </c>
      <c r="L137" s="28">
        <v>-8</v>
      </c>
      <c r="M137" s="28">
        <v>5</v>
      </c>
      <c r="N137" s="28">
        <v>-2</v>
      </c>
      <c r="O137" s="28">
        <v>-8</v>
      </c>
      <c r="P137" s="28">
        <v>5</v>
      </c>
      <c r="Q137" s="28">
        <v>21</v>
      </c>
      <c r="R137" s="28">
        <v>-1.0000000000000009E-3</v>
      </c>
      <c r="S137" s="28">
        <v>0</v>
      </c>
      <c r="T137" s="28">
        <v>5.9000000000000052E-2</v>
      </c>
      <c r="U137" s="28">
        <v>0</v>
      </c>
      <c r="V137" s="28">
        <v>4.2000000000000028</v>
      </c>
      <c r="W137" s="28">
        <v>1.3999999999999986</v>
      </c>
      <c r="X137" s="28">
        <v>-1.6000000000000014</v>
      </c>
      <c r="Y137" s="28">
        <v>1</v>
      </c>
      <c r="Z137" s="28">
        <v>-0.39999999999999947</v>
      </c>
      <c r="AA137" s="28">
        <v>3.0000000000000027E-3</v>
      </c>
      <c r="AB137" s="28">
        <v>4.0000000000000036E-3</v>
      </c>
      <c r="AC137" s="26"/>
    </row>
    <row r="138" spans="1:29" x14ac:dyDescent="0.2">
      <c r="A138" s="26">
        <v>1993</v>
      </c>
      <c r="B138" s="28" t="s">
        <v>53</v>
      </c>
      <c r="C138" s="28">
        <v>2</v>
      </c>
      <c r="D138" s="28">
        <v>-28</v>
      </c>
      <c r="E138" s="28">
        <v>-3</v>
      </c>
      <c r="F138" s="28">
        <v>-7</v>
      </c>
      <c r="G138" s="28">
        <v>0</v>
      </c>
      <c r="H138" s="28">
        <v>-7</v>
      </c>
      <c r="I138" s="28">
        <v>-20</v>
      </c>
      <c r="J138" s="28">
        <v>15</v>
      </c>
      <c r="K138" s="28">
        <v>-5</v>
      </c>
      <c r="L138" s="28">
        <v>13</v>
      </c>
      <c r="M138" s="28">
        <v>-6</v>
      </c>
      <c r="N138" s="28">
        <v>1</v>
      </c>
      <c r="O138" s="28">
        <v>2</v>
      </c>
      <c r="P138" s="28">
        <v>14</v>
      </c>
      <c r="Q138" s="28">
        <v>1</v>
      </c>
      <c r="R138" s="28">
        <v>4.0000000000000036E-2</v>
      </c>
      <c r="S138" s="28">
        <v>-2.9999999999999971E-2</v>
      </c>
      <c r="T138" s="28">
        <v>4.500000000000004E-2</v>
      </c>
      <c r="U138" s="28">
        <v>0</v>
      </c>
      <c r="V138" s="28">
        <v>0.20000000000000284</v>
      </c>
      <c r="W138" s="28">
        <v>-1.2000000000000028</v>
      </c>
      <c r="X138" s="28">
        <v>3.1999999999999993</v>
      </c>
      <c r="Y138" s="28">
        <v>-1.5</v>
      </c>
      <c r="Z138" s="28">
        <v>0.20000000000000018</v>
      </c>
      <c r="AA138" s="28">
        <v>4.0000000000000036E-2</v>
      </c>
      <c r="AB138" s="28">
        <v>3.7000000000000033E-2</v>
      </c>
      <c r="AC138" s="26"/>
    </row>
    <row r="139" spans="1:29" x14ac:dyDescent="0.2">
      <c r="A139" s="26">
        <v>1993</v>
      </c>
      <c r="B139" s="28" t="s">
        <v>53</v>
      </c>
      <c r="C139" s="28">
        <v>3</v>
      </c>
      <c r="D139" s="28">
        <v>-30</v>
      </c>
      <c r="E139" s="28">
        <v>-3</v>
      </c>
      <c r="F139" s="28">
        <v>-8</v>
      </c>
      <c r="G139" s="28">
        <v>16</v>
      </c>
      <c r="H139" s="28">
        <v>13</v>
      </c>
      <c r="I139" s="28">
        <v>-14</v>
      </c>
      <c r="J139" s="28">
        <v>21</v>
      </c>
      <c r="K139" s="28">
        <v>7</v>
      </c>
      <c r="L139" s="28">
        <v>4</v>
      </c>
      <c r="M139" s="28">
        <v>-7</v>
      </c>
      <c r="N139" s="28">
        <v>2</v>
      </c>
      <c r="O139" s="28">
        <v>3</v>
      </c>
      <c r="P139" s="28">
        <v>-12</v>
      </c>
      <c r="Q139" s="28">
        <v>19</v>
      </c>
      <c r="R139" s="28">
        <v>3.7999999999999978E-2</v>
      </c>
      <c r="S139" s="28">
        <v>-6.0000000000000053E-3</v>
      </c>
      <c r="T139" s="28">
        <v>6.0999999999999943E-2</v>
      </c>
      <c r="U139" s="28">
        <v>0</v>
      </c>
      <c r="V139" s="28">
        <v>3.7999999999999972</v>
      </c>
      <c r="W139" s="28">
        <v>1.3999999999999986</v>
      </c>
      <c r="X139" s="28">
        <v>0.80000000000000071</v>
      </c>
      <c r="Y139" s="28">
        <v>-1.4000000000000004</v>
      </c>
      <c r="Z139" s="28">
        <v>0.39999999999999947</v>
      </c>
      <c r="AA139" s="28">
        <v>4.500000000000004E-2</v>
      </c>
      <c r="AB139" s="28">
        <v>3.5999999999999976E-2</v>
      </c>
      <c r="AC139" s="26"/>
    </row>
    <row r="140" spans="1:29" x14ac:dyDescent="0.2">
      <c r="A140" s="26">
        <v>1993</v>
      </c>
      <c r="B140" s="28" t="s">
        <v>53</v>
      </c>
      <c r="C140" s="28">
        <v>-1</v>
      </c>
      <c r="D140" s="28">
        <v>-42</v>
      </c>
      <c r="E140" s="28">
        <v>13</v>
      </c>
      <c r="F140" s="28">
        <v>41</v>
      </c>
      <c r="G140" s="28">
        <v>13</v>
      </c>
      <c r="H140" s="28">
        <v>2</v>
      </c>
      <c r="I140" s="28">
        <v>-19</v>
      </c>
      <c r="J140" s="28">
        <v>22</v>
      </c>
      <c r="K140" s="28">
        <v>3</v>
      </c>
      <c r="L140" s="28">
        <v>3</v>
      </c>
      <c r="M140" s="28">
        <v>-13</v>
      </c>
      <c r="N140" s="28">
        <v>23</v>
      </c>
      <c r="O140" s="28">
        <v>16</v>
      </c>
      <c r="P140" s="28">
        <v>-15</v>
      </c>
      <c r="Q140" s="28">
        <v>24</v>
      </c>
      <c r="R140" s="28">
        <v>4.2000000000000037E-2</v>
      </c>
      <c r="S140" s="28">
        <v>-6.7000000000000004E-2</v>
      </c>
      <c r="T140" s="28">
        <v>9.8999999999999977E-2</v>
      </c>
      <c r="U140" s="28">
        <v>0</v>
      </c>
      <c r="V140" s="28">
        <v>4.7999999999999972</v>
      </c>
      <c r="W140" s="28">
        <v>0.60000000000000142</v>
      </c>
      <c r="X140" s="28">
        <v>0.59999999999999787</v>
      </c>
      <c r="Y140" s="28">
        <v>-2.5999999999999996</v>
      </c>
      <c r="Z140" s="28">
        <v>4.6000000000000005</v>
      </c>
      <c r="AA140" s="28">
        <v>7.0000000000000007E-2</v>
      </c>
      <c r="AB140" s="28">
        <v>5.8999999999999997E-2</v>
      </c>
      <c r="AC140" s="26"/>
    </row>
    <row r="141" spans="1:29" x14ac:dyDescent="0.2">
      <c r="A141" s="26">
        <v>1993</v>
      </c>
      <c r="B141" s="28" t="s">
        <v>53</v>
      </c>
      <c r="C141" s="28">
        <v>11</v>
      </c>
      <c r="D141" s="28">
        <v>33</v>
      </c>
      <c r="E141" s="28">
        <v>-1</v>
      </c>
      <c r="F141" s="28">
        <v>-4</v>
      </c>
      <c r="G141" s="28">
        <v>-22</v>
      </c>
      <c r="H141" s="28">
        <v>-14</v>
      </c>
      <c r="I141" s="28">
        <v>25</v>
      </c>
      <c r="J141" s="28">
        <v>13</v>
      </c>
      <c r="K141" s="28">
        <v>38</v>
      </c>
      <c r="L141" s="28">
        <v>11</v>
      </c>
      <c r="M141" s="28">
        <v>15</v>
      </c>
      <c r="N141" s="28">
        <v>0</v>
      </c>
      <c r="O141" s="28">
        <v>-1</v>
      </c>
      <c r="P141" s="28">
        <v>7</v>
      </c>
      <c r="Q141" s="28">
        <v>-1</v>
      </c>
      <c r="R141" s="28">
        <v>-1.6000000000000014E-2</v>
      </c>
      <c r="S141" s="28">
        <v>1.5000000000000013E-2</v>
      </c>
      <c r="T141" s="28">
        <v>-9.8000000000000087E-2</v>
      </c>
      <c r="U141" s="28">
        <v>0</v>
      </c>
      <c r="V141" s="28">
        <v>-0.29999999999999716</v>
      </c>
      <c r="W141" s="28">
        <v>9.5</v>
      </c>
      <c r="X141" s="28">
        <v>2.8000000000000007</v>
      </c>
      <c r="Y141" s="28">
        <v>3.8000000000000007</v>
      </c>
      <c r="Z141" s="28">
        <v>0</v>
      </c>
      <c r="AA141" s="28">
        <v>-4.1999999999999926E-2</v>
      </c>
      <c r="AB141" s="28">
        <v>-2.0000000000000018E-2</v>
      </c>
      <c r="AC141" s="26"/>
    </row>
    <row r="142" spans="1:29" x14ac:dyDescent="0.2">
      <c r="A142" s="26">
        <v>1993</v>
      </c>
      <c r="B142" s="28" t="s">
        <v>53</v>
      </c>
      <c r="C142" s="28">
        <v>0</v>
      </c>
      <c r="D142" s="28">
        <v>13</v>
      </c>
      <c r="E142" s="28">
        <v>-2</v>
      </c>
      <c r="F142" s="28">
        <v>-3</v>
      </c>
      <c r="G142" s="28">
        <v>18</v>
      </c>
      <c r="H142" s="28">
        <v>20</v>
      </c>
      <c r="I142" s="28">
        <v>11</v>
      </c>
      <c r="J142" s="28">
        <v>5</v>
      </c>
      <c r="K142" s="28">
        <v>16</v>
      </c>
      <c r="L142" s="28">
        <v>10</v>
      </c>
      <c r="M142" s="28">
        <v>7</v>
      </c>
      <c r="N142" s="28">
        <v>-3</v>
      </c>
      <c r="O142" s="28">
        <v>-3</v>
      </c>
      <c r="P142" s="28">
        <v>-10</v>
      </c>
      <c r="Q142" s="28">
        <v>16</v>
      </c>
      <c r="R142" s="28">
        <v>-1.4999999999999958E-2</v>
      </c>
      <c r="S142" s="28">
        <v>-2.3999999999999966E-2</v>
      </c>
      <c r="T142" s="28">
        <v>1.7999999999999905E-2</v>
      </c>
      <c r="U142" s="28">
        <v>0</v>
      </c>
      <c r="V142" s="28">
        <v>3.2000000000000028</v>
      </c>
      <c r="W142" s="28">
        <v>3.2000000000000028</v>
      </c>
      <c r="X142" s="28">
        <v>2</v>
      </c>
      <c r="Y142" s="28">
        <v>1.4000000000000004</v>
      </c>
      <c r="Z142" s="28">
        <v>-0.60000000000000053</v>
      </c>
      <c r="AA142" s="28">
        <v>-8.0000000000000071E-3</v>
      </c>
      <c r="AB142" s="28">
        <v>-1.8000000000000016E-2</v>
      </c>
      <c r="AC142" s="26"/>
    </row>
    <row r="143" spans="1:29" x14ac:dyDescent="0.2">
      <c r="A143" s="26">
        <v>1993</v>
      </c>
      <c r="B143" s="28" t="s">
        <v>53</v>
      </c>
      <c r="C143" s="28">
        <v>24</v>
      </c>
      <c r="D143" s="28">
        <v>12</v>
      </c>
      <c r="E143" s="28">
        <v>5</v>
      </c>
      <c r="F143" s="28">
        <v>-2</v>
      </c>
      <c r="G143" s="28">
        <v>-4</v>
      </c>
      <c r="H143" s="28">
        <v>-9</v>
      </c>
      <c r="I143" s="28">
        <v>3</v>
      </c>
      <c r="J143" s="28">
        <v>22</v>
      </c>
      <c r="K143" s="28">
        <v>25</v>
      </c>
      <c r="L143" s="28">
        <v>43</v>
      </c>
      <c r="M143" s="28">
        <v>3</v>
      </c>
      <c r="N143" s="28">
        <v>7</v>
      </c>
      <c r="O143" s="28">
        <v>-10</v>
      </c>
      <c r="P143" s="28">
        <v>-4</v>
      </c>
      <c r="Q143" s="28">
        <v>49</v>
      </c>
      <c r="R143" s="28">
        <v>7.2000000000000008E-2</v>
      </c>
      <c r="S143" s="28">
        <v>0.16299999999999998</v>
      </c>
      <c r="T143" s="28">
        <v>3.400000000000003E-2</v>
      </c>
      <c r="U143" s="28">
        <v>0</v>
      </c>
      <c r="V143" s="28">
        <v>16.400000000000006</v>
      </c>
      <c r="W143" s="28">
        <v>8.2999999999999972</v>
      </c>
      <c r="X143" s="28">
        <v>14.399999999999999</v>
      </c>
      <c r="Y143" s="28">
        <v>1</v>
      </c>
      <c r="Z143" s="28">
        <v>2.2999999999999998</v>
      </c>
      <c r="AA143" s="28">
        <v>7.0000000000000062E-2</v>
      </c>
      <c r="AB143" s="28">
        <v>8.1000000000000016E-2</v>
      </c>
      <c r="AC143" s="26"/>
    </row>
    <row r="144" spans="1:29" x14ac:dyDescent="0.2">
      <c r="A144" s="26">
        <v>1993</v>
      </c>
      <c r="B144" s="28" t="s">
        <v>53</v>
      </c>
      <c r="C144" s="28">
        <v>0</v>
      </c>
      <c r="D144" s="28">
        <v>-17</v>
      </c>
      <c r="E144" s="28">
        <v>-1</v>
      </c>
      <c r="F144" s="28">
        <v>-8</v>
      </c>
      <c r="G144" s="28">
        <v>22</v>
      </c>
      <c r="H144" s="28">
        <v>41</v>
      </c>
      <c r="I144" s="28">
        <v>-7</v>
      </c>
      <c r="J144" s="28">
        <v>-7</v>
      </c>
      <c r="K144" s="28">
        <v>-14</v>
      </c>
      <c r="L144" s="28">
        <v>24</v>
      </c>
      <c r="M144" s="28">
        <v>18</v>
      </c>
      <c r="N144" s="28">
        <v>-2</v>
      </c>
      <c r="O144" s="28">
        <v>-9</v>
      </c>
      <c r="P144" s="28">
        <v>-10</v>
      </c>
      <c r="Q144" s="28">
        <v>21</v>
      </c>
      <c r="R144" s="28">
        <v>2.300000000000002E-2</v>
      </c>
      <c r="S144" s="28">
        <v>4.9999999999999989E-2</v>
      </c>
      <c r="T144" s="28">
        <v>-0.10799999999999998</v>
      </c>
      <c r="U144" s="28">
        <v>0</v>
      </c>
      <c r="V144" s="28">
        <v>5.2999999999999972</v>
      </c>
      <c r="W144" s="28">
        <v>-3.5</v>
      </c>
      <c r="X144" s="28">
        <v>6</v>
      </c>
      <c r="Y144" s="28">
        <v>4.5</v>
      </c>
      <c r="Z144" s="28">
        <v>-0.5</v>
      </c>
      <c r="AA144" s="28">
        <v>2.6000000000000023E-2</v>
      </c>
      <c r="AB144" s="28">
        <v>2.200000000000002E-2</v>
      </c>
      <c r="AC144" s="26"/>
    </row>
    <row r="145" spans="1:29" x14ac:dyDescent="0.2">
      <c r="A145" s="26">
        <v>1993</v>
      </c>
      <c r="B145" s="28" t="s">
        <v>53</v>
      </c>
      <c r="C145" s="28">
        <v>10</v>
      </c>
      <c r="D145" s="28">
        <v>64</v>
      </c>
      <c r="E145" s="28">
        <v>-10</v>
      </c>
      <c r="F145" s="28">
        <v>-22</v>
      </c>
      <c r="G145" s="28">
        <v>-4</v>
      </c>
      <c r="H145" s="28">
        <v>7</v>
      </c>
      <c r="I145" s="28">
        <v>38</v>
      </c>
      <c r="J145" s="28">
        <v>-22</v>
      </c>
      <c r="K145" s="28">
        <v>16</v>
      </c>
      <c r="L145" s="28">
        <v>-18</v>
      </c>
      <c r="M145" s="28">
        <v>14</v>
      </c>
      <c r="N145" s="28">
        <v>-14</v>
      </c>
      <c r="O145" s="28">
        <v>-27</v>
      </c>
      <c r="P145" s="28">
        <v>-4</v>
      </c>
      <c r="Q145" s="28">
        <v>6</v>
      </c>
      <c r="R145" s="28">
        <v>-3.4999999999999976E-2</v>
      </c>
      <c r="S145" s="28">
        <v>-1.9000000000000017E-2</v>
      </c>
      <c r="T145" s="28">
        <v>-5.9000000000000052E-2</v>
      </c>
      <c r="U145" s="28">
        <v>0</v>
      </c>
      <c r="V145" s="28">
        <v>0.79999999999999716</v>
      </c>
      <c r="W145" s="28">
        <v>2.2999999999999972</v>
      </c>
      <c r="X145" s="28">
        <v>-2.6000000000000014</v>
      </c>
      <c r="Y145" s="28">
        <v>2</v>
      </c>
      <c r="Z145" s="28">
        <v>-2</v>
      </c>
      <c r="AA145" s="28">
        <v>-5.1999999999999935E-2</v>
      </c>
      <c r="AB145" s="28">
        <v>-4.7000000000000042E-2</v>
      </c>
      <c r="AC145" s="26"/>
    </row>
    <row r="146" spans="1:29" x14ac:dyDescent="0.2">
      <c r="A146" s="26">
        <v>1993</v>
      </c>
      <c r="B146" s="28" t="s">
        <v>53</v>
      </c>
      <c r="C146" s="28">
        <v>-19</v>
      </c>
      <c r="D146" s="28">
        <v>-30</v>
      </c>
      <c r="E146" s="28">
        <v>5</v>
      </c>
      <c r="F146" s="28">
        <v>17</v>
      </c>
      <c r="G146" s="28">
        <v>33</v>
      </c>
      <c r="H146" s="28">
        <v>40</v>
      </c>
      <c r="I146" s="28">
        <v>-23</v>
      </c>
      <c r="J146" s="28">
        <v>-20</v>
      </c>
      <c r="K146" s="28">
        <v>-43</v>
      </c>
      <c r="L146" s="28">
        <v>-22</v>
      </c>
      <c r="M146" s="28">
        <v>0</v>
      </c>
      <c r="N146" s="28">
        <v>13</v>
      </c>
      <c r="O146" s="28">
        <v>-6</v>
      </c>
      <c r="P146" s="28">
        <v>-19</v>
      </c>
      <c r="Q146" s="28">
        <v>0</v>
      </c>
      <c r="R146" s="28">
        <v>-9.000000000000008E-3</v>
      </c>
      <c r="S146" s="28">
        <v>-1.0000000000000009E-3</v>
      </c>
      <c r="T146" s="28">
        <v>1.8000000000000016E-2</v>
      </c>
      <c r="U146" s="28">
        <v>0</v>
      </c>
      <c r="V146" s="28">
        <v>0</v>
      </c>
      <c r="W146" s="28">
        <v>-7.2000000000000028</v>
      </c>
      <c r="X146" s="28">
        <v>-3.6999999999999993</v>
      </c>
      <c r="Y146" s="28">
        <v>0</v>
      </c>
      <c r="Z146" s="28">
        <v>2.1999999999999993</v>
      </c>
      <c r="AA146" s="28">
        <v>1.100000000000001E-2</v>
      </c>
      <c r="AB146" s="28">
        <v>-3.0000000000000027E-3</v>
      </c>
      <c r="AC146" s="26"/>
    </row>
    <row r="147" spans="1:29" x14ac:dyDescent="0.2">
      <c r="A147" s="26">
        <v>1993</v>
      </c>
      <c r="B147" s="28" t="s">
        <v>53</v>
      </c>
      <c r="C147" s="28">
        <v>13</v>
      </c>
      <c r="D147" s="28">
        <v>7</v>
      </c>
      <c r="E147" s="28">
        <v>5</v>
      </c>
      <c r="F147" s="28">
        <v>17</v>
      </c>
      <c r="G147" s="28">
        <v>-9</v>
      </c>
      <c r="H147" s="28">
        <v>-25</v>
      </c>
      <c r="I147" s="28">
        <v>2</v>
      </c>
      <c r="J147" s="28">
        <v>11</v>
      </c>
      <c r="K147" s="28">
        <v>13</v>
      </c>
      <c r="L147" s="28">
        <v>32</v>
      </c>
      <c r="M147" s="28">
        <v>-12</v>
      </c>
      <c r="N147" s="28">
        <v>5</v>
      </c>
      <c r="O147" s="28">
        <v>6</v>
      </c>
      <c r="P147" s="28">
        <v>0</v>
      </c>
      <c r="Q147" s="28">
        <v>22</v>
      </c>
      <c r="R147" s="28">
        <v>2.200000000000002E-2</v>
      </c>
      <c r="S147" s="28">
        <v>1.7000000000000015E-2</v>
      </c>
      <c r="T147" s="28">
        <v>7.5000000000000067E-2</v>
      </c>
      <c r="U147" s="28">
        <v>0</v>
      </c>
      <c r="V147" s="28">
        <v>4.4000000000000057</v>
      </c>
      <c r="W147" s="28">
        <v>2.6000000000000014</v>
      </c>
      <c r="X147" s="28">
        <v>6.3999999999999986</v>
      </c>
      <c r="Y147" s="28">
        <v>-2.4000000000000004</v>
      </c>
      <c r="Z147" s="28">
        <v>1</v>
      </c>
      <c r="AA147" s="28">
        <v>2.6000000000000023E-2</v>
      </c>
      <c r="AB147" s="28">
        <v>2.7999999999999969E-2</v>
      </c>
      <c r="AC147" s="26"/>
    </row>
    <row r="148" spans="1:29" x14ac:dyDescent="0.2">
      <c r="A148" s="26">
        <v>1993</v>
      </c>
      <c r="B148" s="28" t="s">
        <v>53</v>
      </c>
      <c r="C148" s="28">
        <v>20</v>
      </c>
      <c r="D148" s="28">
        <v>22</v>
      </c>
      <c r="E148" s="28">
        <v>-8</v>
      </c>
      <c r="F148" s="28">
        <v>-18</v>
      </c>
      <c r="G148" s="28">
        <v>2</v>
      </c>
      <c r="H148" s="28">
        <v>7</v>
      </c>
      <c r="I148" s="28">
        <v>11</v>
      </c>
      <c r="J148" s="28">
        <v>11</v>
      </c>
      <c r="K148" s="28">
        <v>22</v>
      </c>
      <c r="L148" s="28">
        <v>-5</v>
      </c>
      <c r="M148" s="28">
        <v>11</v>
      </c>
      <c r="N148" s="28">
        <v>-6</v>
      </c>
      <c r="O148" s="28">
        <v>-14</v>
      </c>
      <c r="P148" s="28">
        <v>11</v>
      </c>
      <c r="Q148" s="28">
        <v>34</v>
      </c>
      <c r="R148" s="28">
        <v>3.1000000000000028E-2</v>
      </c>
      <c r="S148" s="28">
        <v>-6.5000000000000002E-2</v>
      </c>
      <c r="T148" s="28">
        <v>-3.9000000000000035E-2</v>
      </c>
      <c r="U148" s="28">
        <v>0</v>
      </c>
      <c r="V148" s="28">
        <v>8.5</v>
      </c>
      <c r="W148" s="28">
        <v>5.5</v>
      </c>
      <c r="X148" s="28">
        <v>-1.1999999999999993</v>
      </c>
      <c r="Y148" s="28">
        <v>2.7</v>
      </c>
      <c r="Z148" s="28">
        <v>-1.5</v>
      </c>
      <c r="AA148" s="28">
        <v>9.000000000000008E-3</v>
      </c>
      <c r="AB148" s="28">
        <v>1.6000000000000014E-2</v>
      </c>
      <c r="AC148" s="26"/>
    </row>
    <row r="149" spans="1:29" x14ac:dyDescent="0.2">
      <c r="A149" s="26">
        <v>1993</v>
      </c>
      <c r="B149" s="28" t="s">
        <v>53</v>
      </c>
      <c r="C149" s="28">
        <v>-20</v>
      </c>
      <c r="D149" s="28">
        <v>-37</v>
      </c>
      <c r="E149" s="28">
        <v>13</v>
      </c>
      <c r="F149" s="28">
        <v>27</v>
      </c>
      <c r="G149" s="28">
        <v>28</v>
      </c>
      <c r="H149" s="28">
        <v>43</v>
      </c>
      <c r="I149" s="28">
        <v>-17</v>
      </c>
      <c r="J149" s="28">
        <v>14</v>
      </c>
      <c r="K149" s="28">
        <v>-3</v>
      </c>
      <c r="L149" s="28">
        <v>-6</v>
      </c>
      <c r="M149" s="28">
        <v>-3</v>
      </c>
      <c r="N149" s="28">
        <v>1</v>
      </c>
      <c r="O149" s="28">
        <v>-4</v>
      </c>
      <c r="P149" s="28">
        <v>-27</v>
      </c>
      <c r="Q149" s="28">
        <v>1</v>
      </c>
      <c r="R149" s="28">
        <v>-4.0000000000000036E-3</v>
      </c>
      <c r="S149" s="28">
        <v>4.1999999999999982E-2</v>
      </c>
      <c r="T149" s="28">
        <v>-2.300000000000002E-2</v>
      </c>
      <c r="U149" s="28">
        <v>0</v>
      </c>
      <c r="V149" s="28">
        <v>0.10000000000000853</v>
      </c>
      <c r="W149" s="28">
        <v>-0.39999999999999858</v>
      </c>
      <c r="X149" s="28">
        <v>-0.90000000000000213</v>
      </c>
      <c r="Y149" s="28">
        <v>-0.40000000000000036</v>
      </c>
      <c r="Z149" s="28">
        <v>9.9999999999999645E-2</v>
      </c>
      <c r="AA149" s="28">
        <v>1.5999999999999903E-2</v>
      </c>
      <c r="AB149" s="28">
        <v>9.000000000000008E-3</v>
      </c>
      <c r="AC149" s="26"/>
    </row>
    <row r="150" spans="1:29" x14ac:dyDescent="0.2">
      <c r="A150" s="26">
        <v>1993</v>
      </c>
      <c r="B150" s="28" t="s">
        <v>53</v>
      </c>
      <c r="C150" s="28">
        <v>-3</v>
      </c>
      <c r="D150" s="28">
        <v>21</v>
      </c>
      <c r="E150" s="28">
        <v>4</v>
      </c>
      <c r="F150" s="28">
        <v>-2</v>
      </c>
      <c r="G150" s="28">
        <v>30</v>
      </c>
      <c r="H150" s="28">
        <v>9</v>
      </c>
      <c r="I150" s="28">
        <v>-16</v>
      </c>
      <c r="J150" s="28">
        <v>-27</v>
      </c>
      <c r="K150" s="28">
        <v>-43</v>
      </c>
      <c r="L150" s="28">
        <v>-11</v>
      </c>
      <c r="M150" s="28">
        <v>14</v>
      </c>
      <c r="N150" s="28">
        <v>-3</v>
      </c>
      <c r="O150" s="28">
        <v>-33</v>
      </c>
      <c r="P150" s="28">
        <v>-12</v>
      </c>
      <c r="Q150" s="28">
        <v>28</v>
      </c>
      <c r="R150" s="28">
        <v>-3.0999999999999972E-2</v>
      </c>
      <c r="S150" s="28">
        <v>8.7000000000000022E-2</v>
      </c>
      <c r="T150" s="28">
        <v>0.123</v>
      </c>
      <c r="U150" s="28">
        <v>0</v>
      </c>
      <c r="V150" s="28">
        <v>4.7000000000000028</v>
      </c>
      <c r="W150" s="28">
        <v>-7.2000000000000028</v>
      </c>
      <c r="X150" s="28">
        <v>-1.8000000000000007</v>
      </c>
      <c r="Y150" s="28">
        <v>2.3999999999999995</v>
      </c>
      <c r="Z150" s="28">
        <v>-0.5</v>
      </c>
      <c r="AA150" s="28">
        <v>1.0000000000000009E-3</v>
      </c>
      <c r="AB150" s="28">
        <v>-2.7000000000000024E-2</v>
      </c>
      <c r="AC150" s="26"/>
    </row>
    <row r="151" spans="1:29" x14ac:dyDescent="0.2">
      <c r="A151" s="26">
        <v>1993</v>
      </c>
      <c r="B151" s="28" t="s">
        <v>53</v>
      </c>
      <c r="C151" s="28">
        <v>19</v>
      </c>
      <c r="D151" s="28">
        <v>23</v>
      </c>
      <c r="E151" s="28">
        <v>5</v>
      </c>
      <c r="F151" s="28">
        <v>7</v>
      </c>
      <c r="G151" s="28">
        <v>-43</v>
      </c>
      <c r="H151" s="28">
        <v>-31</v>
      </c>
      <c r="I151" s="28">
        <v>0</v>
      </c>
      <c r="J151" s="28">
        <v>-1</v>
      </c>
      <c r="K151" s="28">
        <v>-1</v>
      </c>
      <c r="L151" s="28">
        <v>26</v>
      </c>
      <c r="M151" s="28">
        <v>7</v>
      </c>
      <c r="N151" s="28">
        <v>-14</v>
      </c>
      <c r="O151" s="28">
        <v>-8</v>
      </c>
      <c r="P151" s="28">
        <v>8</v>
      </c>
      <c r="Q151" s="28">
        <v>0</v>
      </c>
      <c r="R151" s="28">
        <v>1.4999999999999958E-2</v>
      </c>
      <c r="S151" s="28">
        <v>2.9000000000000026E-2</v>
      </c>
      <c r="T151" s="28">
        <v>-0.14500000000000002</v>
      </c>
      <c r="U151" s="28">
        <v>0</v>
      </c>
      <c r="V151" s="28">
        <v>0</v>
      </c>
      <c r="W151" s="28">
        <v>-9.9999999999994316E-2</v>
      </c>
      <c r="X151" s="28">
        <v>4.3000000000000007</v>
      </c>
      <c r="Y151" s="28">
        <v>1.2000000000000002</v>
      </c>
      <c r="Z151" s="28">
        <v>-2.4000000000000004</v>
      </c>
      <c r="AA151" s="28">
        <v>-9.000000000000008E-3</v>
      </c>
      <c r="AB151" s="28">
        <v>1.9000000000000017E-2</v>
      </c>
      <c r="AC151" s="26"/>
    </row>
    <row r="152" spans="1:29" x14ac:dyDescent="0.2">
      <c r="A152" s="26">
        <v>1994</v>
      </c>
      <c r="B152" s="28" t="s">
        <v>53</v>
      </c>
      <c r="C152" s="28">
        <v>10</v>
      </c>
      <c r="D152" s="28">
        <v>-27</v>
      </c>
      <c r="E152" s="28">
        <v>-2</v>
      </c>
      <c r="F152" s="28">
        <v>-12</v>
      </c>
      <c r="G152" s="28">
        <v>15</v>
      </c>
      <c r="H152" s="28">
        <v>16</v>
      </c>
      <c r="I152" s="28">
        <v>-17</v>
      </c>
      <c r="J152" s="28">
        <v>14</v>
      </c>
      <c r="K152" s="28">
        <v>-3</v>
      </c>
      <c r="L152" s="28">
        <v>17</v>
      </c>
      <c r="M152" s="28">
        <v>2</v>
      </c>
      <c r="N152" s="28">
        <v>-6</v>
      </c>
      <c r="O152" s="28">
        <v>3</v>
      </c>
      <c r="P152" s="28">
        <v>-8</v>
      </c>
      <c r="Q152" s="28">
        <v>33</v>
      </c>
      <c r="R152" s="28">
        <v>6.8000000000000005E-2</v>
      </c>
      <c r="S152" s="28">
        <v>6.2E-2</v>
      </c>
      <c r="T152" s="28">
        <v>3.0000000000000027E-2</v>
      </c>
      <c r="U152" s="28">
        <v>0</v>
      </c>
      <c r="V152" s="28">
        <v>8.2999999999999972</v>
      </c>
      <c r="W152" s="28">
        <v>-0.70000000000000284</v>
      </c>
      <c r="X152" s="28">
        <v>4.1999999999999993</v>
      </c>
      <c r="Y152" s="28">
        <v>0.5</v>
      </c>
      <c r="Z152" s="28">
        <v>-1.5</v>
      </c>
      <c r="AA152" s="28">
        <v>7.2000000000000008E-2</v>
      </c>
      <c r="AB152" s="28">
        <v>6.6000000000000003E-2</v>
      </c>
      <c r="AC152" s="26"/>
    </row>
    <row r="153" spans="1:29" x14ac:dyDescent="0.2">
      <c r="A153" s="26">
        <v>1994</v>
      </c>
      <c r="B153" s="28" t="s">
        <v>53</v>
      </c>
      <c r="C153" s="28">
        <v>2</v>
      </c>
      <c r="D153" s="28">
        <v>10</v>
      </c>
      <c r="E153" s="28">
        <v>-3</v>
      </c>
      <c r="F153" s="28">
        <v>-12</v>
      </c>
      <c r="G153" s="28">
        <v>19</v>
      </c>
      <c r="H153" s="28">
        <v>21</v>
      </c>
      <c r="I153" s="28">
        <v>10</v>
      </c>
      <c r="J153" s="28">
        <v>2</v>
      </c>
      <c r="K153" s="28">
        <v>12</v>
      </c>
      <c r="L153" s="28">
        <v>-13</v>
      </c>
      <c r="M153" s="28">
        <v>13</v>
      </c>
      <c r="N153" s="28">
        <v>-12</v>
      </c>
      <c r="O153" s="28">
        <v>-10</v>
      </c>
      <c r="P153" s="28">
        <v>-24</v>
      </c>
      <c r="Q153" s="28">
        <v>20</v>
      </c>
      <c r="R153" s="28">
        <v>-1.100000000000001E-2</v>
      </c>
      <c r="S153" s="28">
        <v>3.3999999999999975E-2</v>
      </c>
      <c r="T153" s="28">
        <v>4.6000000000000041E-2</v>
      </c>
      <c r="U153" s="28">
        <v>0</v>
      </c>
      <c r="V153" s="28">
        <v>6.7000000000000028</v>
      </c>
      <c r="W153" s="28">
        <v>4</v>
      </c>
      <c r="X153" s="28">
        <v>-4.3000000000000007</v>
      </c>
      <c r="Y153" s="28">
        <v>4.3000000000000007</v>
      </c>
      <c r="Z153" s="28">
        <v>-4</v>
      </c>
      <c r="AA153" s="28">
        <v>-3.0000000000000027E-3</v>
      </c>
      <c r="AB153" s="28">
        <v>-1.8000000000000016E-2</v>
      </c>
      <c r="AC153" s="26"/>
    </row>
    <row r="154" spans="1:29" x14ac:dyDescent="0.2">
      <c r="A154" s="26">
        <v>1994</v>
      </c>
      <c r="B154" s="28" t="s">
        <v>53</v>
      </c>
      <c r="C154" s="28">
        <v>-3</v>
      </c>
      <c r="D154" s="28">
        <v>-43</v>
      </c>
      <c r="E154" s="28">
        <v>19</v>
      </c>
      <c r="F154" s="28">
        <v>29</v>
      </c>
      <c r="G154" s="28">
        <v>8</v>
      </c>
      <c r="H154" s="28">
        <v>9</v>
      </c>
      <c r="I154" s="28">
        <v>-22</v>
      </c>
      <c r="J154" s="28">
        <v>3</v>
      </c>
      <c r="K154" s="28">
        <v>-19</v>
      </c>
      <c r="L154" s="28">
        <v>14</v>
      </c>
      <c r="M154" s="28">
        <v>-7</v>
      </c>
      <c r="N154" s="28">
        <v>9</v>
      </c>
      <c r="O154" s="28">
        <v>10</v>
      </c>
      <c r="P154" s="28">
        <v>8</v>
      </c>
      <c r="Q154" s="28">
        <v>21</v>
      </c>
      <c r="R154" s="28">
        <v>4.8999999999999988E-2</v>
      </c>
      <c r="S154" s="28">
        <v>0.15100000000000002</v>
      </c>
      <c r="T154" s="28">
        <v>9.000000000000008E-3</v>
      </c>
      <c r="U154" s="28">
        <v>0</v>
      </c>
      <c r="V154" s="28">
        <v>5.2000000000000028</v>
      </c>
      <c r="W154" s="28">
        <v>-4.7000000000000028</v>
      </c>
      <c r="X154" s="28">
        <v>3.5</v>
      </c>
      <c r="Y154" s="28">
        <v>-1.8000000000000007</v>
      </c>
      <c r="Z154" s="28">
        <v>2.2999999999999998</v>
      </c>
      <c r="AA154" s="28">
        <v>8.0999999999999961E-2</v>
      </c>
      <c r="AB154" s="28">
        <v>8.1000000000000016E-2</v>
      </c>
      <c r="AC154" s="26"/>
    </row>
    <row r="155" spans="1:29" x14ac:dyDescent="0.2">
      <c r="A155" s="26">
        <v>1994</v>
      </c>
      <c r="B155" s="28" t="s">
        <v>53</v>
      </c>
      <c r="C155" s="28">
        <v>5</v>
      </c>
      <c r="D155" s="28">
        <v>-1</v>
      </c>
      <c r="E155" s="28">
        <v>11</v>
      </c>
      <c r="F155" s="28">
        <v>21</v>
      </c>
      <c r="G155" s="28">
        <v>-25</v>
      </c>
      <c r="H155" s="28">
        <v>-31</v>
      </c>
      <c r="I155" s="28">
        <v>3</v>
      </c>
      <c r="J155" s="28">
        <v>12</v>
      </c>
      <c r="K155" s="28">
        <v>15</v>
      </c>
      <c r="L155" s="28">
        <v>16</v>
      </c>
      <c r="M155" s="28">
        <v>-13</v>
      </c>
      <c r="N155" s="28">
        <v>22</v>
      </c>
      <c r="O155" s="28">
        <v>13</v>
      </c>
      <c r="P155" s="28">
        <v>-7</v>
      </c>
      <c r="Q155" s="28">
        <v>-4</v>
      </c>
      <c r="R155" s="28">
        <v>1.4000000000000012E-2</v>
      </c>
      <c r="S155" s="28">
        <v>5.3999999999999992E-2</v>
      </c>
      <c r="T155" s="28">
        <v>-2.2999999999999909E-2</v>
      </c>
      <c r="U155" s="28">
        <v>0</v>
      </c>
      <c r="V155" s="28">
        <v>-0.79999999999999716</v>
      </c>
      <c r="W155" s="28">
        <v>3</v>
      </c>
      <c r="X155" s="28">
        <v>3.1999999999999993</v>
      </c>
      <c r="Y155" s="28">
        <v>-2.6000000000000005</v>
      </c>
      <c r="Z155" s="28">
        <v>4.3999999999999995</v>
      </c>
      <c r="AA155" s="28">
        <v>1.100000000000001E-2</v>
      </c>
      <c r="AB155" s="28">
        <v>2.8000000000000025E-2</v>
      </c>
      <c r="AC155" s="26"/>
    </row>
    <row r="156" spans="1:29" x14ac:dyDescent="0.2">
      <c r="A156" s="26">
        <v>1994</v>
      </c>
      <c r="B156" s="28" t="s">
        <v>53</v>
      </c>
      <c r="C156" s="28">
        <v>30</v>
      </c>
      <c r="D156" s="28">
        <v>18</v>
      </c>
      <c r="E156" s="28">
        <v>-1</v>
      </c>
      <c r="F156" s="28">
        <v>-13</v>
      </c>
      <c r="G156" s="28">
        <v>-30</v>
      </c>
      <c r="H156" s="28">
        <v>-29</v>
      </c>
      <c r="I156" s="28">
        <v>7</v>
      </c>
      <c r="J156" s="28">
        <v>6</v>
      </c>
      <c r="K156" s="28">
        <v>13</v>
      </c>
      <c r="L156" s="28">
        <v>9</v>
      </c>
      <c r="M156" s="28">
        <v>-4</v>
      </c>
      <c r="N156" s="28">
        <v>-7</v>
      </c>
      <c r="O156" s="28">
        <v>1</v>
      </c>
      <c r="P156" s="28">
        <v>8</v>
      </c>
      <c r="Q156" s="28">
        <v>29</v>
      </c>
      <c r="R156" s="28">
        <v>7.400000000000001E-2</v>
      </c>
      <c r="S156" s="28">
        <v>6.4000000000000001E-2</v>
      </c>
      <c r="T156" s="28">
        <v>-5.7000000000000051E-2</v>
      </c>
      <c r="U156" s="28">
        <v>0</v>
      </c>
      <c r="V156" s="28">
        <v>7.2999999999999972</v>
      </c>
      <c r="W156" s="28">
        <v>3.2000000000000028</v>
      </c>
      <c r="X156" s="28">
        <v>2.1999999999999993</v>
      </c>
      <c r="Y156" s="28">
        <v>-1</v>
      </c>
      <c r="Z156" s="28">
        <v>-1.7999999999999998</v>
      </c>
      <c r="AA156" s="28">
        <v>3.2000000000000028E-2</v>
      </c>
      <c r="AB156" s="28">
        <v>7.2000000000000008E-2</v>
      </c>
      <c r="AC156" s="26"/>
    </row>
    <row r="157" spans="1:29" x14ac:dyDescent="0.2">
      <c r="A157" s="26">
        <v>1994</v>
      </c>
      <c r="B157" s="28" t="s">
        <v>53</v>
      </c>
      <c r="C157" s="28">
        <v>10</v>
      </c>
      <c r="D157" s="28">
        <v>8</v>
      </c>
      <c r="E157" s="28">
        <v>-9</v>
      </c>
      <c r="F157" s="28">
        <v>-21</v>
      </c>
      <c r="G157" s="28">
        <v>5</v>
      </c>
      <c r="H157" s="28">
        <v>-3</v>
      </c>
      <c r="I157" s="28">
        <v>-3</v>
      </c>
      <c r="J157" s="28">
        <v>2</v>
      </c>
      <c r="K157" s="28">
        <v>-1</v>
      </c>
      <c r="L157" s="28">
        <v>15</v>
      </c>
      <c r="M157" s="28">
        <v>19</v>
      </c>
      <c r="N157" s="28">
        <v>-3</v>
      </c>
      <c r="O157" s="28">
        <v>-14</v>
      </c>
      <c r="P157" s="28">
        <v>4</v>
      </c>
      <c r="Q157" s="28">
        <v>16</v>
      </c>
      <c r="R157" s="28">
        <v>2.7000000000000024E-2</v>
      </c>
      <c r="S157" s="28">
        <v>-3.999999999999998E-2</v>
      </c>
      <c r="T157" s="28">
        <v>7.999999999999996E-2</v>
      </c>
      <c r="U157" s="28">
        <v>0</v>
      </c>
      <c r="V157" s="28">
        <v>5.2999999999999972</v>
      </c>
      <c r="W157" s="28">
        <v>-0.29999999999999716</v>
      </c>
      <c r="X157" s="28">
        <v>5</v>
      </c>
      <c r="Y157" s="28">
        <v>6.3999999999999995</v>
      </c>
      <c r="Z157" s="28">
        <v>-1</v>
      </c>
      <c r="AA157" s="28">
        <v>1.7000000000000015E-2</v>
      </c>
      <c r="AB157" s="28">
        <v>7.9999999999999516E-3</v>
      </c>
      <c r="AC157" s="26"/>
    </row>
    <row r="158" spans="1:29" x14ac:dyDescent="0.2">
      <c r="A158" s="26">
        <v>1994</v>
      </c>
      <c r="B158" s="28" t="s">
        <v>53</v>
      </c>
      <c r="C158" s="28">
        <v>14</v>
      </c>
      <c r="D158" s="28">
        <v>-5</v>
      </c>
      <c r="E158" s="28">
        <v>-7</v>
      </c>
      <c r="F158" s="28">
        <v>-15</v>
      </c>
      <c r="G158" s="28">
        <v>-1</v>
      </c>
      <c r="H158" s="28">
        <v>-5</v>
      </c>
      <c r="I158" s="28">
        <v>-4</v>
      </c>
      <c r="J158" s="28">
        <v>15</v>
      </c>
      <c r="K158" s="28">
        <v>11</v>
      </c>
      <c r="L158" s="28">
        <v>7</v>
      </c>
      <c r="M158" s="28">
        <v>2</v>
      </c>
      <c r="N158" s="28">
        <v>17</v>
      </c>
      <c r="O158" s="28">
        <v>0</v>
      </c>
      <c r="P158" s="28">
        <v>7</v>
      </c>
      <c r="Q158" s="28">
        <v>20</v>
      </c>
      <c r="R158" s="28">
        <v>7.1000000000000008E-2</v>
      </c>
      <c r="S158" s="28">
        <v>-2.9999999999999971E-2</v>
      </c>
      <c r="T158" s="28">
        <v>3.1000000000000028E-2</v>
      </c>
      <c r="U158" s="28">
        <v>0</v>
      </c>
      <c r="V158" s="28">
        <v>6.5999999999999943</v>
      </c>
      <c r="W158" s="28">
        <v>3.5999999999999943</v>
      </c>
      <c r="X158" s="28">
        <v>2.3999999999999986</v>
      </c>
      <c r="Y158" s="28">
        <v>0.70000000000000018</v>
      </c>
      <c r="Z158" s="28">
        <v>5.7</v>
      </c>
      <c r="AA158" s="28">
        <v>5.1999999999999935E-2</v>
      </c>
      <c r="AB158" s="28">
        <v>5.5999999999999994E-2</v>
      </c>
      <c r="AC158" s="26"/>
    </row>
    <row r="159" spans="1:29" x14ac:dyDescent="0.2">
      <c r="A159" s="26">
        <v>1994</v>
      </c>
      <c r="B159" s="28" t="s">
        <v>53</v>
      </c>
      <c r="C159" s="28">
        <v>21</v>
      </c>
      <c r="D159" s="28">
        <v>16</v>
      </c>
      <c r="E159" s="28">
        <v>0</v>
      </c>
      <c r="F159" s="28">
        <v>-11</v>
      </c>
      <c r="G159" s="28">
        <v>-8</v>
      </c>
      <c r="H159" s="28">
        <v>-23</v>
      </c>
      <c r="I159" s="28">
        <v>-6</v>
      </c>
      <c r="J159" s="28">
        <v>4</v>
      </c>
      <c r="K159" s="28">
        <v>-2</v>
      </c>
      <c r="L159" s="28">
        <v>55</v>
      </c>
      <c r="M159" s="28">
        <v>4</v>
      </c>
      <c r="N159" s="28">
        <v>6</v>
      </c>
      <c r="O159" s="28">
        <v>-15</v>
      </c>
      <c r="P159" s="28">
        <v>9</v>
      </c>
      <c r="Q159" s="28">
        <v>34</v>
      </c>
      <c r="R159" s="28">
        <v>3.5000000000000031E-2</v>
      </c>
      <c r="S159" s="28">
        <v>5.4999999999999993E-2</v>
      </c>
      <c r="T159" s="28">
        <v>6.9000000000000061E-2</v>
      </c>
      <c r="U159" s="28">
        <v>0</v>
      </c>
      <c r="V159" s="28">
        <v>6.7999999999999972</v>
      </c>
      <c r="W159" s="28">
        <v>-0.39999999999999858</v>
      </c>
      <c r="X159" s="28">
        <v>10.999999999999998</v>
      </c>
      <c r="Y159" s="28">
        <v>0.79999999999999982</v>
      </c>
      <c r="Z159" s="28">
        <v>1.2000000000000002</v>
      </c>
      <c r="AA159" s="28">
        <v>3.1000000000000028E-2</v>
      </c>
      <c r="AB159" s="28">
        <v>3.999999999999998E-2</v>
      </c>
      <c r="AC159" s="26"/>
    </row>
    <row r="160" spans="1:29" x14ac:dyDescent="0.2">
      <c r="A160" s="26">
        <v>1994</v>
      </c>
      <c r="B160" s="28" t="s">
        <v>53</v>
      </c>
      <c r="C160" s="28">
        <v>26</v>
      </c>
      <c r="D160" s="28">
        <v>55</v>
      </c>
      <c r="E160" s="28">
        <v>-7</v>
      </c>
      <c r="F160" s="28">
        <v>-16</v>
      </c>
      <c r="G160" s="28">
        <v>-26</v>
      </c>
      <c r="H160" s="28">
        <v>-50</v>
      </c>
      <c r="I160" s="28">
        <v>4</v>
      </c>
      <c r="J160" s="28">
        <v>-19</v>
      </c>
      <c r="K160" s="28">
        <v>-15</v>
      </c>
      <c r="L160" s="28">
        <v>54</v>
      </c>
      <c r="M160" s="28">
        <v>17</v>
      </c>
      <c r="N160" s="28">
        <v>-38</v>
      </c>
      <c r="O160" s="28">
        <v>-30</v>
      </c>
      <c r="P160" s="28">
        <v>31</v>
      </c>
      <c r="Q160" s="28">
        <v>19</v>
      </c>
      <c r="R160" s="28">
        <v>4.0000000000000036E-3</v>
      </c>
      <c r="S160" s="28">
        <v>-4.3999999999999984E-2</v>
      </c>
      <c r="T160" s="28">
        <v>5.4000000000000048E-2</v>
      </c>
      <c r="U160" s="28">
        <v>0</v>
      </c>
      <c r="V160" s="28">
        <v>2.6999999999999886</v>
      </c>
      <c r="W160" s="28">
        <v>-2.1999999999999957</v>
      </c>
      <c r="X160" s="28">
        <v>7.6999999999999993</v>
      </c>
      <c r="Y160" s="28">
        <v>2.5</v>
      </c>
      <c r="Z160" s="28">
        <v>-5.3999999999999995</v>
      </c>
      <c r="AA160" s="28">
        <v>-1.100000000000001E-2</v>
      </c>
      <c r="AB160" s="28">
        <v>-4.0000000000000036E-3</v>
      </c>
      <c r="AC160" s="26"/>
    </row>
    <row r="161" spans="1:29" x14ac:dyDescent="0.2">
      <c r="A161" s="26">
        <v>1994</v>
      </c>
      <c r="B161" s="28" t="s">
        <v>53</v>
      </c>
      <c r="C161" s="28">
        <v>36</v>
      </c>
      <c r="D161" s="28">
        <v>-8</v>
      </c>
      <c r="E161" s="28">
        <v>-5</v>
      </c>
      <c r="F161" s="28">
        <v>-20</v>
      </c>
      <c r="G161" s="28">
        <v>-32</v>
      </c>
      <c r="H161" s="28">
        <v>-44</v>
      </c>
      <c r="I161" s="28">
        <v>-31</v>
      </c>
      <c r="J161" s="28">
        <v>19</v>
      </c>
      <c r="K161" s="28">
        <v>-12</v>
      </c>
      <c r="L161" s="28">
        <v>55</v>
      </c>
      <c r="M161" s="28">
        <v>0</v>
      </c>
      <c r="N161" s="28">
        <v>19</v>
      </c>
      <c r="O161" s="28">
        <v>2</v>
      </c>
      <c r="P161" s="28">
        <v>10</v>
      </c>
      <c r="Q161" s="28">
        <v>35</v>
      </c>
      <c r="R161" s="28">
        <v>6.6000000000000003E-2</v>
      </c>
      <c r="S161" s="28">
        <v>1.7000000000000015E-2</v>
      </c>
      <c r="T161" s="28">
        <v>2.0000000000000018E-3</v>
      </c>
      <c r="U161" s="28">
        <v>0</v>
      </c>
      <c r="V161" s="28">
        <v>5</v>
      </c>
      <c r="W161" s="28">
        <v>-1.7000000000000028</v>
      </c>
      <c r="X161" s="28">
        <v>7.8999999999999986</v>
      </c>
      <c r="Y161" s="28">
        <v>0</v>
      </c>
      <c r="Z161" s="28">
        <v>2.7</v>
      </c>
      <c r="AA161" s="28">
        <v>4.8000000000000043E-2</v>
      </c>
      <c r="AB161" s="28">
        <v>6.3E-2</v>
      </c>
      <c r="AC161" s="26"/>
    </row>
    <row r="162" spans="1:29" x14ac:dyDescent="0.2">
      <c r="A162" s="26">
        <v>1994</v>
      </c>
      <c r="B162" s="28" t="s">
        <v>53</v>
      </c>
      <c r="C162" s="28">
        <v>-7</v>
      </c>
      <c r="D162" s="28">
        <v>-21</v>
      </c>
      <c r="E162" s="28">
        <v>1</v>
      </c>
      <c r="F162" s="28">
        <v>10</v>
      </c>
      <c r="G162" s="28">
        <v>5</v>
      </c>
      <c r="H162" s="28">
        <v>17</v>
      </c>
      <c r="I162" s="28">
        <v>7</v>
      </c>
      <c r="J162" s="28">
        <v>2</v>
      </c>
      <c r="K162" s="28">
        <v>9</v>
      </c>
      <c r="L162" s="28">
        <v>-9</v>
      </c>
      <c r="M162" s="28">
        <v>-10</v>
      </c>
      <c r="N162" s="28">
        <v>4</v>
      </c>
      <c r="O162" s="28">
        <v>12</v>
      </c>
      <c r="P162" s="28">
        <v>19</v>
      </c>
      <c r="Q162" s="28">
        <v>-8</v>
      </c>
      <c r="R162" s="28">
        <v>5.0000000000000044E-3</v>
      </c>
      <c r="S162" s="28">
        <v>-2.6000000000000023E-2</v>
      </c>
      <c r="T162" s="28">
        <v>-4.2000000000000037E-2</v>
      </c>
      <c r="U162" s="28">
        <v>0</v>
      </c>
      <c r="V162" s="28">
        <v>-1.2000000000000028</v>
      </c>
      <c r="W162" s="28">
        <v>1.3000000000000043</v>
      </c>
      <c r="X162" s="28">
        <v>-1.2999999999999972</v>
      </c>
      <c r="Y162" s="28">
        <v>-1.3999999999999995</v>
      </c>
      <c r="Z162" s="28">
        <v>0.50000000000000044</v>
      </c>
      <c r="AA162" s="28">
        <v>5.0000000000000044E-3</v>
      </c>
      <c r="AB162" s="28">
        <v>6.0000000000000053E-3</v>
      </c>
      <c r="AC162" s="26"/>
    </row>
    <row r="163" spans="1:29" x14ac:dyDescent="0.2">
      <c r="A163" s="26">
        <v>1994</v>
      </c>
      <c r="B163" s="28" t="s">
        <v>53</v>
      </c>
      <c r="C163" s="28">
        <v>3</v>
      </c>
      <c r="D163" s="28">
        <v>-17</v>
      </c>
      <c r="E163" s="28">
        <v>16</v>
      </c>
      <c r="F163" s="28">
        <v>21</v>
      </c>
      <c r="G163" s="28">
        <v>9</v>
      </c>
      <c r="H163" s="28">
        <v>10</v>
      </c>
      <c r="I163" s="28">
        <v>3</v>
      </c>
      <c r="J163" s="28">
        <v>39</v>
      </c>
      <c r="K163" s="28">
        <v>42</v>
      </c>
      <c r="L163" s="28">
        <v>-6</v>
      </c>
      <c r="M163" s="28">
        <v>-8</v>
      </c>
      <c r="N163" s="28">
        <v>-7</v>
      </c>
      <c r="O163" s="28">
        <v>20</v>
      </c>
      <c r="P163" s="28">
        <v>-2</v>
      </c>
      <c r="Q163" s="28">
        <v>31</v>
      </c>
      <c r="R163" s="28">
        <v>2.200000000000002E-2</v>
      </c>
      <c r="S163" s="28">
        <v>0.14400000000000002</v>
      </c>
      <c r="T163" s="28">
        <v>1.4000000000000012E-2</v>
      </c>
      <c r="U163" s="28">
        <v>0</v>
      </c>
      <c r="V163" s="28">
        <v>5.0999999999999943</v>
      </c>
      <c r="W163" s="28">
        <v>7</v>
      </c>
      <c r="X163" s="28">
        <v>-1</v>
      </c>
      <c r="Y163" s="28">
        <v>-1.3000000000000007</v>
      </c>
      <c r="Z163" s="28">
        <v>-1.0999999999999996</v>
      </c>
      <c r="AA163" s="28">
        <v>4.1000000000000036E-2</v>
      </c>
      <c r="AB163" s="28">
        <v>4.0999999999999981E-2</v>
      </c>
      <c r="AC163" s="26"/>
    </row>
    <row r="164" spans="1:29" x14ac:dyDescent="0.2">
      <c r="A164" s="26">
        <v>1994</v>
      </c>
      <c r="B164" s="28" t="s">
        <v>53</v>
      </c>
      <c r="C164" s="28">
        <v>-1</v>
      </c>
      <c r="D164" s="28">
        <v>-18</v>
      </c>
      <c r="E164" s="28">
        <v>23</v>
      </c>
      <c r="F164" s="28">
        <v>51</v>
      </c>
      <c r="G164" s="28">
        <v>0</v>
      </c>
      <c r="H164" s="28">
        <v>-9</v>
      </c>
      <c r="I164" s="28">
        <v>-18</v>
      </c>
      <c r="J164" s="28">
        <v>9</v>
      </c>
      <c r="K164" s="28">
        <v>-9</v>
      </c>
      <c r="L164" s="28">
        <v>-3</v>
      </c>
      <c r="M164" s="28">
        <v>6</v>
      </c>
      <c r="N164" s="28">
        <v>10</v>
      </c>
      <c r="O164" s="28">
        <v>5</v>
      </c>
      <c r="P164" s="28">
        <v>1</v>
      </c>
      <c r="Q164" s="28">
        <v>21</v>
      </c>
      <c r="R164" s="28">
        <v>1.7000000000000015E-2</v>
      </c>
      <c r="S164" s="28">
        <v>8.0000000000000016E-2</v>
      </c>
      <c r="T164" s="28">
        <v>5.2000000000000046E-2</v>
      </c>
      <c r="U164" s="28">
        <v>0</v>
      </c>
      <c r="V164" s="28">
        <v>4.2000000000000028</v>
      </c>
      <c r="W164" s="28">
        <v>-1.7999999999999972</v>
      </c>
      <c r="X164" s="28">
        <v>-0.60000000000000142</v>
      </c>
      <c r="Y164" s="28">
        <v>1.1999999999999993</v>
      </c>
      <c r="Z164" s="28">
        <v>2</v>
      </c>
      <c r="AA164" s="28">
        <v>5.0000000000000044E-2</v>
      </c>
      <c r="AB164" s="28">
        <v>4.8999999999999988E-2</v>
      </c>
      <c r="AC164" s="26"/>
    </row>
    <row r="165" spans="1:29" x14ac:dyDescent="0.2">
      <c r="A165" s="26">
        <v>1994</v>
      </c>
      <c r="B165" s="28" t="s">
        <v>53</v>
      </c>
      <c r="C165" s="28">
        <v>-9</v>
      </c>
      <c r="D165" s="28">
        <v>-5</v>
      </c>
      <c r="E165" s="28">
        <v>17</v>
      </c>
      <c r="F165" s="28">
        <v>46</v>
      </c>
      <c r="G165" s="28">
        <v>1</v>
      </c>
      <c r="H165" s="28">
        <v>-1</v>
      </c>
      <c r="I165" s="28">
        <v>13</v>
      </c>
      <c r="J165" s="28">
        <v>3</v>
      </c>
      <c r="K165" s="28">
        <v>16</v>
      </c>
      <c r="L165" s="28">
        <v>-1</v>
      </c>
      <c r="M165" s="28">
        <v>7</v>
      </c>
      <c r="N165" s="28">
        <v>15</v>
      </c>
      <c r="O165" s="28">
        <v>9</v>
      </c>
      <c r="P165" s="28">
        <v>4</v>
      </c>
      <c r="Q165" s="28">
        <v>0</v>
      </c>
      <c r="R165" s="28">
        <v>-1.3000000000000012E-2</v>
      </c>
      <c r="S165" s="28">
        <v>1.9999999999999962E-2</v>
      </c>
      <c r="T165" s="28">
        <v>8.0000000000000071E-3</v>
      </c>
      <c r="U165" s="28">
        <v>0</v>
      </c>
      <c r="V165" s="28">
        <v>0</v>
      </c>
      <c r="W165" s="28">
        <v>2.2000000000000028</v>
      </c>
      <c r="X165" s="28">
        <v>-9.9999999999997868E-2</v>
      </c>
      <c r="Y165" s="28">
        <v>1</v>
      </c>
      <c r="Z165" s="28">
        <v>2.1999999999999997</v>
      </c>
      <c r="AA165" s="28">
        <v>5.0000000000000044E-3</v>
      </c>
      <c r="AB165" s="28">
        <v>4.0000000000000036E-3</v>
      </c>
      <c r="AC165" s="26"/>
    </row>
    <row r="166" spans="1:29" x14ac:dyDescent="0.2">
      <c r="A166" s="26">
        <v>1994</v>
      </c>
      <c r="B166" s="28" t="s">
        <v>53</v>
      </c>
      <c r="C166" s="28">
        <v>-9</v>
      </c>
      <c r="D166" s="28">
        <v>-47</v>
      </c>
      <c r="E166" s="28">
        <v>1</v>
      </c>
      <c r="F166" s="28">
        <v>16</v>
      </c>
      <c r="G166" s="28">
        <v>12</v>
      </c>
      <c r="H166" s="28">
        <v>11</v>
      </c>
      <c r="I166" s="28">
        <v>-31</v>
      </c>
      <c r="J166" s="28">
        <v>10</v>
      </c>
      <c r="K166" s="28">
        <v>-21</v>
      </c>
      <c r="L166" s="28">
        <v>-6</v>
      </c>
      <c r="M166" s="28">
        <v>-7</v>
      </c>
      <c r="N166" s="28">
        <v>-7</v>
      </c>
      <c r="O166" s="28">
        <v>19</v>
      </c>
      <c r="P166" s="28">
        <v>-11</v>
      </c>
      <c r="Q166" s="28">
        <v>-5</v>
      </c>
      <c r="R166" s="28">
        <v>1.9000000000000017E-2</v>
      </c>
      <c r="S166" s="28">
        <v>-3.7000000000000033E-2</v>
      </c>
      <c r="T166" s="28">
        <v>2.5000000000000022E-2</v>
      </c>
      <c r="U166" s="28">
        <v>0</v>
      </c>
      <c r="V166" s="28">
        <v>-0.80000000000001137</v>
      </c>
      <c r="W166" s="28">
        <v>-3</v>
      </c>
      <c r="X166" s="28">
        <v>-0.80000000000000071</v>
      </c>
      <c r="Y166" s="28">
        <v>-1</v>
      </c>
      <c r="Z166" s="28">
        <v>-1</v>
      </c>
      <c r="AA166" s="28">
        <v>2.9000000000000026E-2</v>
      </c>
      <c r="AB166" s="28">
        <v>2.300000000000002E-2</v>
      </c>
      <c r="AC166" s="26"/>
    </row>
    <row r="167" spans="1:29" x14ac:dyDescent="0.2">
      <c r="A167" s="26">
        <v>1995</v>
      </c>
      <c r="B167" s="28" t="s">
        <v>53</v>
      </c>
      <c r="C167" s="28">
        <v>8</v>
      </c>
      <c r="D167" s="28">
        <v>-12</v>
      </c>
      <c r="E167" s="28">
        <v>1</v>
      </c>
      <c r="F167" s="28">
        <v>-19</v>
      </c>
      <c r="G167" s="28">
        <v>29</v>
      </c>
      <c r="H167" s="28">
        <v>40</v>
      </c>
      <c r="I167" s="28">
        <v>-11</v>
      </c>
      <c r="J167" s="28">
        <v>3</v>
      </c>
      <c r="K167" s="28">
        <v>-8</v>
      </c>
      <c r="L167" s="28">
        <v>8</v>
      </c>
      <c r="M167" s="28">
        <v>4</v>
      </c>
      <c r="N167" s="28">
        <v>-9</v>
      </c>
      <c r="O167" s="28">
        <v>-15</v>
      </c>
      <c r="P167" s="28">
        <v>-33</v>
      </c>
      <c r="Q167" s="28">
        <v>46</v>
      </c>
      <c r="R167" s="28">
        <v>0.06</v>
      </c>
      <c r="S167" s="28">
        <v>0.16699999999999998</v>
      </c>
      <c r="T167" s="28">
        <v>-2.0000000000000018E-2</v>
      </c>
      <c r="U167" s="28">
        <v>0</v>
      </c>
      <c r="V167" s="28">
        <v>15.299999999999997</v>
      </c>
      <c r="W167" s="28">
        <v>-2.7000000000000028</v>
      </c>
      <c r="X167" s="28">
        <v>2.6999999999999993</v>
      </c>
      <c r="Y167" s="28">
        <v>1.2999999999999998</v>
      </c>
      <c r="Z167" s="28">
        <v>-3</v>
      </c>
      <c r="AA167" s="28">
        <v>7.2999999999999954E-2</v>
      </c>
      <c r="AB167" s="28">
        <v>6.3E-2</v>
      </c>
      <c r="AC167" s="26"/>
    </row>
    <row r="168" spans="1:29" x14ac:dyDescent="0.2">
      <c r="A168" s="26">
        <v>1995</v>
      </c>
      <c r="B168" s="28" t="s">
        <v>53</v>
      </c>
      <c r="C168" s="28">
        <v>1</v>
      </c>
      <c r="D168" s="28">
        <v>-15</v>
      </c>
      <c r="E168" s="28">
        <v>7</v>
      </c>
      <c r="F168" s="28">
        <v>13</v>
      </c>
      <c r="G168" s="28">
        <v>35</v>
      </c>
      <c r="H168" s="28">
        <v>19</v>
      </c>
      <c r="I168" s="28">
        <v>-3</v>
      </c>
      <c r="J168" s="28">
        <v>21</v>
      </c>
      <c r="K168" s="28">
        <v>18</v>
      </c>
      <c r="L168" s="28">
        <v>-7</v>
      </c>
      <c r="M168" s="28">
        <v>0</v>
      </c>
      <c r="N168" s="28">
        <v>-1</v>
      </c>
      <c r="O168" s="28">
        <v>3</v>
      </c>
      <c r="P168" s="28">
        <v>-4</v>
      </c>
      <c r="Q168" s="28">
        <v>44</v>
      </c>
      <c r="R168" s="28">
        <v>3.7000000000000033E-2</v>
      </c>
      <c r="S168" s="28">
        <v>3.8999999999999979E-2</v>
      </c>
      <c r="T168" s="28">
        <v>0.20399999999999996</v>
      </c>
      <c r="U168" s="28">
        <v>0</v>
      </c>
      <c r="V168" s="28">
        <v>14.599999999999994</v>
      </c>
      <c r="W168" s="28">
        <v>6</v>
      </c>
      <c r="X168" s="28">
        <v>-2.3000000000000007</v>
      </c>
      <c r="Y168" s="28">
        <v>0</v>
      </c>
      <c r="Z168" s="28">
        <v>-0.29999999999999982</v>
      </c>
      <c r="AA168" s="28">
        <v>9.2999999999999972E-2</v>
      </c>
      <c r="AB168" s="28">
        <v>5.3999999999999937E-2</v>
      </c>
      <c r="AC168" s="26"/>
    </row>
    <row r="169" spans="1:29" x14ac:dyDescent="0.2">
      <c r="A169" s="26">
        <v>1995</v>
      </c>
      <c r="B169" s="28" t="s">
        <v>53</v>
      </c>
      <c r="C169" s="28">
        <v>-15</v>
      </c>
      <c r="D169" s="28">
        <v>-32</v>
      </c>
      <c r="E169" s="28">
        <v>4</v>
      </c>
      <c r="F169" s="28">
        <v>21</v>
      </c>
      <c r="G169" s="28">
        <v>11</v>
      </c>
      <c r="H169" s="28">
        <v>23</v>
      </c>
      <c r="I169" s="28">
        <v>-13</v>
      </c>
      <c r="J169" s="28">
        <v>-10</v>
      </c>
      <c r="K169" s="28">
        <v>-23</v>
      </c>
      <c r="L169" s="28">
        <v>-26</v>
      </c>
      <c r="M169" s="28">
        <v>-11</v>
      </c>
      <c r="N169" s="28">
        <v>6</v>
      </c>
      <c r="O169" s="28">
        <v>1</v>
      </c>
      <c r="P169" s="28">
        <v>-1</v>
      </c>
      <c r="Q169" s="28">
        <v>-15</v>
      </c>
      <c r="R169" s="28">
        <v>-3.0000000000000027E-3</v>
      </c>
      <c r="S169" s="28">
        <v>-5.099999999999999E-2</v>
      </c>
      <c r="T169" s="28">
        <v>-5.4000000000000048E-2</v>
      </c>
      <c r="U169" s="28">
        <v>0</v>
      </c>
      <c r="V169" s="28">
        <v>-3.7999999999999972</v>
      </c>
      <c r="W169" s="28">
        <v>-5.7999999999999972</v>
      </c>
      <c r="X169" s="28">
        <v>-6.5</v>
      </c>
      <c r="Y169" s="28">
        <v>-2.8000000000000007</v>
      </c>
      <c r="Z169" s="28">
        <v>1.5</v>
      </c>
      <c r="AA169" s="28">
        <v>1.2000000000000011E-2</v>
      </c>
      <c r="AB169" s="28">
        <v>9.000000000000008E-3</v>
      </c>
      <c r="AC169" s="26"/>
    </row>
    <row r="170" spans="1:29" x14ac:dyDescent="0.2">
      <c r="A170" s="26">
        <v>1995</v>
      </c>
      <c r="B170" s="28" t="s">
        <v>53</v>
      </c>
      <c r="C170" s="28">
        <v>2</v>
      </c>
      <c r="D170" s="28">
        <v>-28</v>
      </c>
      <c r="E170" s="28">
        <v>16</v>
      </c>
      <c r="F170" s="28">
        <v>30</v>
      </c>
      <c r="G170" s="28">
        <v>0</v>
      </c>
      <c r="H170" s="28">
        <v>-6</v>
      </c>
      <c r="I170" s="28">
        <v>-18</v>
      </c>
      <c r="J170" s="28">
        <v>9</v>
      </c>
      <c r="K170" s="28">
        <v>-9</v>
      </c>
      <c r="L170" s="28">
        <v>-3</v>
      </c>
      <c r="M170" s="28">
        <v>-8</v>
      </c>
      <c r="N170" s="28">
        <v>11</v>
      </c>
      <c r="O170" s="28">
        <v>4</v>
      </c>
      <c r="P170" s="28">
        <v>-2</v>
      </c>
      <c r="Q170" s="28">
        <v>20</v>
      </c>
      <c r="R170" s="28">
        <v>4.500000000000004E-2</v>
      </c>
      <c r="S170" s="28">
        <v>2.5999999999999968E-2</v>
      </c>
      <c r="T170" s="28">
        <v>2.6000000000000023E-2</v>
      </c>
      <c r="U170" s="28">
        <v>0</v>
      </c>
      <c r="V170" s="28">
        <v>4</v>
      </c>
      <c r="W170" s="28">
        <v>-1.7999999999999972</v>
      </c>
      <c r="X170" s="28">
        <v>-0.60000000000000142</v>
      </c>
      <c r="Y170" s="28">
        <v>-1.5999999999999996</v>
      </c>
      <c r="Z170" s="28">
        <v>2.1999999999999997</v>
      </c>
      <c r="AA170" s="28">
        <v>6.6000000000000059E-2</v>
      </c>
      <c r="AB170" s="28">
        <v>7.0999999999999952E-2</v>
      </c>
      <c r="AC170" s="26"/>
    </row>
    <row r="171" spans="1:29" x14ac:dyDescent="0.2">
      <c r="A171" s="26">
        <v>1995</v>
      </c>
      <c r="B171" s="28" t="s">
        <v>53</v>
      </c>
      <c r="C171" s="28">
        <v>14</v>
      </c>
      <c r="D171" s="28">
        <v>-5</v>
      </c>
      <c r="E171" s="28">
        <v>1</v>
      </c>
      <c r="F171" s="28">
        <v>2</v>
      </c>
      <c r="G171" s="28">
        <v>19</v>
      </c>
      <c r="H171" s="28">
        <v>37</v>
      </c>
      <c r="I171" s="28">
        <v>-2</v>
      </c>
      <c r="J171" s="28">
        <v>4</v>
      </c>
      <c r="K171" s="28">
        <v>2</v>
      </c>
      <c r="L171" s="28">
        <v>5</v>
      </c>
      <c r="M171" s="28">
        <v>14</v>
      </c>
      <c r="N171" s="28">
        <v>6</v>
      </c>
      <c r="O171" s="28">
        <v>-12</v>
      </c>
      <c r="P171" s="28">
        <v>-13</v>
      </c>
      <c r="Q171" s="28">
        <v>48</v>
      </c>
      <c r="R171" s="28">
        <v>5.099999999999999E-2</v>
      </c>
      <c r="S171" s="28">
        <v>4.0000000000000036E-3</v>
      </c>
      <c r="T171" s="28">
        <v>-6.5999999999999948E-2</v>
      </c>
      <c r="U171" s="28">
        <v>0</v>
      </c>
      <c r="V171" s="28">
        <v>12</v>
      </c>
      <c r="W171" s="28">
        <v>0.5</v>
      </c>
      <c r="X171" s="28">
        <v>1.1999999999999993</v>
      </c>
      <c r="Y171" s="28">
        <v>3.5000000000000009</v>
      </c>
      <c r="Z171" s="28">
        <v>1.5</v>
      </c>
      <c r="AA171" s="28">
        <v>5.0000000000000044E-2</v>
      </c>
      <c r="AB171" s="28">
        <v>5.3999999999999992E-2</v>
      </c>
      <c r="AC171" s="26"/>
    </row>
    <row r="172" spans="1:29" x14ac:dyDescent="0.2">
      <c r="A172" s="26">
        <v>1995</v>
      </c>
      <c r="B172" s="28" t="s">
        <v>53</v>
      </c>
      <c r="C172" s="28">
        <v>27</v>
      </c>
      <c r="D172" s="28">
        <v>-6</v>
      </c>
      <c r="E172" s="28">
        <v>1</v>
      </c>
      <c r="F172" s="28">
        <v>7</v>
      </c>
      <c r="G172" s="28">
        <v>-22</v>
      </c>
      <c r="H172" s="28">
        <v>-26</v>
      </c>
      <c r="I172" s="28">
        <v>6</v>
      </c>
      <c r="J172" s="28">
        <v>39</v>
      </c>
      <c r="K172" s="28">
        <v>45</v>
      </c>
      <c r="L172" s="28">
        <v>25</v>
      </c>
      <c r="M172" s="28">
        <v>-13</v>
      </c>
      <c r="N172" s="28">
        <v>16</v>
      </c>
      <c r="O172" s="28">
        <v>21</v>
      </c>
      <c r="P172" s="28">
        <v>19</v>
      </c>
      <c r="Q172" s="28">
        <v>33</v>
      </c>
      <c r="R172" s="28">
        <v>0.11300000000000004</v>
      </c>
      <c r="S172" s="28">
        <v>-2.899999999999997E-2</v>
      </c>
      <c r="T172" s="28">
        <v>-3.0000000000000027E-2</v>
      </c>
      <c r="U172" s="28">
        <v>0</v>
      </c>
      <c r="V172" s="28">
        <v>8.2999999999999972</v>
      </c>
      <c r="W172" s="28">
        <v>11.2</v>
      </c>
      <c r="X172" s="28">
        <v>6.3000000000000007</v>
      </c>
      <c r="Y172" s="28">
        <v>-3.2</v>
      </c>
      <c r="Z172" s="28">
        <v>4</v>
      </c>
      <c r="AA172" s="28">
        <v>8.4999999999999964E-2</v>
      </c>
      <c r="AB172" s="28">
        <v>0.11599999999999994</v>
      </c>
      <c r="AC172" s="26"/>
    </row>
    <row r="173" spans="1:29" x14ac:dyDescent="0.2">
      <c r="A173" s="26">
        <v>1995</v>
      </c>
      <c r="B173" s="28" t="s">
        <v>53</v>
      </c>
      <c r="C173" s="28">
        <v>17</v>
      </c>
      <c r="D173" s="28">
        <v>1</v>
      </c>
      <c r="E173" s="28">
        <v>-5</v>
      </c>
      <c r="F173" s="28">
        <v>-18</v>
      </c>
      <c r="G173" s="28">
        <v>3</v>
      </c>
      <c r="H173" s="28">
        <v>7</v>
      </c>
      <c r="I173" s="28">
        <v>4</v>
      </c>
      <c r="J173" s="28">
        <v>17</v>
      </c>
      <c r="K173" s="28">
        <v>21</v>
      </c>
      <c r="L173" s="28">
        <v>14</v>
      </c>
      <c r="M173" s="28">
        <v>-8</v>
      </c>
      <c r="N173" s="28">
        <v>9</v>
      </c>
      <c r="O173" s="28">
        <v>4</v>
      </c>
      <c r="P173" s="28">
        <v>-4</v>
      </c>
      <c r="Q173" s="28">
        <v>32</v>
      </c>
      <c r="R173" s="28">
        <v>7.3000000000000009E-2</v>
      </c>
      <c r="S173" s="28">
        <v>1.8999999999999961E-2</v>
      </c>
      <c r="T173" s="28">
        <v>-2.1000000000000019E-2</v>
      </c>
      <c r="U173" s="28">
        <v>0</v>
      </c>
      <c r="V173" s="28">
        <v>10.700000000000003</v>
      </c>
      <c r="W173" s="28">
        <v>7</v>
      </c>
      <c r="X173" s="28">
        <v>4.6000000000000014</v>
      </c>
      <c r="Y173" s="28">
        <v>-2.6000000000000005</v>
      </c>
      <c r="Z173" s="28">
        <v>3</v>
      </c>
      <c r="AA173" s="28">
        <v>5.1000000000000045E-2</v>
      </c>
      <c r="AB173" s="28">
        <v>6.0999999999999999E-2</v>
      </c>
      <c r="AC173" s="26"/>
    </row>
    <row r="174" spans="1:29" x14ac:dyDescent="0.2">
      <c r="A174" s="26">
        <v>1995</v>
      </c>
      <c r="B174" s="28" t="s">
        <v>53</v>
      </c>
      <c r="C174" s="28">
        <v>21</v>
      </c>
      <c r="D174" s="28">
        <v>11</v>
      </c>
      <c r="E174" s="28">
        <v>9</v>
      </c>
      <c r="F174" s="28">
        <v>-2</v>
      </c>
      <c r="G174" s="28">
        <v>-36</v>
      </c>
      <c r="H174" s="28">
        <v>-33</v>
      </c>
      <c r="I174" s="28">
        <v>-7</v>
      </c>
      <c r="J174" s="28">
        <v>10</v>
      </c>
      <c r="K174" s="28">
        <v>3</v>
      </c>
      <c r="L174" s="28">
        <v>8</v>
      </c>
      <c r="M174" s="28">
        <v>4</v>
      </c>
      <c r="N174" s="28">
        <v>-7</v>
      </c>
      <c r="O174" s="28">
        <v>1</v>
      </c>
      <c r="P174" s="28">
        <v>14</v>
      </c>
      <c r="Q174" s="28">
        <v>15</v>
      </c>
      <c r="R174" s="28">
        <v>5.2999999999999992E-2</v>
      </c>
      <c r="S174" s="28">
        <v>0.14900000000000002</v>
      </c>
      <c r="T174" s="28">
        <v>-0.1070000000000001</v>
      </c>
      <c r="U174" s="28">
        <v>0</v>
      </c>
      <c r="V174" s="28">
        <v>3.7999999999999972</v>
      </c>
      <c r="W174" s="28">
        <v>0.70000000000000284</v>
      </c>
      <c r="X174" s="28">
        <v>2</v>
      </c>
      <c r="Y174" s="28">
        <v>1</v>
      </c>
      <c r="Z174" s="28">
        <v>-1.7000000000000002</v>
      </c>
      <c r="AA174" s="28">
        <v>2.7000000000000024E-2</v>
      </c>
      <c r="AB174" s="28">
        <v>6.6000000000000003E-2</v>
      </c>
      <c r="AC174" s="26"/>
    </row>
    <row r="175" spans="1:29" x14ac:dyDescent="0.2">
      <c r="A175" s="26">
        <v>1995</v>
      </c>
      <c r="B175" s="28" t="s">
        <v>53</v>
      </c>
      <c r="C175" s="28">
        <v>11</v>
      </c>
      <c r="D175" s="28">
        <v>-3</v>
      </c>
      <c r="E175" s="28">
        <v>-8</v>
      </c>
      <c r="F175" s="28">
        <v>-34</v>
      </c>
      <c r="G175" s="28">
        <v>21</v>
      </c>
      <c r="H175" s="28">
        <v>12</v>
      </c>
      <c r="I175" s="28">
        <v>7</v>
      </c>
      <c r="J175" s="28">
        <v>33</v>
      </c>
      <c r="K175" s="28">
        <v>40</v>
      </c>
      <c r="L175" s="28">
        <v>17</v>
      </c>
      <c r="M175" s="28">
        <v>-9</v>
      </c>
      <c r="N175" s="28">
        <v>-7</v>
      </c>
      <c r="O175" s="28">
        <v>20</v>
      </c>
      <c r="P175" s="28">
        <v>0</v>
      </c>
      <c r="Q175" s="28">
        <v>35</v>
      </c>
      <c r="R175" s="28">
        <v>2.4999999999999967E-2</v>
      </c>
      <c r="S175" s="28">
        <v>2.5000000000000022E-2</v>
      </c>
      <c r="T175" s="28">
        <v>7.6000000000000068E-2</v>
      </c>
      <c r="U175" s="28">
        <v>0</v>
      </c>
      <c r="V175" s="28">
        <v>5.9000000000000057</v>
      </c>
      <c r="W175" s="28">
        <v>6.7000000000000028</v>
      </c>
      <c r="X175" s="28">
        <v>2.8000000000000007</v>
      </c>
      <c r="Y175" s="28">
        <v>-1.5</v>
      </c>
      <c r="Z175" s="28">
        <v>-1.2000000000000002</v>
      </c>
      <c r="AA175" s="28">
        <v>2.9000000000000026E-2</v>
      </c>
      <c r="AB175" s="28">
        <v>1.7000000000000015E-2</v>
      </c>
      <c r="AC175" s="26"/>
    </row>
    <row r="176" spans="1:29" x14ac:dyDescent="0.2">
      <c r="A176" s="26">
        <v>1995</v>
      </c>
      <c r="B176" s="28" t="s">
        <v>53</v>
      </c>
      <c r="C176" s="28">
        <v>3</v>
      </c>
      <c r="D176" s="28">
        <v>-4</v>
      </c>
      <c r="E176" s="28">
        <v>20</v>
      </c>
      <c r="F176" s="28">
        <v>36</v>
      </c>
      <c r="G176" s="28">
        <v>-23</v>
      </c>
      <c r="H176" s="28">
        <v>-23</v>
      </c>
      <c r="I176" s="28">
        <v>-25</v>
      </c>
      <c r="J176" s="28">
        <v>-24</v>
      </c>
      <c r="K176" s="28">
        <v>-49</v>
      </c>
      <c r="L176" s="28">
        <v>20</v>
      </c>
      <c r="M176" s="28">
        <v>7</v>
      </c>
      <c r="N176" s="28">
        <v>15</v>
      </c>
      <c r="O176" s="28">
        <v>-9</v>
      </c>
      <c r="P176" s="28">
        <v>14</v>
      </c>
      <c r="Q176" s="28">
        <v>3</v>
      </c>
      <c r="R176" s="28">
        <v>9.000000000000008E-3</v>
      </c>
      <c r="S176" s="28">
        <v>5.1999999999999991E-2</v>
      </c>
      <c r="T176" s="28">
        <v>-2.6000000000000023E-2</v>
      </c>
      <c r="U176" s="28">
        <v>0</v>
      </c>
      <c r="V176" s="28">
        <v>0.39999999999999147</v>
      </c>
      <c r="W176" s="28">
        <v>-7</v>
      </c>
      <c r="X176" s="28">
        <v>2.8000000000000007</v>
      </c>
      <c r="Y176" s="28">
        <v>1</v>
      </c>
      <c r="Z176" s="28">
        <v>2.1999999999999997</v>
      </c>
      <c r="AA176" s="28">
        <v>1.3999999999999901E-2</v>
      </c>
      <c r="AB176" s="28">
        <v>2.6000000000000023E-2</v>
      </c>
      <c r="AC176" s="26"/>
    </row>
    <row r="177" spans="1:29" x14ac:dyDescent="0.2">
      <c r="A177" s="26">
        <v>1995</v>
      </c>
      <c r="B177" s="28" t="s">
        <v>53</v>
      </c>
      <c r="C177" s="28">
        <v>-14</v>
      </c>
      <c r="D177" s="28">
        <v>-43</v>
      </c>
      <c r="E177" s="28">
        <v>7</v>
      </c>
      <c r="F177" s="28">
        <v>14</v>
      </c>
      <c r="G177" s="28">
        <v>26</v>
      </c>
      <c r="H177" s="28">
        <v>47</v>
      </c>
      <c r="I177" s="28">
        <v>9</v>
      </c>
      <c r="J177" s="28">
        <v>0</v>
      </c>
      <c r="K177" s="28">
        <v>9</v>
      </c>
      <c r="L177" s="28">
        <v>-17</v>
      </c>
      <c r="M177" s="28">
        <v>-8</v>
      </c>
      <c r="N177" s="28">
        <v>-2</v>
      </c>
      <c r="O177" s="28">
        <v>18</v>
      </c>
      <c r="P177" s="28">
        <v>-20</v>
      </c>
      <c r="Q177" s="28">
        <v>5</v>
      </c>
      <c r="R177" s="28">
        <v>1.2000000000000011E-2</v>
      </c>
      <c r="S177" s="28">
        <v>2.1000000000000019E-2</v>
      </c>
      <c r="T177" s="28">
        <v>-4.3000000000000038E-2</v>
      </c>
      <c r="U177" s="28">
        <v>0</v>
      </c>
      <c r="V177" s="28">
        <v>0.90000000000000568</v>
      </c>
      <c r="W177" s="28">
        <v>1.5</v>
      </c>
      <c r="X177" s="28">
        <v>-2.8000000000000007</v>
      </c>
      <c r="Y177" s="28">
        <v>-1.2999999999999998</v>
      </c>
      <c r="Z177" s="28">
        <v>-0.29999999999999982</v>
      </c>
      <c r="AA177" s="28">
        <v>2.7000000000000024E-2</v>
      </c>
      <c r="AB177" s="28">
        <v>2.300000000000002E-2</v>
      </c>
      <c r="AC177" s="26"/>
    </row>
    <row r="178" spans="1:29" x14ac:dyDescent="0.2">
      <c r="A178" s="26">
        <v>1995</v>
      </c>
      <c r="B178" s="28" t="s">
        <v>53</v>
      </c>
      <c r="C178" s="28">
        <v>-9</v>
      </c>
      <c r="D178" s="28">
        <v>-2</v>
      </c>
      <c r="E178" s="28">
        <v>-28</v>
      </c>
      <c r="F178" s="28">
        <v>-34</v>
      </c>
      <c r="G178" s="28">
        <v>36</v>
      </c>
      <c r="H178" s="28">
        <v>13</v>
      </c>
      <c r="I178" s="28">
        <v>15</v>
      </c>
      <c r="J178" s="28">
        <v>17</v>
      </c>
      <c r="K178" s="28">
        <v>32</v>
      </c>
      <c r="L178" s="28">
        <v>-20</v>
      </c>
      <c r="M178" s="28">
        <v>-16</v>
      </c>
      <c r="N178" s="28">
        <v>-20</v>
      </c>
      <c r="O178" s="28">
        <v>24</v>
      </c>
      <c r="P178" s="28">
        <v>6</v>
      </c>
      <c r="Q178" s="28">
        <v>-10</v>
      </c>
      <c r="R178" s="28">
        <v>-1.6000000000000014E-2</v>
      </c>
      <c r="S178" s="28">
        <v>-0.15100000000000002</v>
      </c>
      <c r="T178" s="28">
        <v>0.11899999999999999</v>
      </c>
      <c r="U178" s="28">
        <v>0</v>
      </c>
      <c r="V178" s="28">
        <v>-1.4000000000000057</v>
      </c>
      <c r="W178" s="28">
        <v>4.6000000000000014</v>
      </c>
      <c r="X178" s="28">
        <v>-2.8000000000000007</v>
      </c>
      <c r="Y178" s="28">
        <v>-2.1999999999999993</v>
      </c>
      <c r="Z178" s="28">
        <v>-2.9</v>
      </c>
      <c r="AA178" s="28">
        <v>-1.100000000000001E-2</v>
      </c>
      <c r="AB178" s="28">
        <v>-4.4000000000000039E-2</v>
      </c>
      <c r="AC178" s="26"/>
    </row>
    <row r="179" spans="1:29" x14ac:dyDescent="0.2">
      <c r="A179" s="26">
        <v>1995</v>
      </c>
      <c r="B179" s="28" t="s">
        <v>53</v>
      </c>
      <c r="C179" s="28">
        <v>9</v>
      </c>
      <c r="D179" s="28">
        <v>7</v>
      </c>
      <c r="E179" s="28">
        <v>21</v>
      </c>
      <c r="F179" s="28">
        <v>55</v>
      </c>
      <c r="G179" s="28">
        <v>-29</v>
      </c>
      <c r="H179" s="28">
        <v>-39</v>
      </c>
      <c r="I179" s="28">
        <v>-19</v>
      </c>
      <c r="J179" s="28">
        <v>-15</v>
      </c>
      <c r="K179" s="28">
        <v>-34</v>
      </c>
      <c r="L179" s="28">
        <v>37</v>
      </c>
      <c r="M179" s="28">
        <v>-3</v>
      </c>
      <c r="N179" s="28">
        <v>15</v>
      </c>
      <c r="O179" s="28">
        <v>-8</v>
      </c>
      <c r="P179" s="28">
        <v>23</v>
      </c>
      <c r="Q179" s="28">
        <v>10</v>
      </c>
      <c r="R179" s="28">
        <v>1.2000000000000011E-2</v>
      </c>
      <c r="S179" s="28">
        <v>2.6999999999999968E-2</v>
      </c>
      <c r="T179" s="28">
        <v>-1.0000000000000009E-3</v>
      </c>
      <c r="U179" s="28">
        <v>0</v>
      </c>
      <c r="V179" s="28">
        <v>1.7000000000000028</v>
      </c>
      <c r="W179" s="28">
        <v>-5.7000000000000028</v>
      </c>
      <c r="X179" s="28">
        <v>6.1999999999999993</v>
      </c>
      <c r="Y179" s="28">
        <v>-0.5</v>
      </c>
      <c r="Z179" s="28">
        <v>2.5</v>
      </c>
      <c r="AA179" s="28">
        <v>1.9000000000000017E-2</v>
      </c>
      <c r="AB179" s="28">
        <v>3.3000000000000029E-2</v>
      </c>
      <c r="AC179" s="26"/>
    </row>
    <row r="180" spans="1:29" x14ac:dyDescent="0.2">
      <c r="A180" s="26">
        <v>1995</v>
      </c>
      <c r="B180" s="28" t="s">
        <v>53</v>
      </c>
      <c r="C180" s="28">
        <v>21</v>
      </c>
      <c r="D180" s="28">
        <v>-15</v>
      </c>
      <c r="E180" s="28">
        <v>25</v>
      </c>
      <c r="F180" s="28">
        <v>44</v>
      </c>
      <c r="G180" s="28">
        <v>-65</v>
      </c>
      <c r="H180" s="28">
        <v>-47</v>
      </c>
      <c r="I180" s="28">
        <v>-29</v>
      </c>
      <c r="J180" s="28">
        <v>-17</v>
      </c>
      <c r="K180" s="28">
        <v>-46</v>
      </c>
      <c r="L180" s="28">
        <v>5</v>
      </c>
      <c r="M180" s="28">
        <v>15</v>
      </c>
      <c r="N180" s="28">
        <v>20</v>
      </c>
      <c r="O180" s="28">
        <v>-7</v>
      </c>
      <c r="P180" s="28">
        <v>9</v>
      </c>
      <c r="Q180" s="28">
        <v>2</v>
      </c>
      <c r="R180" s="28">
        <v>5.4000000000000048E-2</v>
      </c>
      <c r="S180" s="28">
        <v>4.0000000000000036E-2</v>
      </c>
      <c r="T180" s="28">
        <v>-0.15900000000000003</v>
      </c>
      <c r="U180" s="28">
        <v>0</v>
      </c>
      <c r="V180" s="28">
        <v>0.29999999999999716</v>
      </c>
      <c r="W180" s="28">
        <v>-6.6000000000000014</v>
      </c>
      <c r="X180" s="28">
        <v>0.69999999999999929</v>
      </c>
      <c r="Y180" s="28">
        <v>2.0999999999999996</v>
      </c>
      <c r="Z180" s="28">
        <v>2.8999999999999995</v>
      </c>
      <c r="AA180" s="28">
        <v>3.7000000000000033E-2</v>
      </c>
      <c r="AB180" s="28">
        <v>7.999999999999996E-2</v>
      </c>
      <c r="AC180" s="26"/>
    </row>
    <row r="181" spans="1:29" x14ac:dyDescent="0.2">
      <c r="A181" s="26">
        <v>1995</v>
      </c>
      <c r="B181" s="28" t="s">
        <v>53</v>
      </c>
      <c r="C181" s="28">
        <v>-1</v>
      </c>
      <c r="D181" s="28">
        <v>-7</v>
      </c>
      <c r="E181" s="28">
        <v>-4</v>
      </c>
      <c r="F181" s="28">
        <v>-26</v>
      </c>
      <c r="G181" s="28">
        <v>34</v>
      </c>
      <c r="H181" s="28">
        <v>34</v>
      </c>
      <c r="I181" s="28">
        <v>-4</v>
      </c>
      <c r="J181" s="28">
        <v>-7</v>
      </c>
      <c r="K181" s="28">
        <v>-11</v>
      </c>
      <c r="L181" s="28">
        <v>-5</v>
      </c>
      <c r="M181" s="28">
        <v>19</v>
      </c>
      <c r="N181" s="28">
        <v>0</v>
      </c>
      <c r="O181" s="28">
        <v>-25</v>
      </c>
      <c r="P181" s="28">
        <v>-14</v>
      </c>
      <c r="Q181" s="28">
        <v>28</v>
      </c>
      <c r="R181" s="28">
        <v>5.9999999999999498E-3</v>
      </c>
      <c r="S181" s="28">
        <v>5.5000000000000049E-2</v>
      </c>
      <c r="T181" s="28">
        <v>8.6999999999999966E-2</v>
      </c>
      <c r="U181" s="28">
        <v>0</v>
      </c>
      <c r="V181" s="28">
        <v>7</v>
      </c>
      <c r="W181" s="28">
        <v>-2.7000000000000028</v>
      </c>
      <c r="X181" s="28">
        <v>-1.1999999999999993</v>
      </c>
      <c r="Y181" s="28">
        <v>4.7</v>
      </c>
      <c r="Z181" s="28">
        <v>0</v>
      </c>
      <c r="AA181" s="28">
        <v>2.399999999999991E-2</v>
      </c>
      <c r="AB181" s="28">
        <v>2.0000000000000018E-3</v>
      </c>
      <c r="AC181" s="26"/>
    </row>
    <row r="182" spans="1:29" x14ac:dyDescent="0.2">
      <c r="A182" s="26">
        <v>1996</v>
      </c>
      <c r="B182" s="28" t="s">
        <v>53</v>
      </c>
      <c r="C182" s="28">
        <v>23</v>
      </c>
      <c r="D182" s="28">
        <v>-11</v>
      </c>
      <c r="E182" s="28">
        <v>-7</v>
      </c>
      <c r="F182" s="28">
        <v>-30</v>
      </c>
      <c r="G182" s="28">
        <v>11</v>
      </c>
      <c r="H182" s="28">
        <v>3</v>
      </c>
      <c r="I182" s="28">
        <v>-12</v>
      </c>
      <c r="J182" s="28">
        <v>12</v>
      </c>
      <c r="K182" s="28">
        <v>0</v>
      </c>
      <c r="L182" s="28">
        <v>33</v>
      </c>
      <c r="M182" s="28">
        <v>4</v>
      </c>
      <c r="N182" s="28">
        <v>16</v>
      </c>
      <c r="O182" s="28">
        <v>-12</v>
      </c>
      <c r="P182" s="28">
        <v>-1</v>
      </c>
      <c r="Q182" s="28">
        <v>50</v>
      </c>
      <c r="R182" s="28">
        <v>7.3000000000000009E-2</v>
      </c>
      <c r="S182" s="28">
        <v>8.0000000000000016E-2</v>
      </c>
      <c r="T182" s="28">
        <v>5.1999999999999935E-2</v>
      </c>
      <c r="U182" s="28">
        <v>0</v>
      </c>
      <c r="V182" s="28">
        <v>10</v>
      </c>
      <c r="W182" s="28">
        <v>0</v>
      </c>
      <c r="X182" s="28">
        <v>6.5999999999999979</v>
      </c>
      <c r="Y182" s="28">
        <v>0.79999999999999982</v>
      </c>
      <c r="Z182" s="28">
        <v>3.2</v>
      </c>
      <c r="AA182" s="28">
        <v>6.6000000000000059E-2</v>
      </c>
      <c r="AB182" s="28">
        <v>6.5000000000000002E-2</v>
      </c>
      <c r="AC182" s="26"/>
    </row>
    <row r="183" spans="1:29" x14ac:dyDescent="0.2">
      <c r="A183" s="26">
        <v>1996</v>
      </c>
      <c r="B183" s="28" t="s">
        <v>53</v>
      </c>
      <c r="C183" s="28">
        <v>0</v>
      </c>
      <c r="D183" s="28">
        <v>-7</v>
      </c>
      <c r="E183" s="28">
        <v>13</v>
      </c>
      <c r="F183" s="28">
        <v>14</v>
      </c>
      <c r="G183" s="28">
        <v>11</v>
      </c>
      <c r="H183" s="28">
        <v>14</v>
      </c>
      <c r="I183" s="28">
        <v>-13</v>
      </c>
      <c r="J183" s="28">
        <v>-14</v>
      </c>
      <c r="K183" s="28">
        <v>-27</v>
      </c>
      <c r="L183" s="28">
        <v>6</v>
      </c>
      <c r="M183" s="28">
        <v>4</v>
      </c>
      <c r="N183" s="28">
        <v>8</v>
      </c>
      <c r="O183" s="28">
        <v>-3</v>
      </c>
      <c r="P183" s="28">
        <v>-2</v>
      </c>
      <c r="Q183" s="28">
        <v>24</v>
      </c>
      <c r="R183" s="28">
        <v>1.100000000000001E-2</v>
      </c>
      <c r="S183" s="28">
        <v>0.11599999999999999</v>
      </c>
      <c r="T183" s="28">
        <v>1.2999999999999901E-2</v>
      </c>
      <c r="U183" s="28">
        <v>0</v>
      </c>
      <c r="V183" s="28">
        <v>6</v>
      </c>
      <c r="W183" s="28">
        <v>-6.7999999999999972</v>
      </c>
      <c r="X183" s="28">
        <v>1.5</v>
      </c>
      <c r="Y183" s="28">
        <v>1</v>
      </c>
      <c r="Z183" s="28">
        <v>2</v>
      </c>
      <c r="AA183" s="28">
        <v>3.6000000000000032E-2</v>
      </c>
      <c r="AB183" s="28">
        <v>3.3999999999999975E-2</v>
      </c>
      <c r="AC183" s="26"/>
    </row>
    <row r="184" spans="1:29" x14ac:dyDescent="0.2">
      <c r="A184" s="26">
        <v>1996</v>
      </c>
      <c r="B184" s="28" t="s">
        <v>53</v>
      </c>
      <c r="C184" s="28">
        <v>22</v>
      </c>
      <c r="D184" s="28">
        <v>-18</v>
      </c>
      <c r="E184" s="28">
        <v>11</v>
      </c>
      <c r="F184" s="28">
        <v>-2</v>
      </c>
      <c r="G184" s="28">
        <v>-11</v>
      </c>
      <c r="H184" s="28">
        <v>-13</v>
      </c>
      <c r="I184" s="28">
        <v>-13</v>
      </c>
      <c r="J184" s="28">
        <v>18</v>
      </c>
      <c r="K184" s="28">
        <v>5</v>
      </c>
      <c r="L184" s="28">
        <v>25</v>
      </c>
      <c r="M184" s="28">
        <v>7</v>
      </c>
      <c r="N184" s="28">
        <v>7</v>
      </c>
      <c r="O184" s="28">
        <v>0</v>
      </c>
      <c r="P184" s="28">
        <v>1</v>
      </c>
      <c r="Q184" s="28">
        <v>44</v>
      </c>
      <c r="R184" s="28">
        <v>9.2000000000000026E-2</v>
      </c>
      <c r="S184" s="28">
        <v>0.23200000000000004</v>
      </c>
      <c r="T184" s="28">
        <v>-1.2000000000000011E-2</v>
      </c>
      <c r="U184" s="28">
        <v>0</v>
      </c>
      <c r="V184" s="28">
        <v>11</v>
      </c>
      <c r="W184" s="28">
        <v>1.2999999999999972</v>
      </c>
      <c r="X184" s="28">
        <v>6.1999999999999993</v>
      </c>
      <c r="Y184" s="28">
        <v>1.7999999999999998</v>
      </c>
      <c r="Z184" s="28">
        <v>1.7000000000000002</v>
      </c>
      <c r="AA184" s="28">
        <v>-505.40100000000001</v>
      </c>
      <c r="AB184" s="28">
        <v>0.10899999999999993</v>
      </c>
      <c r="AC184" s="26"/>
    </row>
    <row r="185" spans="1:29" x14ac:dyDescent="0.2">
      <c r="A185" s="26">
        <v>1996</v>
      </c>
      <c r="B185" s="28" t="s">
        <v>53</v>
      </c>
      <c r="C185" s="28">
        <v>15</v>
      </c>
      <c r="D185" s="28">
        <v>-5</v>
      </c>
      <c r="E185" s="28">
        <v>-14</v>
      </c>
      <c r="F185" s="28">
        <v>-27</v>
      </c>
      <c r="G185" s="28">
        <v>-8</v>
      </c>
      <c r="H185" s="28">
        <v>-6</v>
      </c>
      <c r="I185" s="28">
        <v>-22</v>
      </c>
      <c r="J185" s="28">
        <v>-10</v>
      </c>
      <c r="K185" s="28">
        <v>-32</v>
      </c>
      <c r="L185" s="28">
        <v>6</v>
      </c>
      <c r="M185" s="28">
        <v>20</v>
      </c>
      <c r="N185" s="28">
        <v>10</v>
      </c>
      <c r="O185" s="28">
        <v>-18</v>
      </c>
      <c r="P185" s="28">
        <v>-1</v>
      </c>
      <c r="Q185" s="28">
        <v>8</v>
      </c>
      <c r="R185" s="28">
        <v>5.2999999999999992E-2</v>
      </c>
      <c r="S185" s="28">
        <v>-7.0999999999999952E-2</v>
      </c>
      <c r="T185" s="28">
        <v>-3.9000000000000035E-2</v>
      </c>
      <c r="U185" s="28">
        <v>0</v>
      </c>
      <c r="V185" s="28">
        <v>2</v>
      </c>
      <c r="W185" s="28">
        <v>-8</v>
      </c>
      <c r="X185" s="28">
        <v>1.5</v>
      </c>
      <c r="Y185" s="28">
        <v>5.0000000000000009</v>
      </c>
      <c r="Z185" s="28">
        <v>2.5</v>
      </c>
      <c r="AA185" s="28">
        <v>2.1000000000000019E-2</v>
      </c>
      <c r="AB185" s="28">
        <v>3.1999999999999973E-2</v>
      </c>
      <c r="AC185" s="26"/>
    </row>
    <row r="186" spans="1:29" x14ac:dyDescent="0.2">
      <c r="A186" s="26">
        <v>1996</v>
      </c>
      <c r="B186" s="28" t="s">
        <v>53</v>
      </c>
      <c r="C186" s="28">
        <v>16</v>
      </c>
      <c r="D186" s="28">
        <v>4</v>
      </c>
      <c r="E186" s="28">
        <v>9</v>
      </c>
      <c r="F186" s="28">
        <v>3</v>
      </c>
      <c r="G186" s="28">
        <v>-3</v>
      </c>
      <c r="H186" s="28">
        <v>9</v>
      </c>
      <c r="I186" s="28">
        <v>-2</v>
      </c>
      <c r="J186" s="28">
        <v>7</v>
      </c>
      <c r="K186" s="28">
        <v>5</v>
      </c>
      <c r="L186" s="28">
        <v>34</v>
      </c>
      <c r="M186" s="28">
        <v>9</v>
      </c>
      <c r="N186" s="28">
        <v>9</v>
      </c>
      <c r="O186" s="28">
        <v>-3</v>
      </c>
      <c r="P186" s="28">
        <v>-4</v>
      </c>
      <c r="Q186" s="28">
        <v>38</v>
      </c>
      <c r="R186" s="28">
        <v>6.4000000000000001E-2</v>
      </c>
      <c r="S186" s="28">
        <v>0.15300000000000002</v>
      </c>
      <c r="T186" s="28">
        <v>-0.11799999999999999</v>
      </c>
      <c r="U186" s="28">
        <v>0</v>
      </c>
      <c r="V186" s="28">
        <v>12.700000000000003</v>
      </c>
      <c r="W186" s="28">
        <v>1.5999999999999943</v>
      </c>
      <c r="X186" s="28">
        <v>11.399999999999999</v>
      </c>
      <c r="Y186" s="28">
        <v>3</v>
      </c>
      <c r="Z186" s="28">
        <v>3</v>
      </c>
      <c r="AA186" s="28">
        <v>5.699999999999994E-2</v>
      </c>
      <c r="AB186" s="28">
        <v>8.4999999999999964E-2</v>
      </c>
      <c r="AC186" s="26"/>
    </row>
    <row r="187" spans="1:29" x14ac:dyDescent="0.2">
      <c r="A187" s="26">
        <v>1996</v>
      </c>
      <c r="B187" s="28" t="s">
        <v>53</v>
      </c>
      <c r="C187" s="28">
        <v>6</v>
      </c>
      <c r="D187" s="28">
        <v>-21</v>
      </c>
      <c r="E187" s="28">
        <v>14</v>
      </c>
      <c r="F187" s="28">
        <v>-12</v>
      </c>
      <c r="G187" s="28">
        <v>6</v>
      </c>
      <c r="H187" s="28">
        <v>21</v>
      </c>
      <c r="I187" s="28">
        <v>-11</v>
      </c>
      <c r="J187" s="28">
        <v>8</v>
      </c>
      <c r="K187" s="28">
        <v>-3</v>
      </c>
      <c r="L187" s="28">
        <v>17</v>
      </c>
      <c r="M187" s="28">
        <v>-2</v>
      </c>
      <c r="N187" s="28">
        <v>1</v>
      </c>
      <c r="O187" s="28">
        <v>9</v>
      </c>
      <c r="P187" s="28">
        <v>-12</v>
      </c>
      <c r="Q187" s="28">
        <v>32</v>
      </c>
      <c r="R187" s="28">
        <v>7.5000000000000011E-2</v>
      </c>
      <c r="S187" s="28">
        <v>0.33399999999999996</v>
      </c>
      <c r="T187" s="28">
        <v>-0.15700000000000003</v>
      </c>
      <c r="U187" s="28">
        <v>0</v>
      </c>
      <c r="V187" s="28">
        <v>10.599999999999994</v>
      </c>
      <c r="W187" s="28">
        <v>-1</v>
      </c>
      <c r="X187" s="28">
        <v>5.6000000000000014</v>
      </c>
      <c r="Y187" s="28">
        <v>-0.59999999999999964</v>
      </c>
      <c r="Z187" s="28">
        <v>0.29999999999999982</v>
      </c>
      <c r="AA187" s="28">
        <v>9.4999999999999973E-2</v>
      </c>
      <c r="AB187" s="28">
        <v>0.11299999999999993</v>
      </c>
      <c r="AC187" s="26"/>
    </row>
    <row r="188" spans="1:29" x14ac:dyDescent="0.2">
      <c r="A188" s="26">
        <v>1996</v>
      </c>
      <c r="B188" s="28" t="s">
        <v>53</v>
      </c>
      <c r="C188" s="28">
        <v>25</v>
      </c>
      <c r="D188" s="28">
        <v>11</v>
      </c>
      <c r="E188" s="28">
        <v>-4</v>
      </c>
      <c r="F188" s="28">
        <v>-12</v>
      </c>
      <c r="G188" s="28">
        <v>23</v>
      </c>
      <c r="H188" s="28">
        <v>35</v>
      </c>
      <c r="I188" s="28">
        <v>7</v>
      </c>
      <c r="J188" s="28">
        <v>15</v>
      </c>
      <c r="K188" s="28">
        <v>22</v>
      </c>
      <c r="L188" s="28">
        <v>24</v>
      </c>
      <c r="M188" s="28">
        <v>10</v>
      </c>
      <c r="N188" s="28">
        <v>5</v>
      </c>
      <c r="O188" s="28">
        <v>-16</v>
      </c>
      <c r="P188" s="28">
        <v>-13</v>
      </c>
      <c r="Q188" s="28">
        <v>69</v>
      </c>
      <c r="R188" s="28">
        <v>9.0000000000000024E-2</v>
      </c>
      <c r="S188" s="28">
        <v>-4.0000000000000036E-3</v>
      </c>
      <c r="T188" s="28">
        <v>-1.4999999999999902E-2</v>
      </c>
      <c r="U188" s="28">
        <v>0</v>
      </c>
      <c r="V188" s="28">
        <v>23</v>
      </c>
      <c r="W188" s="28">
        <v>7.2999999999999972</v>
      </c>
      <c r="X188" s="28">
        <v>8</v>
      </c>
      <c r="Y188" s="28">
        <v>3.3000000000000007</v>
      </c>
      <c r="Z188" s="28">
        <v>1.5999999999999999</v>
      </c>
      <c r="AA188" s="28">
        <v>7.6999999999999957E-2</v>
      </c>
      <c r="AB188" s="28">
        <v>7.900000000000007E-2</v>
      </c>
      <c r="AC188" s="26"/>
    </row>
    <row r="189" spans="1:29" ht="15.75" customHeight="1" x14ac:dyDescent="0.2">
      <c r="A189" s="26">
        <v>1996</v>
      </c>
      <c r="B189" s="28" t="s">
        <v>53</v>
      </c>
      <c r="C189" s="28">
        <v>0</v>
      </c>
      <c r="D189" s="28">
        <v>13</v>
      </c>
      <c r="E189" s="28">
        <v>22</v>
      </c>
      <c r="F189" s="28">
        <v>42</v>
      </c>
      <c r="G189" s="28">
        <v>-17</v>
      </c>
      <c r="H189" s="28">
        <v>-14</v>
      </c>
      <c r="I189" s="28">
        <v>4</v>
      </c>
      <c r="J189" s="28">
        <v>-27</v>
      </c>
      <c r="K189" s="28">
        <v>-23</v>
      </c>
      <c r="L189" s="28">
        <v>0</v>
      </c>
      <c r="M189" s="28">
        <v>7</v>
      </c>
      <c r="N189" s="28">
        <v>19</v>
      </c>
      <c r="O189" s="28">
        <v>-16</v>
      </c>
      <c r="P189" s="28">
        <v>-2</v>
      </c>
      <c r="Q189" s="28">
        <v>5</v>
      </c>
      <c r="R189" s="28">
        <v>-1.5000000000000013E-2</v>
      </c>
      <c r="S189" s="28">
        <v>9.600000000000003E-2</v>
      </c>
      <c r="T189" s="28">
        <v>-5.7000000000000051E-2</v>
      </c>
      <c r="U189" s="28">
        <v>0</v>
      </c>
      <c r="V189" s="28">
        <v>1</v>
      </c>
      <c r="W189" s="28">
        <v>-4.6000000000000014</v>
      </c>
      <c r="X189" s="28">
        <v>0</v>
      </c>
      <c r="Y189" s="28">
        <v>1.4000000000000004</v>
      </c>
      <c r="Z189" s="28">
        <v>3.8</v>
      </c>
      <c r="AA189" s="28">
        <v>-3.0000000000000027E-3</v>
      </c>
      <c r="AB189" s="28">
        <v>1.2999999999999956E-2</v>
      </c>
      <c r="AC189" s="26"/>
    </row>
    <row r="190" spans="1:29" x14ac:dyDescent="0.2">
      <c r="A190" s="26">
        <v>1996</v>
      </c>
      <c r="B190" s="28" t="s">
        <v>53</v>
      </c>
      <c r="C190" s="28">
        <v>51</v>
      </c>
      <c r="D190" s="28">
        <v>56</v>
      </c>
      <c r="E190" s="28">
        <v>12</v>
      </c>
      <c r="F190" s="28">
        <v>8</v>
      </c>
      <c r="G190" s="28">
        <v>-44</v>
      </c>
      <c r="H190" s="28">
        <v>-76</v>
      </c>
      <c r="I190" s="28">
        <v>7</v>
      </c>
      <c r="J190" s="28">
        <v>16</v>
      </c>
      <c r="K190" s="28">
        <v>23</v>
      </c>
      <c r="L190" s="28">
        <v>68</v>
      </c>
      <c r="M190" s="28">
        <v>-9</v>
      </c>
      <c r="N190" s="28">
        <v>6</v>
      </c>
      <c r="O190" s="28">
        <v>-7</v>
      </c>
      <c r="P190" s="28">
        <v>25</v>
      </c>
      <c r="Q190" s="28">
        <v>70</v>
      </c>
      <c r="R190" s="28">
        <v>5.8999999999999997E-2</v>
      </c>
      <c r="S190" s="28">
        <v>0.11699999999999999</v>
      </c>
      <c r="T190" s="28">
        <v>7.900000000000007E-2</v>
      </c>
      <c r="U190" s="28">
        <v>0</v>
      </c>
      <c r="V190" s="28">
        <v>11.700000000000003</v>
      </c>
      <c r="W190" s="28">
        <v>3.7999999999999972</v>
      </c>
      <c r="X190" s="28">
        <v>11.399999999999999</v>
      </c>
      <c r="Y190" s="28">
        <v>-1.4999999999999991</v>
      </c>
      <c r="Z190" s="28">
        <v>1</v>
      </c>
      <c r="AA190" s="28">
        <v>4.6000000000000041E-2</v>
      </c>
      <c r="AB190" s="28">
        <v>6.7000000000000004E-2</v>
      </c>
      <c r="AC190" s="26"/>
    </row>
    <row r="191" spans="1:29" x14ac:dyDescent="0.2">
      <c r="A191" s="26">
        <v>1996</v>
      </c>
      <c r="B191" s="28" t="s">
        <v>53</v>
      </c>
      <c r="C191" s="28">
        <v>26</v>
      </c>
      <c r="D191" s="28">
        <v>-15</v>
      </c>
      <c r="E191" s="28">
        <v>-2</v>
      </c>
      <c r="F191" s="28">
        <v>-29</v>
      </c>
      <c r="G191" s="28">
        <v>-3</v>
      </c>
      <c r="H191" s="28">
        <v>-1</v>
      </c>
      <c r="I191" s="28">
        <v>-8</v>
      </c>
      <c r="J191" s="28">
        <v>29</v>
      </c>
      <c r="K191" s="28">
        <v>21</v>
      </c>
      <c r="L191" s="28">
        <v>8</v>
      </c>
      <c r="M191" s="28">
        <v>4</v>
      </c>
      <c r="N191" s="28">
        <v>9</v>
      </c>
      <c r="O191" s="28">
        <v>-1</v>
      </c>
      <c r="P191" s="28">
        <v>-4</v>
      </c>
      <c r="Q191" s="28">
        <v>47</v>
      </c>
      <c r="R191" s="28">
        <v>0.10100000000000003</v>
      </c>
      <c r="S191" s="28">
        <v>9.7000000000000031E-2</v>
      </c>
      <c r="T191" s="28">
        <v>-2.200000000000002E-2</v>
      </c>
      <c r="U191" s="28">
        <v>0</v>
      </c>
      <c r="V191" s="28">
        <v>11.700000000000003</v>
      </c>
      <c r="W191" s="28">
        <v>5.2000000000000028</v>
      </c>
      <c r="X191" s="28">
        <v>2</v>
      </c>
      <c r="Y191" s="28">
        <v>1</v>
      </c>
      <c r="Z191" s="28">
        <v>2.2999999999999998</v>
      </c>
      <c r="AA191" s="28">
        <v>8.5999999999999965E-2</v>
      </c>
      <c r="AB191" s="28">
        <v>0.10099999999999998</v>
      </c>
      <c r="AC191" s="26"/>
    </row>
    <row r="192" spans="1:29" x14ac:dyDescent="0.2">
      <c r="A192" s="26">
        <v>1996</v>
      </c>
      <c r="B192" s="28" t="s">
        <v>53</v>
      </c>
      <c r="C192" s="28">
        <v>37</v>
      </c>
      <c r="D192" s="28">
        <v>32</v>
      </c>
      <c r="E192" s="28">
        <v>-5</v>
      </c>
      <c r="F192" s="28">
        <v>-15</v>
      </c>
      <c r="G192" s="28">
        <v>-21</v>
      </c>
      <c r="H192" s="28">
        <v>2</v>
      </c>
      <c r="I192" s="28">
        <v>27</v>
      </c>
      <c r="J192" s="28">
        <v>20</v>
      </c>
      <c r="K192" s="28">
        <v>47</v>
      </c>
      <c r="L192" s="28">
        <v>5</v>
      </c>
      <c r="M192" s="28">
        <v>1</v>
      </c>
      <c r="N192" s="28">
        <v>-4</v>
      </c>
      <c r="O192" s="28">
        <v>-4</v>
      </c>
      <c r="P192" s="28">
        <v>-1</v>
      </c>
      <c r="Q192" s="28">
        <v>48</v>
      </c>
      <c r="R192" s="28">
        <v>5.3999999999999992E-2</v>
      </c>
      <c r="S192" s="28">
        <v>2.0000000000000018E-3</v>
      </c>
      <c r="T192" s="28">
        <v>-0.16300000000000003</v>
      </c>
      <c r="U192" s="28">
        <v>0</v>
      </c>
      <c r="V192" s="28">
        <v>9.5999999999999943</v>
      </c>
      <c r="W192" s="28">
        <v>9.3999999999999986</v>
      </c>
      <c r="X192" s="28">
        <v>1</v>
      </c>
      <c r="Y192" s="28">
        <v>0.20000000000000018</v>
      </c>
      <c r="Z192" s="28">
        <v>-0.80000000000000027</v>
      </c>
      <c r="AA192" s="28">
        <v>1.19999999999999E-2</v>
      </c>
      <c r="AB192" s="28">
        <v>4.4000000000000039E-2</v>
      </c>
      <c r="AC192" s="26"/>
    </row>
    <row r="193" spans="1:29" x14ac:dyDescent="0.2">
      <c r="A193" s="26">
        <v>1996</v>
      </c>
      <c r="B193" s="28" t="s">
        <v>53</v>
      </c>
      <c r="C193" s="28">
        <v>17</v>
      </c>
      <c r="D193" s="28">
        <v>71</v>
      </c>
      <c r="E193" s="28">
        <v>7</v>
      </c>
      <c r="F193" s="28">
        <v>14</v>
      </c>
      <c r="G193" s="28">
        <v>-10</v>
      </c>
      <c r="H193" s="28">
        <v>-29</v>
      </c>
      <c r="I193" s="28">
        <v>39</v>
      </c>
      <c r="J193" s="28">
        <v>0</v>
      </c>
      <c r="K193" s="28">
        <v>39</v>
      </c>
      <c r="L193" s="28">
        <v>28</v>
      </c>
      <c r="M193" s="28">
        <v>10</v>
      </c>
      <c r="N193" s="28">
        <v>5</v>
      </c>
      <c r="O193" s="28">
        <v>-31</v>
      </c>
      <c r="P193" s="28">
        <v>22</v>
      </c>
      <c r="Q193" s="28">
        <v>31</v>
      </c>
      <c r="R193" s="28">
        <v>-3.400000000000003E-2</v>
      </c>
      <c r="S193" s="28">
        <v>3.4999999999999976E-2</v>
      </c>
      <c r="T193" s="28">
        <v>9.6999999999999975E-2</v>
      </c>
      <c r="U193" s="28">
        <v>0</v>
      </c>
      <c r="V193" s="28">
        <v>6.2000000000000028</v>
      </c>
      <c r="W193" s="28">
        <v>7.7999999999999972</v>
      </c>
      <c r="X193" s="28">
        <v>5.6</v>
      </c>
      <c r="Y193" s="28">
        <v>2</v>
      </c>
      <c r="Z193" s="28">
        <v>1</v>
      </c>
      <c r="AA193" s="28">
        <v>-3.2000000000000028E-2</v>
      </c>
      <c r="AB193" s="28">
        <v>-3.0999999999999972E-2</v>
      </c>
      <c r="AC193" s="26"/>
    </row>
    <row r="194" spans="1:29" x14ac:dyDescent="0.2">
      <c r="A194" s="26">
        <v>1996</v>
      </c>
      <c r="B194" s="28" t="s">
        <v>53</v>
      </c>
      <c r="C194" s="28">
        <v>-19</v>
      </c>
      <c r="D194" s="28">
        <v>-67</v>
      </c>
      <c r="E194" s="28">
        <v>11</v>
      </c>
      <c r="F194" s="28">
        <v>33</v>
      </c>
      <c r="G194" s="28">
        <v>9</v>
      </c>
      <c r="H194" s="28">
        <v>-7</v>
      </c>
      <c r="I194" s="28">
        <v>-22</v>
      </c>
      <c r="J194" s="28">
        <v>29</v>
      </c>
      <c r="K194" s="28">
        <v>7</v>
      </c>
      <c r="L194" s="28">
        <v>-32</v>
      </c>
      <c r="M194" s="28">
        <v>-10</v>
      </c>
      <c r="N194" s="28">
        <v>-4</v>
      </c>
      <c r="O194" s="28">
        <v>44</v>
      </c>
      <c r="P194" s="28">
        <v>13</v>
      </c>
      <c r="Q194" s="28">
        <v>-18</v>
      </c>
      <c r="R194" s="28">
        <v>2.4999999999999967E-2</v>
      </c>
      <c r="S194" s="28">
        <v>-1.0000000000000009E-3</v>
      </c>
      <c r="T194" s="28">
        <v>6.9999999999999951E-2</v>
      </c>
      <c r="U194" s="28">
        <v>0</v>
      </c>
      <c r="V194" s="28">
        <v>-2.6000000000000085</v>
      </c>
      <c r="W194" s="28">
        <v>1</v>
      </c>
      <c r="X194" s="28">
        <v>-4.6000000000000014</v>
      </c>
      <c r="Y194" s="28">
        <v>-1.4000000000000004</v>
      </c>
      <c r="Z194" s="28">
        <v>-0.60000000000000053</v>
      </c>
      <c r="AA194" s="28">
        <v>5.0999999999999934E-2</v>
      </c>
      <c r="AB194" s="28">
        <v>4.3000000000000038E-2</v>
      </c>
      <c r="AC194" s="26"/>
    </row>
    <row r="195" spans="1:29" x14ac:dyDescent="0.2">
      <c r="A195" s="26">
        <v>1996</v>
      </c>
      <c r="B195" s="28" t="s">
        <v>53</v>
      </c>
      <c r="C195" s="28">
        <v>17</v>
      </c>
      <c r="D195" s="28">
        <v>23</v>
      </c>
      <c r="E195" s="28">
        <v>11</v>
      </c>
      <c r="F195" s="28">
        <v>3</v>
      </c>
      <c r="G195" s="28">
        <v>22</v>
      </c>
      <c r="H195" s="28">
        <v>13</v>
      </c>
      <c r="I195" s="28">
        <v>28</v>
      </c>
      <c r="J195" s="28">
        <v>31</v>
      </c>
      <c r="K195" s="28">
        <v>59</v>
      </c>
      <c r="L195" s="28">
        <v>38</v>
      </c>
      <c r="M195" s="28">
        <v>18</v>
      </c>
      <c r="N195" s="28">
        <v>4</v>
      </c>
      <c r="O195" s="28">
        <v>-9</v>
      </c>
      <c r="P195" s="28">
        <v>5</v>
      </c>
      <c r="Q195" s="28">
        <v>67</v>
      </c>
      <c r="R195" s="28">
        <v>2.0999999999999963E-2</v>
      </c>
      <c r="S195" s="28">
        <v>0.13500000000000001</v>
      </c>
      <c r="T195" s="28">
        <v>0.126</v>
      </c>
      <c r="U195" s="28">
        <v>0</v>
      </c>
      <c r="V195" s="28">
        <v>16.700000000000003</v>
      </c>
      <c r="W195" s="28">
        <v>14.7</v>
      </c>
      <c r="X195" s="28">
        <v>9.5</v>
      </c>
      <c r="Y195" s="28">
        <v>4.5000000000000009</v>
      </c>
      <c r="Z195" s="28">
        <v>1</v>
      </c>
      <c r="AA195" s="28">
        <v>5.2000000000000046E-2</v>
      </c>
      <c r="AB195" s="28">
        <v>3.6000000000000032E-2</v>
      </c>
      <c r="AC195" s="26"/>
    </row>
    <row r="196" spans="1:29" x14ac:dyDescent="0.2">
      <c r="A196" s="26">
        <v>1996</v>
      </c>
      <c r="B196" s="28" t="s">
        <v>53</v>
      </c>
      <c r="C196" s="28">
        <v>11</v>
      </c>
      <c r="D196" s="28">
        <v>56</v>
      </c>
      <c r="E196" s="28">
        <v>4</v>
      </c>
      <c r="F196" s="28">
        <v>35</v>
      </c>
      <c r="G196" s="28">
        <v>-3</v>
      </c>
      <c r="H196" s="28">
        <v>15</v>
      </c>
      <c r="I196" s="28">
        <v>34</v>
      </c>
      <c r="J196" s="28">
        <v>-12</v>
      </c>
      <c r="K196" s="28">
        <v>22</v>
      </c>
      <c r="L196" s="28">
        <v>29</v>
      </c>
      <c r="M196" s="28">
        <v>14</v>
      </c>
      <c r="N196" s="28">
        <v>9</v>
      </c>
      <c r="O196" s="28">
        <v>-16</v>
      </c>
      <c r="P196" s="28">
        <v>-6</v>
      </c>
      <c r="Q196" s="28">
        <v>23</v>
      </c>
      <c r="R196" s="28">
        <v>-2.9000000000000026E-2</v>
      </c>
      <c r="S196" s="28">
        <v>-5.099999999999999E-2</v>
      </c>
      <c r="T196" s="28">
        <v>-9.3999999999999972E-2</v>
      </c>
      <c r="U196" s="28">
        <v>0</v>
      </c>
      <c r="V196" s="28">
        <v>3.7999999999999972</v>
      </c>
      <c r="W196" s="28">
        <v>3.5999999999999943</v>
      </c>
      <c r="X196" s="28">
        <v>4.8999999999999986</v>
      </c>
      <c r="Y196" s="28">
        <v>2.3000000000000007</v>
      </c>
      <c r="Z196" s="28">
        <v>1.5</v>
      </c>
      <c r="AA196" s="28">
        <v>-4.2000000000000037E-2</v>
      </c>
      <c r="AB196" s="28">
        <v>-2.899999999999997E-2</v>
      </c>
      <c r="AC196" s="26"/>
    </row>
    <row r="197" spans="1:29" x14ac:dyDescent="0.2">
      <c r="A197" s="26">
        <v>1997</v>
      </c>
      <c r="B197" s="28" t="s">
        <v>53</v>
      </c>
      <c r="C197" s="28">
        <v>12</v>
      </c>
      <c r="D197" s="28">
        <v>-14</v>
      </c>
      <c r="E197" s="28">
        <v>-5</v>
      </c>
      <c r="F197" s="28">
        <v>-19</v>
      </c>
      <c r="G197" s="28">
        <v>19</v>
      </c>
      <c r="H197" s="28">
        <v>20</v>
      </c>
      <c r="I197" s="28">
        <v>2</v>
      </c>
      <c r="J197" s="28">
        <v>29</v>
      </c>
      <c r="K197" s="28">
        <v>31</v>
      </c>
      <c r="L197" s="28">
        <v>20</v>
      </c>
      <c r="M197" s="28">
        <v>6</v>
      </c>
      <c r="N197" s="28">
        <v>3</v>
      </c>
      <c r="O197" s="28">
        <v>5</v>
      </c>
      <c r="P197" s="28">
        <v>-10</v>
      </c>
      <c r="Q197" s="28">
        <v>38</v>
      </c>
      <c r="R197" s="28">
        <v>8.500000000000002E-2</v>
      </c>
      <c r="S197" s="28">
        <v>3.7999999999999978E-2</v>
      </c>
      <c r="T197" s="28">
        <v>4.1000000000000036E-2</v>
      </c>
      <c r="U197" s="28">
        <v>0</v>
      </c>
      <c r="V197" s="28">
        <v>12.700000000000003</v>
      </c>
      <c r="W197" s="28">
        <v>10.400000000000006</v>
      </c>
      <c r="X197" s="28">
        <v>6.6999999999999993</v>
      </c>
      <c r="Y197" s="28">
        <v>2.0000000000000009</v>
      </c>
      <c r="Z197" s="28">
        <v>1</v>
      </c>
      <c r="AA197" s="28">
        <v>8.3999999999999964E-2</v>
      </c>
      <c r="AB197" s="28">
        <v>7.6000000000000068E-2</v>
      </c>
      <c r="AC197" s="26"/>
    </row>
    <row r="198" spans="1:29" x14ac:dyDescent="0.2">
      <c r="A198" s="26">
        <v>1997</v>
      </c>
      <c r="B198" s="28" t="s">
        <v>53</v>
      </c>
      <c r="C198" s="28">
        <v>25</v>
      </c>
      <c r="D198" s="28">
        <v>21</v>
      </c>
      <c r="E198" s="28">
        <v>3</v>
      </c>
      <c r="F198" s="28">
        <v>-13</v>
      </c>
      <c r="G198" s="28">
        <v>10</v>
      </c>
      <c r="H198" s="28">
        <v>3</v>
      </c>
      <c r="I198" s="28">
        <v>20</v>
      </c>
      <c r="J198" s="28">
        <v>11</v>
      </c>
      <c r="K198" s="28">
        <v>31</v>
      </c>
      <c r="L198" s="28">
        <v>13</v>
      </c>
      <c r="M198" s="28">
        <v>8</v>
      </c>
      <c r="N198" s="28">
        <v>-2</v>
      </c>
      <c r="O198" s="28">
        <v>-10</v>
      </c>
      <c r="P198" s="28">
        <v>12</v>
      </c>
      <c r="Q198" s="28">
        <v>63</v>
      </c>
      <c r="R198" s="28">
        <v>3.8000000000000034E-2</v>
      </c>
      <c r="S198" s="28">
        <v>5.6999999999999995E-2</v>
      </c>
      <c r="T198" s="28">
        <v>5.3999999999999937E-2</v>
      </c>
      <c r="U198" s="28">
        <v>0</v>
      </c>
      <c r="V198" s="28">
        <v>12.599999999999994</v>
      </c>
      <c r="W198" s="28">
        <v>6.2000000000000028</v>
      </c>
      <c r="X198" s="28">
        <v>2.5999999999999979</v>
      </c>
      <c r="Y198" s="28">
        <v>1.6000000000000014</v>
      </c>
      <c r="Z198" s="28">
        <v>-0.40000000000000036</v>
      </c>
      <c r="AA198" s="28">
        <v>3.9999999999999925E-2</v>
      </c>
      <c r="AB198" s="28">
        <v>3.8000000000000034E-2</v>
      </c>
      <c r="AC198" s="26"/>
    </row>
    <row r="199" spans="1:29" x14ac:dyDescent="0.2">
      <c r="A199" s="26">
        <v>1997</v>
      </c>
      <c r="B199" s="28" t="s">
        <v>53</v>
      </c>
      <c r="C199" s="28">
        <v>0</v>
      </c>
      <c r="D199" s="28">
        <v>-14</v>
      </c>
      <c r="E199" s="28">
        <v>-4</v>
      </c>
      <c r="F199" s="28">
        <v>-19</v>
      </c>
      <c r="G199" s="28">
        <v>32</v>
      </c>
      <c r="H199" s="28">
        <v>45</v>
      </c>
      <c r="I199" s="28">
        <v>-2</v>
      </c>
      <c r="J199" s="28">
        <v>11</v>
      </c>
      <c r="K199" s="28">
        <v>9</v>
      </c>
      <c r="L199" s="28">
        <v>9</v>
      </c>
      <c r="M199" s="28">
        <v>6</v>
      </c>
      <c r="N199" s="28">
        <v>4</v>
      </c>
      <c r="O199" s="28">
        <v>-9</v>
      </c>
      <c r="P199" s="28">
        <v>-21</v>
      </c>
      <c r="Q199" s="28">
        <v>28</v>
      </c>
      <c r="R199" s="28">
        <v>2.1999999999999964E-2</v>
      </c>
      <c r="S199" s="28">
        <v>2.0999999999999963E-2</v>
      </c>
      <c r="T199" s="28">
        <v>-4.0000000000000036E-3</v>
      </c>
      <c r="U199" s="28">
        <v>0</v>
      </c>
      <c r="V199" s="28">
        <v>7</v>
      </c>
      <c r="W199" s="28">
        <v>2.2999999999999972</v>
      </c>
      <c r="X199" s="28">
        <v>2.1999999999999993</v>
      </c>
      <c r="Y199" s="28">
        <v>1.5</v>
      </c>
      <c r="Z199" s="28">
        <v>1</v>
      </c>
      <c r="AA199" s="28">
        <v>3.2000000000000028E-2</v>
      </c>
      <c r="AB199" s="28">
        <v>1.7000000000000015E-2</v>
      </c>
      <c r="AC199" s="26"/>
    </row>
    <row r="200" spans="1:29" x14ac:dyDescent="0.2">
      <c r="A200" s="26">
        <v>1997</v>
      </c>
      <c r="B200" s="28" t="s">
        <v>53</v>
      </c>
      <c r="C200" s="28">
        <v>-5</v>
      </c>
      <c r="D200" s="28">
        <v>-35</v>
      </c>
      <c r="E200" s="28">
        <v>16</v>
      </c>
      <c r="F200" s="28">
        <v>31</v>
      </c>
      <c r="G200" s="28">
        <v>28</v>
      </c>
      <c r="H200" s="28">
        <v>36</v>
      </c>
      <c r="I200" s="28">
        <v>-9</v>
      </c>
      <c r="J200" s="28">
        <v>26</v>
      </c>
      <c r="K200" s="28">
        <v>17</v>
      </c>
      <c r="L200" s="28">
        <v>15</v>
      </c>
      <c r="M200" s="28">
        <v>-4</v>
      </c>
      <c r="N200" s="28">
        <v>0</v>
      </c>
      <c r="O200" s="28">
        <v>16</v>
      </c>
      <c r="P200" s="28">
        <v>-10</v>
      </c>
      <c r="Q200" s="28">
        <v>34</v>
      </c>
      <c r="R200" s="28">
        <v>4.6999999999999986E-2</v>
      </c>
      <c r="S200" s="28">
        <v>5.1999999999999991E-2</v>
      </c>
      <c r="T200" s="28">
        <v>1.5000000000000013E-2</v>
      </c>
      <c r="U200" s="28">
        <v>0</v>
      </c>
      <c r="V200" s="28">
        <v>11.299999999999997</v>
      </c>
      <c r="W200" s="28">
        <v>5.5999999999999943</v>
      </c>
      <c r="X200" s="28">
        <v>5</v>
      </c>
      <c r="Y200" s="28">
        <v>-1.4000000000000004</v>
      </c>
      <c r="Z200" s="28">
        <v>0</v>
      </c>
      <c r="AA200" s="28">
        <v>9.8999999999999977E-2</v>
      </c>
      <c r="AB200" s="28">
        <v>8.6999999999999966E-2</v>
      </c>
      <c r="AC200" s="26"/>
    </row>
    <row r="201" spans="1:29" x14ac:dyDescent="0.2">
      <c r="A201" s="26">
        <v>1997</v>
      </c>
      <c r="B201" s="28" t="s">
        <v>53</v>
      </c>
      <c r="C201" s="28">
        <v>17</v>
      </c>
      <c r="D201" s="28">
        <v>-20</v>
      </c>
      <c r="E201" s="28">
        <v>7</v>
      </c>
      <c r="F201" s="28">
        <v>6</v>
      </c>
      <c r="G201" s="28">
        <v>-15</v>
      </c>
      <c r="H201" s="28">
        <v>-10</v>
      </c>
      <c r="I201" s="28">
        <v>-14</v>
      </c>
      <c r="J201" s="28">
        <v>10</v>
      </c>
      <c r="K201" s="28">
        <v>-4</v>
      </c>
      <c r="L201" s="28">
        <v>25</v>
      </c>
      <c r="M201" s="28">
        <v>1</v>
      </c>
      <c r="N201" s="28">
        <v>1</v>
      </c>
      <c r="O201" s="28">
        <v>6</v>
      </c>
      <c r="P201" s="28">
        <v>3</v>
      </c>
      <c r="Q201" s="28">
        <v>26</v>
      </c>
      <c r="R201" s="28">
        <v>0.11799999999999994</v>
      </c>
      <c r="S201" s="28">
        <v>8.3000000000000018E-2</v>
      </c>
      <c r="T201" s="28">
        <v>-0.13300000000000001</v>
      </c>
      <c r="U201" s="28">
        <v>0</v>
      </c>
      <c r="V201" s="28">
        <v>8.5999999999999943</v>
      </c>
      <c r="W201" s="28">
        <v>-1.2999999999999972</v>
      </c>
      <c r="X201" s="28">
        <v>8.3999999999999986</v>
      </c>
      <c r="Y201" s="28">
        <v>0.29999999999999982</v>
      </c>
      <c r="Z201" s="28">
        <v>0.29999999999999982</v>
      </c>
      <c r="AA201" s="28">
        <v>0.10699999999999998</v>
      </c>
      <c r="AB201" s="28">
        <v>0.13700000000000001</v>
      </c>
      <c r="AC201" s="26"/>
    </row>
    <row r="202" spans="1:29" x14ac:dyDescent="0.2">
      <c r="A202" s="26">
        <v>1997</v>
      </c>
      <c r="B202" s="28" t="s">
        <v>53</v>
      </c>
      <c r="C202" s="28">
        <v>18</v>
      </c>
      <c r="D202" s="28">
        <v>21</v>
      </c>
      <c r="E202" s="28">
        <v>19</v>
      </c>
      <c r="F202" s="28">
        <v>38</v>
      </c>
      <c r="G202" s="28">
        <v>-16</v>
      </c>
      <c r="H202" s="28">
        <v>-15</v>
      </c>
      <c r="I202" s="28">
        <v>19</v>
      </c>
      <c r="J202" s="28">
        <v>22</v>
      </c>
      <c r="K202" s="28">
        <v>41</v>
      </c>
      <c r="L202" s="28">
        <v>45</v>
      </c>
      <c r="M202" s="28">
        <v>0</v>
      </c>
      <c r="N202" s="28">
        <v>3</v>
      </c>
      <c r="O202" s="28">
        <v>9</v>
      </c>
      <c r="P202" s="28">
        <v>7</v>
      </c>
      <c r="Q202" s="28">
        <v>39</v>
      </c>
      <c r="R202" s="28">
        <v>2.5000000000000022E-2</v>
      </c>
      <c r="S202" s="28">
        <v>5.2999999999999992E-2</v>
      </c>
      <c r="T202" s="28">
        <v>-4.3000000000000038E-2</v>
      </c>
      <c r="U202" s="28">
        <v>0</v>
      </c>
      <c r="V202" s="28">
        <v>7.7999999999999972</v>
      </c>
      <c r="W202" s="28">
        <v>8.1999999999999957</v>
      </c>
      <c r="X202" s="28">
        <v>9</v>
      </c>
      <c r="Y202" s="28">
        <v>0</v>
      </c>
      <c r="Z202" s="28">
        <v>0.59999999999999964</v>
      </c>
      <c r="AA202" s="28">
        <v>2.8000000000000025E-2</v>
      </c>
      <c r="AB202" s="28">
        <v>4.6999999999999986E-2</v>
      </c>
      <c r="AC202" s="26"/>
    </row>
    <row r="203" spans="1:29" x14ac:dyDescent="0.2">
      <c r="A203" s="26">
        <v>1997</v>
      </c>
      <c r="B203" s="28" t="s">
        <v>53</v>
      </c>
      <c r="C203" s="28">
        <v>13</v>
      </c>
      <c r="D203" s="28">
        <v>34</v>
      </c>
      <c r="E203" s="28">
        <v>2</v>
      </c>
      <c r="F203" s="28">
        <v>18</v>
      </c>
      <c r="G203" s="28">
        <v>-10</v>
      </c>
      <c r="H203" s="28">
        <v>-16</v>
      </c>
      <c r="I203" s="28">
        <v>13</v>
      </c>
      <c r="J203" s="28">
        <v>-1</v>
      </c>
      <c r="K203" s="28">
        <v>12</v>
      </c>
      <c r="L203" s="28">
        <v>9</v>
      </c>
      <c r="M203" s="28">
        <v>9</v>
      </c>
      <c r="N203" s="28">
        <v>-6</v>
      </c>
      <c r="O203" s="28">
        <v>-15</v>
      </c>
      <c r="P203" s="28">
        <v>4</v>
      </c>
      <c r="Q203" s="28">
        <v>18</v>
      </c>
      <c r="R203" s="28">
        <v>-1.1999999999999955E-2</v>
      </c>
      <c r="S203" s="28">
        <v>-0.11299999999999999</v>
      </c>
      <c r="T203" s="28">
        <v>3.499999999999992E-2</v>
      </c>
      <c r="U203" s="28">
        <v>0</v>
      </c>
      <c r="V203" s="28">
        <v>6</v>
      </c>
      <c r="W203" s="28">
        <v>4</v>
      </c>
      <c r="X203" s="28">
        <v>3</v>
      </c>
      <c r="Y203" s="28">
        <v>3</v>
      </c>
      <c r="Z203" s="28">
        <v>-2</v>
      </c>
      <c r="AA203" s="28">
        <v>-2.1999999999999909E-2</v>
      </c>
      <c r="AB203" s="28">
        <v>-1.3000000000000012E-2</v>
      </c>
      <c r="AC203" s="26"/>
    </row>
    <row r="204" spans="1:29" x14ac:dyDescent="0.2">
      <c r="A204" s="26">
        <v>1997</v>
      </c>
      <c r="B204" s="28" t="s">
        <v>53</v>
      </c>
      <c r="C204" s="28">
        <v>-5</v>
      </c>
      <c r="D204" s="28">
        <v>-28</v>
      </c>
      <c r="E204" s="28">
        <v>1</v>
      </c>
      <c r="F204" s="28">
        <v>25</v>
      </c>
      <c r="G204" s="28">
        <v>19</v>
      </c>
      <c r="H204" s="28">
        <v>18</v>
      </c>
      <c r="I204" s="28">
        <v>8</v>
      </c>
      <c r="J204" s="28">
        <v>42</v>
      </c>
      <c r="K204" s="28">
        <v>50</v>
      </c>
      <c r="L204" s="28">
        <v>15</v>
      </c>
      <c r="M204" s="28">
        <v>-13</v>
      </c>
      <c r="N204" s="28">
        <v>11</v>
      </c>
      <c r="O204" s="28">
        <v>30</v>
      </c>
      <c r="P204" s="28">
        <v>-7</v>
      </c>
      <c r="Q204" s="28">
        <v>10</v>
      </c>
      <c r="R204" s="28">
        <v>2.1000000000000019E-2</v>
      </c>
      <c r="S204" s="28">
        <v>-6.5000000000000002E-2</v>
      </c>
      <c r="T204" s="28">
        <v>4.4000000000000039E-2</v>
      </c>
      <c r="U204" s="28">
        <v>0</v>
      </c>
      <c r="V204" s="28">
        <v>2</v>
      </c>
      <c r="W204" s="28">
        <v>9.9999999999999964</v>
      </c>
      <c r="X204" s="28">
        <v>3.0000000000000018</v>
      </c>
      <c r="Y204" s="28">
        <v>-2.5999999999999996</v>
      </c>
      <c r="Z204" s="28">
        <v>2.1999999999999997</v>
      </c>
      <c r="AA204" s="28">
        <v>3.8000000000000034E-2</v>
      </c>
      <c r="AB204" s="28">
        <v>2.5000000000000022E-2</v>
      </c>
      <c r="AC204" s="26"/>
    </row>
    <row r="205" spans="1:29" x14ac:dyDescent="0.2">
      <c r="A205" s="26">
        <v>1997</v>
      </c>
      <c r="B205" s="28" t="s">
        <v>53</v>
      </c>
      <c r="C205" s="28">
        <v>-1</v>
      </c>
      <c r="D205" s="28">
        <v>0</v>
      </c>
      <c r="E205" s="28">
        <v>-6</v>
      </c>
      <c r="F205" s="28">
        <v>-15</v>
      </c>
      <c r="G205" s="28">
        <v>26</v>
      </c>
      <c r="H205" s="28">
        <v>25</v>
      </c>
      <c r="I205" s="28">
        <v>6</v>
      </c>
      <c r="J205" s="28">
        <v>11</v>
      </c>
      <c r="K205" s="28">
        <v>17</v>
      </c>
      <c r="L205" s="28">
        <v>16</v>
      </c>
      <c r="M205" s="28">
        <v>-1</v>
      </c>
      <c r="N205" s="28">
        <v>-3</v>
      </c>
      <c r="O205" s="28">
        <v>1</v>
      </c>
      <c r="P205" s="28">
        <v>-13</v>
      </c>
      <c r="Q205" s="28">
        <v>18</v>
      </c>
      <c r="R205" s="28">
        <v>-3.0000000000000027E-3</v>
      </c>
      <c r="S205" s="28">
        <v>-1.2000000000000011E-2</v>
      </c>
      <c r="T205" s="28">
        <v>3.8000000000000034E-2</v>
      </c>
      <c r="U205" s="28">
        <v>0</v>
      </c>
      <c r="V205" s="28">
        <v>3.5999999999999943</v>
      </c>
      <c r="W205" s="28">
        <v>3.3999999999999986</v>
      </c>
      <c r="X205" s="28">
        <v>3.2000000000000028</v>
      </c>
      <c r="Y205" s="28">
        <v>-0.19999999999999929</v>
      </c>
      <c r="Z205" s="28">
        <v>-0.59999999999999964</v>
      </c>
      <c r="AA205" s="28">
        <v>7.0000000000000062E-3</v>
      </c>
      <c r="AB205" s="28">
        <v>-1.0999999999999954E-2</v>
      </c>
      <c r="AC205" s="26"/>
    </row>
    <row r="206" spans="1:29" x14ac:dyDescent="0.2">
      <c r="A206" s="26">
        <v>1997</v>
      </c>
      <c r="B206" s="28" t="s">
        <v>53</v>
      </c>
      <c r="C206" s="28">
        <v>5</v>
      </c>
      <c r="D206" s="28">
        <v>0</v>
      </c>
      <c r="E206" s="28">
        <v>16</v>
      </c>
      <c r="F206" s="28">
        <v>51</v>
      </c>
      <c r="G206" s="28">
        <v>-17</v>
      </c>
      <c r="H206" s="28">
        <v>-7</v>
      </c>
      <c r="I206" s="28">
        <v>6</v>
      </c>
      <c r="J206" s="28">
        <v>20</v>
      </c>
      <c r="K206" s="28">
        <v>26</v>
      </c>
      <c r="L206" s="28">
        <v>8</v>
      </c>
      <c r="M206" s="28">
        <v>-9</v>
      </c>
      <c r="N206" s="28">
        <v>-2</v>
      </c>
      <c r="O206" s="28">
        <v>21</v>
      </c>
      <c r="P206" s="28">
        <v>-2</v>
      </c>
      <c r="Q206" s="28">
        <v>9</v>
      </c>
      <c r="R206" s="28">
        <v>9.000000000000008E-3</v>
      </c>
      <c r="S206" s="28">
        <v>-1.3000000000000012E-2</v>
      </c>
      <c r="T206" s="28">
        <v>-5.8999999999999941E-2</v>
      </c>
      <c r="U206" s="28">
        <v>0</v>
      </c>
      <c r="V206" s="28">
        <v>1.3000000000000114</v>
      </c>
      <c r="W206" s="28">
        <v>3.7000000000000028</v>
      </c>
      <c r="X206" s="28">
        <v>1.1000000000000014</v>
      </c>
      <c r="Y206" s="28">
        <v>-1.3000000000000007</v>
      </c>
      <c r="Z206" s="28">
        <v>-0.30000000000000027</v>
      </c>
      <c r="AA206" s="28">
        <v>9.000000000000008E-3</v>
      </c>
      <c r="AB206" s="28">
        <v>2.300000000000002E-2</v>
      </c>
      <c r="AC206" s="26"/>
    </row>
    <row r="207" spans="1:29" x14ac:dyDescent="0.2">
      <c r="A207" s="26">
        <v>1997</v>
      </c>
      <c r="B207" s="28" t="s">
        <v>53</v>
      </c>
      <c r="C207" s="28">
        <v>-13</v>
      </c>
      <c r="D207" s="28">
        <v>-15</v>
      </c>
      <c r="E207" s="28">
        <v>28</v>
      </c>
      <c r="F207" s="28">
        <v>60</v>
      </c>
      <c r="G207" s="28">
        <v>7</v>
      </c>
      <c r="H207" s="28">
        <v>42</v>
      </c>
      <c r="I207" s="28">
        <v>-4</v>
      </c>
      <c r="J207" s="28">
        <v>-3</v>
      </c>
      <c r="K207" s="28">
        <v>-7</v>
      </c>
      <c r="L207" s="28">
        <v>-18</v>
      </c>
      <c r="M207" s="28">
        <v>-8</v>
      </c>
      <c r="N207" s="28">
        <v>15</v>
      </c>
      <c r="O207" s="28">
        <v>0</v>
      </c>
      <c r="P207" s="28">
        <v>-13</v>
      </c>
      <c r="Q207" s="28">
        <v>9</v>
      </c>
      <c r="R207" s="28">
        <v>-1.3000000000000012E-2</v>
      </c>
      <c r="S207" s="28">
        <v>5.7999999999999996E-2</v>
      </c>
      <c r="T207" s="28">
        <v>-0.125</v>
      </c>
      <c r="U207" s="28">
        <v>0</v>
      </c>
      <c r="V207" s="28">
        <v>1.3000000000000114</v>
      </c>
      <c r="W207" s="28">
        <v>-1</v>
      </c>
      <c r="X207" s="28">
        <v>-2.5999999999999979</v>
      </c>
      <c r="Y207" s="28">
        <v>-1.2000000000000011</v>
      </c>
      <c r="Z207" s="28">
        <v>2.1</v>
      </c>
      <c r="AA207" s="28">
        <v>4.0000000000000036E-3</v>
      </c>
      <c r="AB207" s="28">
        <v>1.6000000000000014E-2</v>
      </c>
      <c r="AC207" s="26"/>
    </row>
    <row r="208" spans="1:29" x14ac:dyDescent="0.2">
      <c r="A208" s="26">
        <v>1997</v>
      </c>
      <c r="B208" s="28" t="s">
        <v>53</v>
      </c>
      <c r="C208" s="28">
        <v>39</v>
      </c>
      <c r="D208" s="28">
        <v>64</v>
      </c>
      <c r="E208" s="28">
        <v>0</v>
      </c>
      <c r="F208" s="28">
        <v>9</v>
      </c>
      <c r="G208" s="28">
        <v>-39</v>
      </c>
      <c r="H208" s="28">
        <v>-42</v>
      </c>
      <c r="I208" s="28">
        <v>27</v>
      </c>
      <c r="J208" s="28">
        <v>10</v>
      </c>
      <c r="K208" s="28">
        <v>37</v>
      </c>
      <c r="L208" s="28">
        <v>51</v>
      </c>
      <c r="M208" s="28">
        <v>16</v>
      </c>
      <c r="N208" s="28">
        <v>3</v>
      </c>
      <c r="O208" s="28">
        <v>-17</v>
      </c>
      <c r="P208" s="28">
        <v>15</v>
      </c>
      <c r="Q208" s="28">
        <v>39</v>
      </c>
      <c r="R208" s="28">
        <v>2.8000000000000025E-2</v>
      </c>
      <c r="S208" s="28">
        <v>-2.7999999999999969E-2</v>
      </c>
      <c r="T208" s="28">
        <v>-7.3999999999999955E-2</v>
      </c>
      <c r="U208" s="28">
        <v>0</v>
      </c>
      <c r="V208" s="28">
        <v>7.7999999999999972</v>
      </c>
      <c r="W208" s="28">
        <v>7.3999999999999986</v>
      </c>
      <c r="X208" s="28">
        <v>10.199999999999999</v>
      </c>
      <c r="Y208" s="28">
        <v>3.2</v>
      </c>
      <c r="Z208" s="28">
        <v>0.59999999999999964</v>
      </c>
      <c r="AA208" s="28">
        <v>-1.0000000000000009E-2</v>
      </c>
      <c r="AB208" s="28">
        <v>2.0000000000000018E-2</v>
      </c>
      <c r="AC208" s="26"/>
    </row>
    <row r="209" spans="1:29" x14ac:dyDescent="0.2">
      <c r="A209" s="26">
        <v>1997</v>
      </c>
      <c r="B209" s="28" t="s">
        <v>53</v>
      </c>
      <c r="C209" s="28">
        <v>19</v>
      </c>
      <c r="D209" s="28">
        <v>36</v>
      </c>
      <c r="E209" s="28">
        <v>-18</v>
      </c>
      <c r="F209" s="28">
        <v>-54</v>
      </c>
      <c r="G209" s="28">
        <v>-6</v>
      </c>
      <c r="H209" s="28">
        <v>-17</v>
      </c>
      <c r="I209" s="28">
        <v>13</v>
      </c>
      <c r="J209" s="28">
        <v>11</v>
      </c>
      <c r="K209" s="28">
        <v>24</v>
      </c>
      <c r="L209" s="28">
        <v>11</v>
      </c>
      <c r="M209" s="28">
        <v>5</v>
      </c>
      <c r="N209" s="28">
        <v>-5</v>
      </c>
      <c r="O209" s="28">
        <v>-6</v>
      </c>
      <c r="P209" s="28">
        <v>16</v>
      </c>
      <c r="Q209" s="28">
        <v>14</v>
      </c>
      <c r="R209" s="28">
        <v>5.0000000000000044E-3</v>
      </c>
      <c r="S209" s="28">
        <v>7.0000000000000062E-3</v>
      </c>
      <c r="T209" s="28">
        <v>4.6999999999999931E-2</v>
      </c>
      <c r="U209" s="28">
        <v>0</v>
      </c>
      <c r="V209" s="28">
        <v>2.2999999999999972</v>
      </c>
      <c r="W209" s="28">
        <v>4</v>
      </c>
      <c r="X209" s="28">
        <v>1.8000000000000007</v>
      </c>
      <c r="Y209" s="28">
        <v>0.90000000000000036</v>
      </c>
      <c r="Z209" s="28">
        <v>-0.79999999999999982</v>
      </c>
      <c r="AA209" s="28">
        <v>-1.6000000000000014E-2</v>
      </c>
      <c r="AB209" s="28">
        <v>-1.8000000000000016E-2</v>
      </c>
      <c r="AC209" s="26"/>
    </row>
    <row r="210" spans="1:29" x14ac:dyDescent="0.2">
      <c r="A210" s="26">
        <v>1997</v>
      </c>
      <c r="B210" s="28" t="s">
        <v>53</v>
      </c>
      <c r="C210" s="28">
        <v>28</v>
      </c>
      <c r="D210" s="28">
        <v>59</v>
      </c>
      <c r="E210" s="28">
        <v>-15</v>
      </c>
      <c r="F210" s="28">
        <v>-41</v>
      </c>
      <c r="G210" s="28">
        <v>3</v>
      </c>
      <c r="H210" s="28">
        <v>-5</v>
      </c>
      <c r="I210" s="28">
        <v>33</v>
      </c>
      <c r="J210" s="28">
        <v>12</v>
      </c>
      <c r="K210" s="28">
        <v>45</v>
      </c>
      <c r="L210" s="28">
        <v>25</v>
      </c>
      <c r="M210" s="28">
        <v>29</v>
      </c>
      <c r="N210" s="28">
        <v>5</v>
      </c>
      <c r="O210" s="28">
        <v>-27</v>
      </c>
      <c r="P210" s="28">
        <v>-7</v>
      </c>
      <c r="Q210" s="28">
        <v>44</v>
      </c>
      <c r="R210" s="28">
        <v>1.4000000000000012E-2</v>
      </c>
      <c r="S210" s="28">
        <v>-3.4999999999999976E-2</v>
      </c>
      <c r="T210" s="28">
        <v>5.2000000000000046E-2</v>
      </c>
      <c r="U210" s="28">
        <v>0</v>
      </c>
      <c r="V210" s="28">
        <v>8.8000000000000114</v>
      </c>
      <c r="W210" s="28">
        <v>9</v>
      </c>
      <c r="X210" s="28">
        <v>5.0000000000000018</v>
      </c>
      <c r="Y210" s="28">
        <v>5.8000000000000007</v>
      </c>
      <c r="Z210" s="28">
        <v>1</v>
      </c>
      <c r="AA210" s="28">
        <v>-1.3000000000000012E-2</v>
      </c>
      <c r="AB210" s="28">
        <v>-1.3000000000000012E-2</v>
      </c>
      <c r="AC210" s="26"/>
    </row>
    <row r="211" spans="1:29" x14ac:dyDescent="0.2">
      <c r="A211" s="26">
        <v>1997</v>
      </c>
      <c r="B211" s="28" t="s">
        <v>53</v>
      </c>
      <c r="C211" s="28">
        <v>9</v>
      </c>
      <c r="D211" s="28">
        <v>19</v>
      </c>
      <c r="E211" s="28">
        <v>4</v>
      </c>
      <c r="F211" s="28">
        <v>27</v>
      </c>
      <c r="G211" s="28">
        <v>-18</v>
      </c>
      <c r="H211" s="28">
        <v>-20</v>
      </c>
      <c r="I211" s="28">
        <v>4</v>
      </c>
      <c r="J211" s="28">
        <v>-7</v>
      </c>
      <c r="K211" s="28">
        <v>-3</v>
      </c>
      <c r="L211" s="28">
        <v>-3</v>
      </c>
      <c r="M211" s="28">
        <v>2</v>
      </c>
      <c r="N211" s="28">
        <v>11</v>
      </c>
      <c r="O211" s="28">
        <v>-9</v>
      </c>
      <c r="P211" s="28">
        <v>3</v>
      </c>
      <c r="Q211" s="28">
        <v>4</v>
      </c>
      <c r="R211" s="28">
        <v>2.0000000000000018E-3</v>
      </c>
      <c r="S211" s="28">
        <v>-6.4000000000000001E-2</v>
      </c>
      <c r="T211" s="28">
        <v>-2.4000000000000021E-2</v>
      </c>
      <c r="U211" s="28">
        <v>0</v>
      </c>
      <c r="V211" s="28">
        <v>0.59999999999999432</v>
      </c>
      <c r="W211" s="28">
        <v>-0.5</v>
      </c>
      <c r="X211" s="28">
        <v>-0.5</v>
      </c>
      <c r="Y211" s="28">
        <v>0.40000000000000036</v>
      </c>
      <c r="Z211" s="28">
        <v>1.7999999999999998</v>
      </c>
      <c r="AA211" s="28">
        <v>-6.0000000000000053E-3</v>
      </c>
      <c r="AB211" s="28">
        <v>5.0000000000000044E-3</v>
      </c>
      <c r="AC211" s="26"/>
    </row>
    <row r="212" spans="1:29" x14ac:dyDescent="0.2">
      <c r="A212" s="26">
        <v>1998</v>
      </c>
      <c r="B212" s="28" t="s">
        <v>53</v>
      </c>
      <c r="C212" s="28">
        <v>23</v>
      </c>
      <c r="D212" s="28">
        <v>-9</v>
      </c>
      <c r="E212" s="28">
        <v>-7</v>
      </c>
      <c r="F212" s="28">
        <v>-48</v>
      </c>
      <c r="G212" s="28">
        <v>-5</v>
      </c>
      <c r="H212" s="28">
        <v>1</v>
      </c>
      <c r="I212" s="28">
        <v>-8</v>
      </c>
      <c r="J212" s="28">
        <v>15</v>
      </c>
      <c r="K212" s="28">
        <v>7</v>
      </c>
      <c r="L212" s="28">
        <v>25</v>
      </c>
      <c r="M212" s="28">
        <v>3</v>
      </c>
      <c r="N212" s="28">
        <v>4</v>
      </c>
      <c r="O212" s="28">
        <v>2</v>
      </c>
      <c r="P212" s="28">
        <v>0</v>
      </c>
      <c r="Q212" s="28">
        <v>34</v>
      </c>
      <c r="R212" s="28">
        <v>7.2000000000000008E-2</v>
      </c>
      <c r="S212" s="28">
        <v>0.12</v>
      </c>
      <c r="T212" s="28">
        <v>-3.9000000000000035E-2</v>
      </c>
      <c r="U212" s="28">
        <v>0</v>
      </c>
      <c r="V212" s="28">
        <v>6.8000000000000114</v>
      </c>
      <c r="W212" s="28">
        <v>1.3999999999999986</v>
      </c>
      <c r="X212" s="28">
        <v>5</v>
      </c>
      <c r="Y212" s="28">
        <v>0.59999999999999964</v>
      </c>
      <c r="Z212" s="28">
        <v>0.79999999999999982</v>
      </c>
      <c r="AA212" s="28">
        <v>4.8000000000000043E-2</v>
      </c>
      <c r="AB212" s="28">
        <v>6.4000000000000001E-2</v>
      </c>
      <c r="AC212" s="26"/>
    </row>
    <row r="213" spans="1:29" x14ac:dyDescent="0.2">
      <c r="A213" s="26">
        <v>1998</v>
      </c>
      <c r="B213" s="28" t="s">
        <v>53</v>
      </c>
      <c r="C213" s="28">
        <v>14</v>
      </c>
      <c r="D213" s="28">
        <v>-16</v>
      </c>
      <c r="E213" s="28">
        <v>-5</v>
      </c>
      <c r="F213" s="28">
        <v>8</v>
      </c>
      <c r="G213" s="28">
        <v>6</v>
      </c>
      <c r="H213" s="28">
        <v>11</v>
      </c>
      <c r="I213" s="28">
        <v>-11</v>
      </c>
      <c r="J213" s="28">
        <v>19</v>
      </c>
      <c r="K213" s="28">
        <v>8</v>
      </c>
      <c r="L213" s="28">
        <v>-1</v>
      </c>
      <c r="M213" s="28">
        <v>5</v>
      </c>
      <c r="N213" s="28">
        <v>1</v>
      </c>
      <c r="O213" s="28">
        <v>-1</v>
      </c>
      <c r="P213" s="28">
        <v>-1</v>
      </c>
      <c r="Q213" s="28">
        <v>29</v>
      </c>
      <c r="R213" s="28">
        <v>5.3999999999999992E-2</v>
      </c>
      <c r="S213" s="28">
        <v>-7.6000000000000012E-2</v>
      </c>
      <c r="T213" s="28">
        <v>-2.5000000000000022E-2</v>
      </c>
      <c r="U213" s="28">
        <v>0</v>
      </c>
      <c r="V213" s="28">
        <v>5.7999999999999972</v>
      </c>
      <c r="W213" s="28">
        <v>1.6000000000000014</v>
      </c>
      <c r="X213" s="28">
        <v>-0.19999999999999929</v>
      </c>
      <c r="Y213" s="28">
        <v>1</v>
      </c>
      <c r="Z213" s="28">
        <v>0.19999999999999973</v>
      </c>
      <c r="AA213" s="28">
        <v>4.7000000000000042E-2</v>
      </c>
      <c r="AB213" s="28">
        <v>4.9999999999999989E-2</v>
      </c>
      <c r="AC213" s="26"/>
    </row>
    <row r="214" spans="1:29" x14ac:dyDescent="0.2">
      <c r="A214" s="26">
        <v>1998</v>
      </c>
      <c r="B214" s="28" t="s">
        <v>53</v>
      </c>
      <c r="C214" s="28">
        <v>-1</v>
      </c>
      <c r="D214" s="28">
        <v>-43</v>
      </c>
      <c r="E214" s="28">
        <v>5</v>
      </c>
      <c r="F214" s="28">
        <v>11</v>
      </c>
      <c r="G214" s="28">
        <v>27</v>
      </c>
      <c r="H214" s="28">
        <v>47</v>
      </c>
      <c r="I214" s="28">
        <v>-7</v>
      </c>
      <c r="J214" s="28">
        <v>22</v>
      </c>
      <c r="K214" s="28">
        <v>15</v>
      </c>
      <c r="L214" s="28">
        <v>1</v>
      </c>
      <c r="M214" s="28">
        <v>-9</v>
      </c>
      <c r="N214" s="28">
        <v>13</v>
      </c>
      <c r="O214" s="28">
        <v>11</v>
      </c>
      <c r="P214" s="28">
        <v>-21</v>
      </c>
      <c r="Q214" s="28">
        <v>30</v>
      </c>
      <c r="R214" s="28">
        <v>5.8999999999999997E-2</v>
      </c>
      <c r="S214" s="28">
        <v>2.1999999999999964E-2</v>
      </c>
      <c r="T214" s="28">
        <v>-4.1999999999999926E-2</v>
      </c>
      <c r="U214" s="28">
        <v>0</v>
      </c>
      <c r="V214" s="28">
        <v>7.5</v>
      </c>
      <c r="W214" s="28">
        <v>3.7999999999999972</v>
      </c>
      <c r="X214" s="28">
        <v>0.19999999999999929</v>
      </c>
      <c r="Y214" s="28">
        <v>-2.2000000000000002</v>
      </c>
      <c r="Z214" s="28">
        <v>3.3</v>
      </c>
      <c r="AA214" s="28">
        <v>7.1999999999999953E-2</v>
      </c>
      <c r="AB214" s="28">
        <v>7.1000000000000008E-2</v>
      </c>
      <c r="AC214" s="26"/>
    </row>
    <row r="215" spans="1:29" x14ac:dyDescent="0.2">
      <c r="A215" s="26">
        <v>1998</v>
      </c>
      <c r="B215" s="28" t="s">
        <v>53</v>
      </c>
      <c r="C215" s="28">
        <v>2</v>
      </c>
      <c r="D215" s="28">
        <v>-26</v>
      </c>
      <c r="E215" s="28">
        <v>-5</v>
      </c>
      <c r="F215" s="28">
        <v>-1</v>
      </c>
      <c r="G215" s="28">
        <v>18</v>
      </c>
      <c r="H215" s="28">
        <v>48</v>
      </c>
      <c r="I215" s="28">
        <v>-17</v>
      </c>
      <c r="J215" s="28">
        <v>0</v>
      </c>
      <c r="K215" s="28">
        <v>-17</v>
      </c>
      <c r="L215" s="28">
        <v>-1</v>
      </c>
      <c r="M215" s="28">
        <v>7</v>
      </c>
      <c r="N215" s="28">
        <v>13</v>
      </c>
      <c r="O215" s="28">
        <v>-16</v>
      </c>
      <c r="P215" s="28">
        <v>-22</v>
      </c>
      <c r="Q215" s="28">
        <v>17</v>
      </c>
      <c r="R215" s="28">
        <v>4.6999999999999986E-2</v>
      </c>
      <c r="S215" s="28">
        <v>-7.7000000000000013E-2</v>
      </c>
      <c r="T215" s="28">
        <v>-0.11799999999999999</v>
      </c>
      <c r="U215" s="28">
        <v>0</v>
      </c>
      <c r="V215" s="28">
        <v>4.2000000000000028</v>
      </c>
      <c r="W215" s="28">
        <v>-4.2999999999999972</v>
      </c>
      <c r="X215" s="28">
        <v>-0.19999999999999929</v>
      </c>
      <c r="Y215" s="28">
        <v>1.8000000000000007</v>
      </c>
      <c r="Z215" s="28">
        <v>3.2</v>
      </c>
      <c r="AA215" s="28">
        <v>3.0999999999999917E-2</v>
      </c>
      <c r="AB215" s="28">
        <v>4.2000000000000037E-2</v>
      </c>
      <c r="AC215" s="26"/>
    </row>
    <row r="216" spans="1:29" x14ac:dyDescent="0.2">
      <c r="A216" s="26">
        <v>1998</v>
      </c>
      <c r="B216" s="28" t="s">
        <v>53</v>
      </c>
      <c r="C216" s="28">
        <v>5</v>
      </c>
      <c r="D216" s="28">
        <v>10</v>
      </c>
      <c r="E216" s="28">
        <v>-13</v>
      </c>
      <c r="F216" s="28">
        <v>-39</v>
      </c>
      <c r="G216" s="28">
        <v>14</v>
      </c>
      <c r="H216" s="28">
        <v>-2</v>
      </c>
      <c r="I216" s="28">
        <v>15</v>
      </c>
      <c r="J216" s="28">
        <v>10</v>
      </c>
      <c r="K216" s="28">
        <v>25</v>
      </c>
      <c r="L216" s="28">
        <v>13</v>
      </c>
      <c r="M216" s="28">
        <v>8</v>
      </c>
      <c r="N216" s="28">
        <v>-12</v>
      </c>
      <c r="O216" s="28">
        <v>3</v>
      </c>
      <c r="P216" s="28">
        <v>5</v>
      </c>
      <c r="Q216" s="28">
        <v>11</v>
      </c>
      <c r="R216" s="28">
        <v>2.0000000000000018E-3</v>
      </c>
      <c r="S216" s="28">
        <v>1.7000000000000015E-2</v>
      </c>
      <c r="T216" s="28">
        <v>0.10599999999999998</v>
      </c>
      <c r="U216" s="28">
        <v>0</v>
      </c>
      <c r="V216" s="28">
        <v>2.1999999999999886</v>
      </c>
      <c r="W216" s="28">
        <v>5</v>
      </c>
      <c r="X216" s="28">
        <v>2.6000000000000014</v>
      </c>
      <c r="Y216" s="28">
        <v>1.6000000000000005</v>
      </c>
      <c r="Z216" s="28">
        <v>-2.4</v>
      </c>
      <c r="AA216" s="28">
        <v>2.0000000000000018E-3</v>
      </c>
      <c r="AB216" s="28">
        <v>-1.799999999999996E-2</v>
      </c>
      <c r="AC216" s="26"/>
    </row>
    <row r="217" spans="1:29" x14ac:dyDescent="0.2">
      <c r="A217" s="26">
        <v>1998</v>
      </c>
      <c r="B217" s="28" t="s">
        <v>53</v>
      </c>
      <c r="C217" s="28">
        <v>24</v>
      </c>
      <c r="D217" s="28">
        <v>30</v>
      </c>
      <c r="E217" s="28">
        <v>15</v>
      </c>
      <c r="F217" s="28">
        <v>35</v>
      </c>
      <c r="G217" s="28">
        <v>-31</v>
      </c>
      <c r="H217" s="28">
        <v>-50</v>
      </c>
      <c r="I217" s="28">
        <v>-6</v>
      </c>
      <c r="J217" s="28">
        <v>-6</v>
      </c>
      <c r="K217" s="28">
        <v>-12</v>
      </c>
      <c r="L217" s="28">
        <v>16</v>
      </c>
      <c r="M217" s="28">
        <v>2</v>
      </c>
      <c r="N217" s="28">
        <v>19</v>
      </c>
      <c r="O217" s="28">
        <v>-13</v>
      </c>
      <c r="P217" s="28">
        <v>16</v>
      </c>
      <c r="Q217" s="28">
        <v>32</v>
      </c>
      <c r="R217" s="28">
        <v>3.999999999999998E-2</v>
      </c>
      <c r="S217" s="28">
        <v>8.1000000000000016E-2</v>
      </c>
      <c r="T217" s="28">
        <v>5.7000000000000051E-2</v>
      </c>
      <c r="U217" s="28">
        <v>0</v>
      </c>
      <c r="V217" s="28">
        <v>8</v>
      </c>
      <c r="W217" s="28">
        <v>-3</v>
      </c>
      <c r="X217" s="28">
        <v>4</v>
      </c>
      <c r="Y217" s="28">
        <v>0.5</v>
      </c>
      <c r="Z217" s="28">
        <v>4.8</v>
      </c>
      <c r="AA217" s="28">
        <v>3.8000000000000034E-2</v>
      </c>
      <c r="AB217" s="28">
        <v>6.5000000000000002E-2</v>
      </c>
      <c r="AC217" s="26"/>
    </row>
    <row r="218" spans="1:29" x14ac:dyDescent="0.2">
      <c r="A218" s="26">
        <v>1998</v>
      </c>
      <c r="B218" s="28" t="s">
        <v>53</v>
      </c>
      <c r="C218" s="28">
        <v>2</v>
      </c>
      <c r="D218" s="28">
        <v>0</v>
      </c>
      <c r="E218" s="28">
        <v>10</v>
      </c>
      <c r="F218" s="28">
        <v>17</v>
      </c>
      <c r="G218" s="28">
        <v>9</v>
      </c>
      <c r="H218" s="28">
        <v>21</v>
      </c>
      <c r="I218" s="28">
        <v>8</v>
      </c>
      <c r="J218" s="28">
        <v>-7</v>
      </c>
      <c r="K218" s="28">
        <v>1</v>
      </c>
      <c r="L218" s="28">
        <v>22</v>
      </c>
      <c r="M218" s="28">
        <v>5</v>
      </c>
      <c r="N218" s="28">
        <v>3</v>
      </c>
      <c r="O218" s="28">
        <v>1</v>
      </c>
      <c r="P218" s="28">
        <v>-10</v>
      </c>
      <c r="Q218" s="28">
        <v>23</v>
      </c>
      <c r="R218" s="28">
        <v>9.000000000000008E-3</v>
      </c>
      <c r="S218" s="28">
        <v>0.11799999999999999</v>
      </c>
      <c r="T218" s="28">
        <v>-7.2999999999999954E-2</v>
      </c>
      <c r="U218" s="28">
        <v>0</v>
      </c>
      <c r="V218" s="28">
        <v>7.7000000000000028</v>
      </c>
      <c r="W218" s="28">
        <v>0.40000000000000568</v>
      </c>
      <c r="X218" s="28">
        <v>7.3000000000000007</v>
      </c>
      <c r="Y218" s="28">
        <v>1.6999999999999993</v>
      </c>
      <c r="Z218" s="28">
        <v>1</v>
      </c>
      <c r="AA218" s="28">
        <v>2.300000000000002E-2</v>
      </c>
      <c r="AB218" s="28">
        <v>3.0000000000000027E-2</v>
      </c>
      <c r="AC218" s="26"/>
    </row>
    <row r="219" spans="1:29" x14ac:dyDescent="0.2">
      <c r="A219" s="26">
        <v>1998</v>
      </c>
      <c r="B219" s="28" t="s">
        <v>53</v>
      </c>
      <c r="C219" s="11">
        <v>7</v>
      </c>
      <c r="D219" s="11">
        <v>-8</v>
      </c>
      <c r="E219" s="11">
        <v>-13</v>
      </c>
      <c r="F219" s="11">
        <v>-37</v>
      </c>
      <c r="G219" s="11">
        <v>-7</v>
      </c>
      <c r="H219" s="11">
        <v>0</v>
      </c>
      <c r="I219" s="11">
        <v>-12</v>
      </c>
      <c r="J219" s="11">
        <v>-7</v>
      </c>
      <c r="K219" s="11">
        <v>-19</v>
      </c>
      <c r="L219" s="11">
        <v>21</v>
      </c>
      <c r="M219" s="11">
        <v>-3</v>
      </c>
      <c r="N219" s="11">
        <v>-8</v>
      </c>
      <c r="O219" s="11">
        <v>1</v>
      </c>
      <c r="P219" s="11">
        <v>-9</v>
      </c>
      <c r="Q219" s="11">
        <v>-6</v>
      </c>
      <c r="R219" s="11">
        <v>3.6999999999999977E-2</v>
      </c>
      <c r="S219" s="11">
        <v>2.5000000000000022E-2</v>
      </c>
      <c r="T219" s="11">
        <v>-7.8000000000000069E-2</v>
      </c>
      <c r="U219" s="11">
        <v>0</v>
      </c>
      <c r="V219" s="11">
        <v>-1.5</v>
      </c>
      <c r="W219" s="11">
        <v>-4.7000000000000028</v>
      </c>
      <c r="X219" s="11">
        <v>5.3000000000000007</v>
      </c>
      <c r="Y219" s="11">
        <v>-0.79999999999999982</v>
      </c>
      <c r="Z219" s="11">
        <v>-2</v>
      </c>
      <c r="AA219" s="11">
        <v>4.0000000000000036E-3</v>
      </c>
      <c r="AB219" s="11">
        <v>1.6000000000000014E-2</v>
      </c>
      <c r="AC219" s="26"/>
    </row>
    <row r="220" spans="1:29" x14ac:dyDescent="0.2">
      <c r="A220" s="26">
        <v>1998</v>
      </c>
      <c r="B220" s="28" t="s">
        <v>53</v>
      </c>
      <c r="C220" s="28">
        <v>7</v>
      </c>
      <c r="D220" s="28">
        <v>29</v>
      </c>
      <c r="E220" s="28">
        <v>7</v>
      </c>
      <c r="F220" s="28">
        <v>-2</v>
      </c>
      <c r="G220" s="28">
        <v>-20</v>
      </c>
      <c r="H220" s="28">
        <v>-28</v>
      </c>
      <c r="I220" s="28">
        <v>-8</v>
      </c>
      <c r="J220" s="28">
        <v>-20</v>
      </c>
      <c r="K220" s="28">
        <v>-28</v>
      </c>
      <c r="L220" s="28">
        <v>32</v>
      </c>
      <c r="M220" s="28">
        <v>9</v>
      </c>
      <c r="N220" s="28">
        <v>-11</v>
      </c>
      <c r="O220" s="28">
        <v>-19</v>
      </c>
      <c r="P220" s="28">
        <v>7</v>
      </c>
      <c r="Q220" s="28">
        <v>1</v>
      </c>
      <c r="R220" s="28">
        <v>-1.5000000000000013E-2</v>
      </c>
      <c r="S220" s="28">
        <v>0.14400000000000002</v>
      </c>
      <c r="T220" s="28">
        <v>2.0000000000000018E-3</v>
      </c>
      <c r="U220" s="28">
        <v>0</v>
      </c>
      <c r="V220" s="28">
        <v>0.20000000000000284</v>
      </c>
      <c r="W220" s="28">
        <v>-5.6000000000000014</v>
      </c>
      <c r="X220" s="28">
        <v>6.4000000000000021</v>
      </c>
      <c r="Y220" s="28">
        <v>1.7999999999999998</v>
      </c>
      <c r="Z220" s="28">
        <v>-2.2000000000000002</v>
      </c>
      <c r="AA220" s="28">
        <v>-1.9000000000000017E-2</v>
      </c>
      <c r="AB220" s="28">
        <v>-7.0000000000000062E-3</v>
      </c>
      <c r="AC220" s="26"/>
    </row>
    <row r="221" spans="1:29" x14ac:dyDescent="0.2">
      <c r="A221" s="26">
        <v>1998</v>
      </c>
      <c r="B221" s="28" t="s">
        <v>53</v>
      </c>
      <c r="C221" s="28">
        <v>17</v>
      </c>
      <c r="D221" s="28">
        <v>-27</v>
      </c>
      <c r="E221" s="28">
        <v>7</v>
      </c>
      <c r="F221" s="28">
        <v>7</v>
      </c>
      <c r="G221" s="28">
        <v>12</v>
      </c>
      <c r="H221" s="28">
        <v>29</v>
      </c>
      <c r="I221" s="28">
        <v>7</v>
      </c>
      <c r="J221" s="28">
        <v>24</v>
      </c>
      <c r="K221" s="28">
        <v>31</v>
      </c>
      <c r="L221" s="28">
        <v>24</v>
      </c>
      <c r="M221" s="28">
        <v>-13</v>
      </c>
      <c r="N221" s="28">
        <v>20</v>
      </c>
      <c r="O221" s="28">
        <v>10</v>
      </c>
      <c r="P221" s="28">
        <v>-15</v>
      </c>
      <c r="Q221" s="28">
        <v>53</v>
      </c>
      <c r="R221" s="28">
        <v>7.7000000000000013E-2</v>
      </c>
      <c r="S221" s="28">
        <v>4.5999999999999985E-2</v>
      </c>
      <c r="T221" s="28">
        <v>-6.1999999999999944E-2</v>
      </c>
      <c r="U221" s="28">
        <v>0</v>
      </c>
      <c r="V221" s="28">
        <v>10.599999999999994</v>
      </c>
      <c r="W221" s="28">
        <v>6.1999999999999957</v>
      </c>
      <c r="X221" s="28">
        <v>4.8000000000000007</v>
      </c>
      <c r="Y221" s="28">
        <v>-2.5999999999999996</v>
      </c>
      <c r="Z221" s="28">
        <v>4.0000000000000009</v>
      </c>
      <c r="AA221" s="28">
        <v>7.7999999999999958E-2</v>
      </c>
      <c r="AB221" s="28">
        <v>8.8999999999999968E-2</v>
      </c>
      <c r="AC221" s="26"/>
    </row>
    <row r="222" spans="1:29" x14ac:dyDescent="0.2">
      <c r="A222" s="26">
        <v>1998</v>
      </c>
      <c r="B222" s="28" t="s">
        <v>53</v>
      </c>
      <c r="C222" s="28">
        <v>-7</v>
      </c>
      <c r="D222" s="28">
        <v>-19</v>
      </c>
      <c r="E222" s="28">
        <v>-4</v>
      </c>
      <c r="F222" s="28">
        <v>-1</v>
      </c>
      <c r="G222" s="28">
        <v>51</v>
      </c>
      <c r="H222" s="28">
        <v>58</v>
      </c>
      <c r="I222" s="28">
        <v>-3</v>
      </c>
      <c r="J222" s="28">
        <v>4</v>
      </c>
      <c r="K222" s="28">
        <v>1</v>
      </c>
      <c r="L222" s="28">
        <v>-2</v>
      </c>
      <c r="M222" s="28">
        <v>-3</v>
      </c>
      <c r="N222" s="28">
        <v>9</v>
      </c>
      <c r="O222" s="28">
        <v>-13</v>
      </c>
      <c r="P222" s="28">
        <v>-44</v>
      </c>
      <c r="Q222" s="28">
        <v>33</v>
      </c>
      <c r="R222" s="28">
        <v>4.0000000000000036E-3</v>
      </c>
      <c r="S222" s="28">
        <v>-4.9000000000000044E-2</v>
      </c>
      <c r="T222" s="28">
        <v>5.3000000000000047E-2</v>
      </c>
      <c r="U222" s="28">
        <v>0</v>
      </c>
      <c r="V222" s="28">
        <v>6.6000000000000085</v>
      </c>
      <c r="W222" s="28">
        <v>0.19999999999999574</v>
      </c>
      <c r="X222" s="28">
        <v>-0.40000000000000213</v>
      </c>
      <c r="Y222" s="28">
        <v>-0.60000000000000142</v>
      </c>
      <c r="Z222" s="28">
        <v>1.8000000000000003</v>
      </c>
      <c r="AA222" s="28">
        <v>3.0000000000000027E-2</v>
      </c>
      <c r="AB222" s="28">
        <v>0</v>
      </c>
      <c r="AC222" s="26"/>
    </row>
    <row r="223" spans="1:29" x14ac:dyDescent="0.2">
      <c r="A223" s="26">
        <v>1998</v>
      </c>
      <c r="B223" s="28" t="s">
        <v>53</v>
      </c>
      <c r="C223" s="28">
        <v>11</v>
      </c>
      <c r="D223" s="28">
        <v>12</v>
      </c>
      <c r="E223" s="28">
        <v>0</v>
      </c>
      <c r="F223" s="28">
        <v>-3</v>
      </c>
      <c r="G223" s="28">
        <v>26</v>
      </c>
      <c r="H223" s="28">
        <v>34</v>
      </c>
      <c r="I223" s="28">
        <v>14</v>
      </c>
      <c r="J223" s="28">
        <v>13</v>
      </c>
      <c r="K223" s="28">
        <v>27</v>
      </c>
      <c r="L223" s="28">
        <v>9</v>
      </c>
      <c r="M223" s="28">
        <v>11</v>
      </c>
      <c r="N223" s="28">
        <v>7</v>
      </c>
      <c r="O223" s="28">
        <v>-11</v>
      </c>
      <c r="P223" s="28">
        <v>-14</v>
      </c>
      <c r="Q223" s="28">
        <v>48</v>
      </c>
      <c r="R223" s="28">
        <v>1.5000000000000013E-2</v>
      </c>
      <c r="S223" s="28">
        <v>1.2999999999999956E-2</v>
      </c>
      <c r="T223" s="28">
        <v>-1.0000000000000009E-3</v>
      </c>
      <c r="U223" s="28">
        <v>0</v>
      </c>
      <c r="V223" s="28">
        <v>9.5999999999999943</v>
      </c>
      <c r="W223" s="28">
        <v>5.4000000000000057</v>
      </c>
      <c r="X223" s="28">
        <v>1.8000000000000007</v>
      </c>
      <c r="Y223" s="28">
        <v>2.1999999999999993</v>
      </c>
      <c r="Z223" s="28">
        <v>1.4000000000000004</v>
      </c>
      <c r="AA223" s="28">
        <v>2.5000000000000022E-2</v>
      </c>
      <c r="AB223" s="28">
        <v>1.4999999999999958E-2</v>
      </c>
      <c r="AC223" s="26"/>
    </row>
    <row r="224" spans="1:29" x14ac:dyDescent="0.2">
      <c r="A224" s="26">
        <v>1998</v>
      </c>
      <c r="B224" s="28" t="s">
        <v>53</v>
      </c>
      <c r="C224" s="28">
        <v>24</v>
      </c>
      <c r="D224" s="28">
        <v>-23</v>
      </c>
      <c r="E224" s="28">
        <v>-3</v>
      </c>
      <c r="F224" s="28">
        <v>-44</v>
      </c>
      <c r="G224" s="28">
        <v>9</v>
      </c>
      <c r="H224" s="28">
        <v>-21</v>
      </c>
      <c r="I224" s="28">
        <v>-23</v>
      </c>
      <c r="J224" s="28">
        <v>28</v>
      </c>
      <c r="K224" s="28">
        <v>5</v>
      </c>
      <c r="L224" s="28">
        <v>33</v>
      </c>
      <c r="M224" s="28">
        <v>-11</v>
      </c>
      <c r="N224" s="28">
        <v>7</v>
      </c>
      <c r="O224" s="28">
        <v>10</v>
      </c>
      <c r="P224" s="28">
        <v>9</v>
      </c>
      <c r="Q224" s="28">
        <v>54</v>
      </c>
      <c r="R224" s="28">
        <v>0.11499999999999999</v>
      </c>
      <c r="S224" s="28">
        <v>0.27600000000000002</v>
      </c>
      <c r="T224" s="28">
        <v>0.17100000000000004</v>
      </c>
      <c r="U224" s="28">
        <v>0</v>
      </c>
      <c r="V224" s="28">
        <v>13.5</v>
      </c>
      <c r="W224" s="28">
        <v>1.2000000000000028</v>
      </c>
      <c r="X224" s="28">
        <v>8.1999999999999993</v>
      </c>
      <c r="Y224" s="28">
        <v>-2.8</v>
      </c>
      <c r="Z224" s="28">
        <v>1.7000000000000002</v>
      </c>
      <c r="AA224" s="28">
        <v>0.123</v>
      </c>
      <c r="AB224" s="28">
        <v>0.11300000000000004</v>
      </c>
      <c r="AC224" s="26"/>
    </row>
    <row r="225" spans="1:29" x14ac:dyDescent="0.2">
      <c r="A225" s="26">
        <v>1998</v>
      </c>
      <c r="B225" s="28" t="s">
        <v>53</v>
      </c>
      <c r="C225" s="28">
        <v>17</v>
      </c>
      <c r="D225" s="28">
        <v>62</v>
      </c>
      <c r="E225" s="28">
        <v>-12</v>
      </c>
      <c r="F225" s="28">
        <v>-16</v>
      </c>
      <c r="G225" s="28">
        <v>7</v>
      </c>
      <c r="H225" s="28">
        <v>12</v>
      </c>
      <c r="I225" s="28">
        <v>44</v>
      </c>
      <c r="J225" s="28">
        <v>11</v>
      </c>
      <c r="K225" s="28">
        <v>55</v>
      </c>
      <c r="L225" s="28">
        <v>13</v>
      </c>
      <c r="M225" s="28">
        <v>23</v>
      </c>
      <c r="N225" s="28">
        <v>7</v>
      </c>
      <c r="O225" s="28">
        <v>-16</v>
      </c>
      <c r="P225" s="28">
        <v>-5</v>
      </c>
      <c r="Q225" s="28">
        <v>29</v>
      </c>
      <c r="R225" s="28">
        <v>-2.200000000000002E-2</v>
      </c>
      <c r="S225" s="28">
        <v>-6.9000000000000006E-2</v>
      </c>
      <c r="T225" s="28">
        <v>-8.0000000000000071E-3</v>
      </c>
      <c r="U225" s="28">
        <v>0</v>
      </c>
      <c r="V225" s="28">
        <v>4.2000000000000028</v>
      </c>
      <c r="W225" s="28">
        <v>7.7999999999999972</v>
      </c>
      <c r="X225" s="28">
        <v>1.8000000000000007</v>
      </c>
      <c r="Y225" s="28">
        <v>3.2999999999999989</v>
      </c>
      <c r="Z225" s="28">
        <v>1.7000000000000002</v>
      </c>
      <c r="AA225" s="28">
        <v>-3.6000000000000032E-2</v>
      </c>
      <c r="AB225" s="28">
        <v>-3.7999999999999978E-2</v>
      </c>
      <c r="AC225" s="26"/>
    </row>
    <row r="226" spans="1:29" x14ac:dyDescent="0.2">
      <c r="A226" s="26">
        <v>1998</v>
      </c>
      <c r="B226" s="28" t="s">
        <v>53</v>
      </c>
      <c r="C226" s="28">
        <v>4</v>
      </c>
      <c r="D226" s="28">
        <v>22</v>
      </c>
      <c r="E226" s="28">
        <v>13</v>
      </c>
      <c r="F226" s="28">
        <v>28</v>
      </c>
      <c r="G226" s="28">
        <v>26</v>
      </c>
      <c r="H226" s="28">
        <v>36</v>
      </c>
      <c r="I226" s="28">
        <v>12</v>
      </c>
      <c r="J226" s="28">
        <v>-14</v>
      </c>
      <c r="K226" s="28">
        <v>-2</v>
      </c>
      <c r="L226" s="28">
        <v>-18</v>
      </c>
      <c r="M226" s="28">
        <v>22</v>
      </c>
      <c r="N226" s="28">
        <v>11</v>
      </c>
      <c r="O226" s="28">
        <v>-26</v>
      </c>
      <c r="P226" s="28">
        <v>-24</v>
      </c>
      <c r="Q226" s="28">
        <v>47</v>
      </c>
      <c r="R226" s="28">
        <v>-1.3000000000000012E-2</v>
      </c>
      <c r="S226" s="28">
        <v>7.7999999999999986E-2</v>
      </c>
      <c r="T226" s="28">
        <v>-1.100000000000001E-2</v>
      </c>
      <c r="U226" s="28">
        <v>0</v>
      </c>
      <c r="V226" s="28">
        <v>7.7999999999999972</v>
      </c>
      <c r="W226" s="28">
        <v>-0.29999999999999716</v>
      </c>
      <c r="X226" s="28">
        <v>-3</v>
      </c>
      <c r="Y226" s="28">
        <v>3.7</v>
      </c>
      <c r="Z226" s="28">
        <v>1.7999999999999998</v>
      </c>
      <c r="AA226" s="28">
        <v>9.000000000000008E-3</v>
      </c>
      <c r="AB226" s="28">
        <v>1.0000000000000009E-3</v>
      </c>
      <c r="AC226" s="26"/>
    </row>
    <row r="227" spans="1:29" x14ac:dyDescent="0.2">
      <c r="A227" s="26">
        <v>1999</v>
      </c>
      <c r="B227" s="28" t="s">
        <v>53</v>
      </c>
      <c r="C227" s="28">
        <v>19</v>
      </c>
      <c r="D227" s="28">
        <v>10</v>
      </c>
      <c r="E227" s="28">
        <v>-18</v>
      </c>
      <c r="F227" s="28">
        <v>-68</v>
      </c>
      <c r="G227" s="28">
        <v>4</v>
      </c>
      <c r="H227" s="28">
        <v>-7</v>
      </c>
      <c r="I227" s="28">
        <v>2</v>
      </c>
      <c r="J227" s="28">
        <v>12</v>
      </c>
      <c r="K227" s="28">
        <v>14</v>
      </c>
      <c r="L227" s="28">
        <v>28</v>
      </c>
      <c r="M227" s="28">
        <v>-4</v>
      </c>
      <c r="N227" s="28">
        <v>-2</v>
      </c>
      <c r="O227" s="28">
        <v>-8</v>
      </c>
      <c r="P227" s="28">
        <v>5</v>
      </c>
      <c r="Q227" s="28">
        <v>24</v>
      </c>
      <c r="R227" s="28">
        <v>3.7000000000000033E-2</v>
      </c>
      <c r="S227" s="28">
        <v>2.2999999999999965E-2</v>
      </c>
      <c r="T227" s="28">
        <v>7.3999999999999955E-2</v>
      </c>
      <c r="U227" s="28">
        <v>0</v>
      </c>
      <c r="V227" s="28">
        <v>4.8000000000000114</v>
      </c>
      <c r="W227" s="28">
        <v>2.8000000000000043</v>
      </c>
      <c r="X227" s="28">
        <v>5.6000000000000014</v>
      </c>
      <c r="Y227" s="28">
        <v>-0.79999999999999893</v>
      </c>
      <c r="Z227" s="28">
        <v>-0.40000000000000036</v>
      </c>
      <c r="AA227" s="28">
        <v>1.8000000000000016E-2</v>
      </c>
      <c r="AB227" s="28">
        <v>1.4000000000000012E-2</v>
      </c>
      <c r="AC227" s="26"/>
    </row>
    <row r="228" spans="1:29" x14ac:dyDescent="0.2">
      <c r="A228" s="26">
        <v>1999</v>
      </c>
      <c r="B228" s="28" t="s">
        <v>53</v>
      </c>
      <c r="C228" s="28">
        <v>0</v>
      </c>
      <c r="D228" s="28">
        <v>-32</v>
      </c>
      <c r="E228" s="28">
        <v>1</v>
      </c>
      <c r="F228" s="28">
        <v>7</v>
      </c>
      <c r="G228" s="28">
        <v>24</v>
      </c>
      <c r="H228" s="28">
        <v>36</v>
      </c>
      <c r="I228" s="28">
        <v>-14</v>
      </c>
      <c r="J228" s="28">
        <v>3</v>
      </c>
      <c r="K228" s="28">
        <v>-11</v>
      </c>
      <c r="L228" s="28">
        <v>6</v>
      </c>
      <c r="M228" s="28">
        <v>9</v>
      </c>
      <c r="N228" s="28">
        <v>-1</v>
      </c>
      <c r="O228" s="28">
        <v>-6</v>
      </c>
      <c r="P228" s="28">
        <v>-24</v>
      </c>
      <c r="Q228" s="28">
        <v>25</v>
      </c>
      <c r="R228" s="28">
        <v>4.3999999999999984E-2</v>
      </c>
      <c r="S228" s="28">
        <v>-3.1000000000000028E-2</v>
      </c>
      <c r="T228" s="28">
        <v>-3.3000000000000029E-2</v>
      </c>
      <c r="U228" s="28">
        <v>0</v>
      </c>
      <c r="V228" s="28">
        <v>6.2999999999999972</v>
      </c>
      <c r="W228" s="28">
        <v>-2.7000000000000028</v>
      </c>
      <c r="X228" s="28">
        <v>1.5</v>
      </c>
      <c r="Y228" s="28">
        <v>2.3000000000000007</v>
      </c>
      <c r="Z228" s="28">
        <v>-0.20000000000000018</v>
      </c>
      <c r="AA228" s="28">
        <v>5.8999999999999997E-2</v>
      </c>
      <c r="AB228" s="28">
        <v>4.7000000000000042E-2</v>
      </c>
      <c r="AC228" s="26"/>
    </row>
    <row r="229" spans="1:29" x14ac:dyDescent="0.2">
      <c r="A229" s="26">
        <v>1999</v>
      </c>
      <c r="B229" s="28" t="s">
        <v>53</v>
      </c>
      <c r="C229" s="28">
        <v>1</v>
      </c>
      <c r="D229" s="28">
        <v>-43</v>
      </c>
      <c r="E229" s="28">
        <v>-9</v>
      </c>
      <c r="F229" s="28">
        <v>-26</v>
      </c>
      <c r="G229" s="28">
        <v>38</v>
      </c>
      <c r="H229" s="28">
        <v>49</v>
      </c>
      <c r="I229" s="28">
        <v>-8</v>
      </c>
      <c r="J229" s="28">
        <v>30</v>
      </c>
      <c r="K229" s="28">
        <v>22</v>
      </c>
      <c r="L229" s="28">
        <v>4</v>
      </c>
      <c r="M229" s="28">
        <v>-4</v>
      </c>
      <c r="N229" s="28">
        <v>10</v>
      </c>
      <c r="O229" s="28">
        <v>11</v>
      </c>
      <c r="P229" s="28">
        <v>-20</v>
      </c>
      <c r="Q229" s="28">
        <v>31</v>
      </c>
      <c r="R229" s="28">
        <v>9.8000000000000032E-2</v>
      </c>
      <c r="S229" s="28">
        <v>2.5000000000000022E-2</v>
      </c>
      <c r="T229" s="28">
        <v>1.6000000000000014E-2</v>
      </c>
      <c r="U229" s="28">
        <v>0</v>
      </c>
      <c r="V229" s="28">
        <v>10.400000000000006</v>
      </c>
      <c r="W229" s="28">
        <v>7.2999999999999972</v>
      </c>
      <c r="X229" s="28">
        <v>1.3999999999999986</v>
      </c>
      <c r="Y229" s="28">
        <v>-1.3000000000000007</v>
      </c>
      <c r="Z229" s="28">
        <v>3.4000000000000004</v>
      </c>
      <c r="AA229" s="28">
        <v>0.10599999999999998</v>
      </c>
      <c r="AB229" s="28">
        <v>8.5000000000000075E-2</v>
      </c>
      <c r="AC229" s="26"/>
    </row>
    <row r="230" spans="1:29" x14ac:dyDescent="0.2">
      <c r="A230" s="26">
        <v>1999</v>
      </c>
      <c r="B230" s="28" t="s">
        <v>53</v>
      </c>
      <c r="C230" s="28">
        <v>16</v>
      </c>
      <c r="D230" s="28">
        <v>-3</v>
      </c>
      <c r="E230" s="28">
        <v>-6</v>
      </c>
      <c r="F230" s="28">
        <v>-19</v>
      </c>
      <c r="G230" s="28">
        <v>-17</v>
      </c>
      <c r="H230" s="28">
        <v>-4</v>
      </c>
      <c r="I230" s="28">
        <v>-9</v>
      </c>
      <c r="J230" s="28">
        <v>-11</v>
      </c>
      <c r="K230" s="28">
        <v>-20</v>
      </c>
      <c r="L230" s="28">
        <v>11</v>
      </c>
      <c r="M230" s="28">
        <v>-10</v>
      </c>
      <c r="N230" s="28">
        <v>16</v>
      </c>
      <c r="O230" s="28">
        <v>-3</v>
      </c>
      <c r="P230" s="28">
        <v>-18</v>
      </c>
      <c r="Q230" s="28">
        <v>9</v>
      </c>
      <c r="R230" s="28">
        <v>5.3999999999999992E-2</v>
      </c>
      <c r="S230" s="28">
        <v>1.4000000000000012E-2</v>
      </c>
      <c r="T230" s="28">
        <v>-0.127</v>
      </c>
      <c r="U230" s="28">
        <v>0</v>
      </c>
      <c r="V230" s="28">
        <v>2.2999999999999972</v>
      </c>
      <c r="W230" s="28">
        <v>-5</v>
      </c>
      <c r="X230" s="28">
        <v>2.8000000000000007</v>
      </c>
      <c r="Y230" s="28">
        <v>-2.5</v>
      </c>
      <c r="Z230" s="28">
        <v>4</v>
      </c>
      <c r="AA230" s="28">
        <v>1.9000000000000017E-2</v>
      </c>
      <c r="AB230" s="28">
        <v>4.4999999999999984E-2</v>
      </c>
      <c r="AC230" s="26"/>
    </row>
    <row r="231" spans="1:29" x14ac:dyDescent="0.2">
      <c r="A231" s="26">
        <v>1999</v>
      </c>
      <c r="B231" s="28" t="s">
        <v>53</v>
      </c>
      <c r="C231" s="28">
        <v>28</v>
      </c>
      <c r="D231" s="28">
        <v>27</v>
      </c>
      <c r="E231" s="28">
        <v>-14</v>
      </c>
      <c r="F231" s="28">
        <v>-43</v>
      </c>
      <c r="G231" s="28">
        <v>-17</v>
      </c>
      <c r="H231" s="28">
        <v>-21</v>
      </c>
      <c r="I231" s="28">
        <v>14</v>
      </c>
      <c r="J231" s="28">
        <v>14</v>
      </c>
      <c r="K231" s="28">
        <v>28</v>
      </c>
      <c r="L231" s="28">
        <v>5</v>
      </c>
      <c r="M231" s="28">
        <v>12</v>
      </c>
      <c r="N231" s="28">
        <v>12</v>
      </c>
      <c r="O231" s="28">
        <v>-11</v>
      </c>
      <c r="P231" s="28">
        <v>13</v>
      </c>
      <c r="Q231" s="28">
        <v>25</v>
      </c>
      <c r="R231" s="28">
        <v>5.5999999999999994E-2</v>
      </c>
      <c r="S231" s="28">
        <v>-1.5000000000000013E-2</v>
      </c>
      <c r="T231" s="28">
        <v>-1.3000000000000012E-2</v>
      </c>
      <c r="U231" s="28">
        <v>0</v>
      </c>
      <c r="V231" s="28">
        <v>6.2000000000000028</v>
      </c>
      <c r="W231" s="28">
        <v>7</v>
      </c>
      <c r="X231" s="28">
        <v>1.1999999999999993</v>
      </c>
      <c r="Y231" s="28">
        <v>3</v>
      </c>
      <c r="Z231" s="28">
        <v>3</v>
      </c>
      <c r="AA231" s="28">
        <v>1.100000000000001E-2</v>
      </c>
      <c r="AB231" s="28">
        <v>3.0000000000000027E-2</v>
      </c>
      <c r="AC231" s="26"/>
    </row>
    <row r="232" spans="1:29" x14ac:dyDescent="0.2">
      <c r="A232" s="26">
        <v>1999</v>
      </c>
      <c r="B232" s="28" t="s">
        <v>53</v>
      </c>
      <c r="C232" s="28">
        <v>20</v>
      </c>
      <c r="D232" s="28">
        <v>16</v>
      </c>
      <c r="E232" s="28">
        <v>-5</v>
      </c>
      <c r="F232" s="28">
        <v>-23</v>
      </c>
      <c r="G232" s="28">
        <v>-15</v>
      </c>
      <c r="H232" s="28">
        <v>-30</v>
      </c>
      <c r="I232" s="28">
        <v>15</v>
      </c>
      <c r="J232" s="28">
        <v>9</v>
      </c>
      <c r="K232" s="28">
        <v>24</v>
      </c>
      <c r="L232" s="28">
        <v>-18</v>
      </c>
      <c r="M232" s="28">
        <v>3</v>
      </c>
      <c r="N232" s="28">
        <v>-7</v>
      </c>
      <c r="O232" s="28">
        <v>3</v>
      </c>
      <c r="P232" s="28">
        <v>16</v>
      </c>
      <c r="Q232" s="28">
        <v>20</v>
      </c>
      <c r="R232" s="28">
        <v>3.7999999999999978E-2</v>
      </c>
      <c r="S232" s="28">
        <v>2.8000000000000025E-2</v>
      </c>
      <c r="T232" s="28">
        <v>5.8000000000000052E-2</v>
      </c>
      <c r="U232" s="28">
        <v>0</v>
      </c>
      <c r="V232" s="28">
        <v>4</v>
      </c>
      <c r="W232" s="28">
        <v>4.7999999999999972</v>
      </c>
      <c r="X232" s="28">
        <v>-3.5999999999999979</v>
      </c>
      <c r="Y232" s="28">
        <v>0.59999999999999964</v>
      </c>
      <c r="Z232" s="28">
        <v>-1.4000000000000004</v>
      </c>
      <c r="AA232" s="28">
        <v>2.200000000000002E-2</v>
      </c>
      <c r="AB232" s="28">
        <v>2.9999999999999971E-2</v>
      </c>
      <c r="AC232" s="26"/>
    </row>
    <row r="233" spans="1:29" x14ac:dyDescent="0.2">
      <c r="A233" s="26">
        <v>1999</v>
      </c>
      <c r="B233" s="28" t="s">
        <v>53</v>
      </c>
      <c r="C233" s="28">
        <v>3</v>
      </c>
      <c r="D233" s="28">
        <v>14</v>
      </c>
      <c r="E233" s="28">
        <v>19</v>
      </c>
      <c r="F233" s="28">
        <v>43</v>
      </c>
      <c r="G233" s="28">
        <v>6</v>
      </c>
      <c r="H233" s="28">
        <v>2</v>
      </c>
      <c r="I233" s="28">
        <v>10</v>
      </c>
      <c r="J233" s="28">
        <v>8</v>
      </c>
      <c r="K233" s="28">
        <v>18</v>
      </c>
      <c r="L233" s="28">
        <v>15</v>
      </c>
      <c r="M233" s="28">
        <v>3</v>
      </c>
      <c r="N233" s="28">
        <v>0</v>
      </c>
      <c r="O233" s="28">
        <v>0</v>
      </c>
      <c r="P233" s="28">
        <v>-9</v>
      </c>
      <c r="Q233" s="28">
        <v>31</v>
      </c>
      <c r="R233" s="28">
        <v>-1.4000000000000012E-2</v>
      </c>
      <c r="S233" s="28">
        <v>5.4999999999999993E-2</v>
      </c>
      <c r="T233" s="28">
        <v>4.8999999999999932E-2</v>
      </c>
      <c r="U233" s="28">
        <v>0</v>
      </c>
      <c r="V233" s="28">
        <v>10.400000000000006</v>
      </c>
      <c r="W233" s="28">
        <v>6</v>
      </c>
      <c r="X233" s="28">
        <v>5</v>
      </c>
      <c r="Y233" s="28">
        <v>1</v>
      </c>
      <c r="Z233" s="28">
        <v>0</v>
      </c>
      <c r="AA233" s="28">
        <v>2.6999999999999913E-2</v>
      </c>
      <c r="AB233" s="28">
        <v>2.4000000000000021E-2</v>
      </c>
      <c r="AC233" s="26"/>
    </row>
    <row r="234" spans="1:29" x14ac:dyDescent="0.2">
      <c r="A234" s="26">
        <v>1999</v>
      </c>
      <c r="B234" s="28" t="s">
        <v>53</v>
      </c>
      <c r="C234" s="28">
        <v>-5</v>
      </c>
      <c r="D234" s="28">
        <v>-24</v>
      </c>
      <c r="E234" s="28">
        <v>11</v>
      </c>
      <c r="F234" s="28">
        <v>27</v>
      </c>
      <c r="G234" s="28">
        <v>14</v>
      </c>
      <c r="H234" s="28">
        <v>25</v>
      </c>
      <c r="I234" s="28">
        <v>-6</v>
      </c>
      <c r="J234" s="28">
        <v>11</v>
      </c>
      <c r="K234" s="28">
        <v>5</v>
      </c>
      <c r="L234" s="28">
        <v>-8</v>
      </c>
      <c r="M234" s="28">
        <v>1</v>
      </c>
      <c r="N234" s="28">
        <v>14</v>
      </c>
      <c r="O234" s="28">
        <v>11</v>
      </c>
      <c r="P234" s="28">
        <v>-27</v>
      </c>
      <c r="Q234" s="28">
        <v>15</v>
      </c>
      <c r="R234" s="28">
        <v>1.5000000000000013E-2</v>
      </c>
      <c r="S234" s="28">
        <v>1.6000000000000014E-2</v>
      </c>
      <c r="T234" s="28">
        <v>-6.0000000000000053E-2</v>
      </c>
      <c r="U234" s="28">
        <v>0</v>
      </c>
      <c r="V234" s="28">
        <v>3</v>
      </c>
      <c r="W234" s="28">
        <v>1</v>
      </c>
      <c r="X234" s="28">
        <v>-1.6000000000000014</v>
      </c>
      <c r="Y234" s="28">
        <v>0.20000000000000018</v>
      </c>
      <c r="Z234" s="28">
        <v>2.8</v>
      </c>
      <c r="AA234" s="28">
        <v>3.5000000000000031E-2</v>
      </c>
      <c r="AB234" s="28">
        <v>3.1999999999999973E-2</v>
      </c>
      <c r="AC234" s="26"/>
    </row>
    <row r="235" spans="1:29" x14ac:dyDescent="0.2">
      <c r="A235" s="26">
        <v>1999</v>
      </c>
      <c r="B235" s="28" t="s">
        <v>53</v>
      </c>
      <c r="C235" s="28">
        <v>2</v>
      </c>
      <c r="D235" s="28">
        <v>-34</v>
      </c>
      <c r="E235" s="28">
        <v>3</v>
      </c>
      <c r="F235" s="28">
        <v>-19</v>
      </c>
      <c r="G235" s="28">
        <v>25</v>
      </c>
      <c r="H235" s="28">
        <v>15</v>
      </c>
      <c r="I235" s="28">
        <v>-17</v>
      </c>
      <c r="J235" s="28">
        <v>22</v>
      </c>
      <c r="K235" s="28">
        <v>5</v>
      </c>
      <c r="L235" s="28">
        <v>27</v>
      </c>
      <c r="M235" s="28">
        <v>-4</v>
      </c>
      <c r="N235" s="28">
        <v>-2</v>
      </c>
      <c r="O235" s="28">
        <v>9</v>
      </c>
      <c r="P235" s="28">
        <v>-4</v>
      </c>
      <c r="Q235" s="28">
        <v>32</v>
      </c>
      <c r="R235" s="28">
        <v>5.6999999999999995E-2</v>
      </c>
      <c r="S235" s="28">
        <v>0.18000000000000002</v>
      </c>
      <c r="T235" s="28">
        <v>0.10999999999999999</v>
      </c>
      <c r="U235" s="28">
        <v>0</v>
      </c>
      <c r="V235" s="28">
        <v>8</v>
      </c>
      <c r="W235" s="28">
        <v>1.2999999999999972</v>
      </c>
      <c r="X235" s="28">
        <v>6.6999999999999993</v>
      </c>
      <c r="Y235" s="28">
        <v>-1.0000000000000009</v>
      </c>
      <c r="Z235" s="28">
        <v>-0.5</v>
      </c>
      <c r="AA235" s="28">
        <v>8.5999999999999965E-2</v>
      </c>
      <c r="AB235" s="28">
        <v>6.5000000000000002E-2</v>
      </c>
      <c r="AC235" s="26"/>
    </row>
    <row r="236" spans="1:29" x14ac:dyDescent="0.2">
      <c r="A236" s="26">
        <v>1999</v>
      </c>
      <c r="B236" s="28" t="s">
        <v>53</v>
      </c>
      <c r="C236" s="28">
        <v>-11</v>
      </c>
      <c r="D236" s="28">
        <v>-2</v>
      </c>
      <c r="E236" s="28">
        <v>5</v>
      </c>
      <c r="F236" s="28">
        <v>13</v>
      </c>
      <c r="G236" s="28">
        <v>21</v>
      </c>
      <c r="H236" s="28">
        <v>23</v>
      </c>
      <c r="I236" s="28">
        <v>4</v>
      </c>
      <c r="J236" s="28">
        <v>-17</v>
      </c>
      <c r="K236" s="28">
        <v>-13</v>
      </c>
      <c r="L236" s="28">
        <v>-32</v>
      </c>
      <c r="M236" s="28">
        <v>11</v>
      </c>
      <c r="N236" s="28">
        <v>-9</v>
      </c>
      <c r="O236" s="28">
        <v>-13</v>
      </c>
      <c r="P236" s="28">
        <v>-17</v>
      </c>
      <c r="Q236" s="28">
        <v>4</v>
      </c>
      <c r="R236" s="28">
        <v>-2.4999999999999967E-2</v>
      </c>
      <c r="S236" s="28">
        <v>1.4000000000000012E-2</v>
      </c>
      <c r="T236" s="28">
        <v>2.0000000000000018E-2</v>
      </c>
      <c r="U236" s="28">
        <v>0</v>
      </c>
      <c r="V236" s="28">
        <v>0.70000000000000284</v>
      </c>
      <c r="W236" s="28">
        <v>-2.0999999999999943</v>
      </c>
      <c r="X236" s="28">
        <v>-5.3000000000000007</v>
      </c>
      <c r="Y236" s="28">
        <v>1.7999999999999998</v>
      </c>
      <c r="Z236" s="28">
        <v>-1.5</v>
      </c>
      <c r="AA236" s="28">
        <v>-4.0000000000000036E-3</v>
      </c>
      <c r="AB236" s="28">
        <v>-1.8000000000000016E-2</v>
      </c>
      <c r="AC236" s="26"/>
    </row>
    <row r="237" spans="1:29" x14ac:dyDescent="0.2">
      <c r="A237" s="26">
        <v>1999</v>
      </c>
      <c r="B237" s="28" t="s">
        <v>53</v>
      </c>
      <c r="C237" s="28">
        <v>31</v>
      </c>
      <c r="D237" s="28">
        <v>-29</v>
      </c>
      <c r="E237" s="28">
        <v>-4</v>
      </c>
      <c r="F237" s="28">
        <v>-19</v>
      </c>
      <c r="G237" s="28">
        <v>-18</v>
      </c>
      <c r="H237" s="28">
        <v>-16</v>
      </c>
      <c r="I237" s="28">
        <v>-18</v>
      </c>
      <c r="J237" s="28">
        <v>24</v>
      </c>
      <c r="K237" s="28">
        <v>6</v>
      </c>
      <c r="L237" s="28">
        <v>28</v>
      </c>
      <c r="M237" s="28">
        <v>-11</v>
      </c>
      <c r="N237" s="28">
        <v>4</v>
      </c>
      <c r="O237" s="28">
        <v>5</v>
      </c>
      <c r="P237" s="28">
        <v>10</v>
      </c>
      <c r="Q237" s="28">
        <v>40</v>
      </c>
      <c r="R237" s="28">
        <v>0.13800000000000001</v>
      </c>
      <c r="S237" s="28">
        <v>9.9999999999999811E-3</v>
      </c>
      <c r="T237" s="28">
        <v>-5.5000000000000049E-2</v>
      </c>
      <c r="U237" s="28">
        <v>0</v>
      </c>
      <c r="V237" s="28">
        <v>10</v>
      </c>
      <c r="W237" s="28">
        <v>1.5</v>
      </c>
      <c r="X237" s="28">
        <v>7</v>
      </c>
      <c r="Y237" s="28">
        <v>-2.7</v>
      </c>
      <c r="Z237" s="28">
        <v>1</v>
      </c>
      <c r="AA237" s="28">
        <v>0.10500000000000004</v>
      </c>
      <c r="AB237" s="28">
        <v>0.13399999999999995</v>
      </c>
      <c r="AC237" s="26"/>
    </row>
    <row r="238" spans="1:29" x14ac:dyDescent="0.2">
      <c r="A238" s="26">
        <v>1999</v>
      </c>
      <c r="B238" s="28" t="s">
        <v>53</v>
      </c>
      <c r="C238" s="28">
        <v>-9</v>
      </c>
      <c r="D238" s="28">
        <v>-39</v>
      </c>
      <c r="E238" s="28">
        <v>19</v>
      </c>
      <c r="F238" s="28">
        <v>37</v>
      </c>
      <c r="G238" s="28">
        <v>20</v>
      </c>
      <c r="H238" s="28">
        <v>20</v>
      </c>
      <c r="I238" s="28">
        <v>-9</v>
      </c>
      <c r="J238" s="28">
        <v>19</v>
      </c>
      <c r="K238" s="28">
        <v>10</v>
      </c>
      <c r="L238" s="28">
        <v>17</v>
      </c>
      <c r="M238" s="28">
        <v>-11</v>
      </c>
      <c r="N238" s="28">
        <v>10</v>
      </c>
      <c r="O238" s="28">
        <v>16</v>
      </c>
      <c r="P238" s="28">
        <v>-8</v>
      </c>
      <c r="Q238" s="28">
        <v>21</v>
      </c>
      <c r="R238" s="28">
        <v>2.4000000000000021E-2</v>
      </c>
      <c r="S238" s="28">
        <v>0.16300000000000003</v>
      </c>
      <c r="T238" s="28">
        <v>5.7000000000000051E-2</v>
      </c>
      <c r="U238" s="28">
        <v>0</v>
      </c>
      <c r="V238" s="28">
        <v>5.2999999999999972</v>
      </c>
      <c r="W238" s="28">
        <v>2.5</v>
      </c>
      <c r="X238" s="28">
        <v>4.3000000000000007</v>
      </c>
      <c r="Y238" s="28">
        <v>-2.8000000000000007</v>
      </c>
      <c r="Z238" s="28">
        <v>2.5</v>
      </c>
      <c r="AA238" s="28">
        <v>7.1000000000000008E-2</v>
      </c>
      <c r="AB238" s="28">
        <v>5.7999999999999996E-2</v>
      </c>
      <c r="AC238" s="26"/>
    </row>
    <row r="239" spans="1:29" x14ac:dyDescent="0.2">
      <c r="A239" s="26">
        <v>1999</v>
      </c>
      <c r="B239" s="28" t="s">
        <v>53</v>
      </c>
      <c r="C239" s="28">
        <v>13</v>
      </c>
      <c r="D239" s="28">
        <v>-5</v>
      </c>
      <c r="E239" s="28">
        <v>9</v>
      </c>
      <c r="F239" s="28">
        <v>21</v>
      </c>
      <c r="G239" s="28">
        <v>6</v>
      </c>
      <c r="H239" s="28">
        <v>10</v>
      </c>
      <c r="I239" s="28">
        <v>1</v>
      </c>
      <c r="J239" s="28">
        <v>3</v>
      </c>
      <c r="K239" s="28">
        <v>4</v>
      </c>
      <c r="L239" s="28">
        <v>15</v>
      </c>
      <c r="M239" s="28">
        <v>2</v>
      </c>
      <c r="N239" s="28">
        <v>17</v>
      </c>
      <c r="O239" s="28">
        <v>-3</v>
      </c>
      <c r="P239" s="28">
        <v>-1</v>
      </c>
      <c r="Q239" s="28">
        <v>41</v>
      </c>
      <c r="R239" s="28">
        <v>5.2999999999999992E-2</v>
      </c>
      <c r="S239" s="28">
        <v>3.0999999999999972E-2</v>
      </c>
      <c r="T239" s="28">
        <v>-1.8000000000000016E-2</v>
      </c>
      <c r="U239" s="28">
        <v>0</v>
      </c>
      <c r="V239" s="28">
        <v>10.299999999999997</v>
      </c>
      <c r="W239" s="28">
        <v>1</v>
      </c>
      <c r="X239" s="28">
        <v>3.6999999999999993</v>
      </c>
      <c r="Y239" s="28">
        <v>0.5</v>
      </c>
      <c r="Z239" s="28">
        <v>4.2</v>
      </c>
      <c r="AA239" s="28">
        <v>6.4000000000000001E-2</v>
      </c>
      <c r="AB239" s="28">
        <v>6.9000000000000006E-2</v>
      </c>
      <c r="AC239" s="26"/>
    </row>
    <row r="240" spans="1:29" x14ac:dyDescent="0.2">
      <c r="A240" s="26">
        <v>1999</v>
      </c>
      <c r="B240" s="28" t="s">
        <v>53</v>
      </c>
      <c r="C240" s="28">
        <v>3</v>
      </c>
      <c r="D240" s="28">
        <v>15</v>
      </c>
      <c r="E240" s="28">
        <v>-7</v>
      </c>
      <c r="F240" s="28">
        <v>-13</v>
      </c>
      <c r="G240" s="28">
        <v>6</v>
      </c>
      <c r="H240" s="28">
        <v>4</v>
      </c>
      <c r="I240" s="28">
        <v>4</v>
      </c>
      <c r="J240" s="28">
        <v>-15</v>
      </c>
      <c r="K240" s="28">
        <v>-11</v>
      </c>
      <c r="L240" s="28">
        <v>-16</v>
      </c>
      <c r="M240" s="28">
        <v>13</v>
      </c>
      <c r="N240" s="28">
        <v>1</v>
      </c>
      <c r="O240" s="28">
        <v>-17</v>
      </c>
      <c r="P240" s="28">
        <v>0</v>
      </c>
      <c r="Q240" s="28">
        <v>5</v>
      </c>
      <c r="R240" s="28">
        <v>-9.000000000000008E-3</v>
      </c>
      <c r="S240" s="28">
        <v>-3.8999999999999979E-2</v>
      </c>
      <c r="T240" s="28">
        <v>1.7000000000000015E-2</v>
      </c>
      <c r="U240" s="28">
        <v>0</v>
      </c>
      <c r="V240" s="28">
        <v>0.79999999999999716</v>
      </c>
      <c r="W240" s="28">
        <v>-1.7999999999999972</v>
      </c>
      <c r="X240" s="28">
        <v>-2.6999999999999993</v>
      </c>
      <c r="Y240" s="28">
        <v>2.0999999999999996</v>
      </c>
      <c r="Z240" s="28">
        <v>9.9999999999999645E-2</v>
      </c>
      <c r="AA240" s="28">
        <v>-1.2000000000000011E-2</v>
      </c>
      <c r="AB240" s="28">
        <v>-1.699999999999996E-2</v>
      </c>
      <c r="AC240" s="26"/>
    </row>
    <row r="241" spans="1:29" x14ac:dyDescent="0.2">
      <c r="A241" s="26">
        <v>1999</v>
      </c>
      <c r="B241" s="28" t="s">
        <v>53</v>
      </c>
      <c r="C241" s="28">
        <v>-4</v>
      </c>
      <c r="D241" s="28">
        <v>-56</v>
      </c>
      <c r="E241" s="28">
        <v>10</v>
      </c>
      <c r="F241" s="28">
        <v>8</v>
      </c>
      <c r="G241" s="28">
        <v>23</v>
      </c>
      <c r="H241" s="28">
        <v>36</v>
      </c>
      <c r="I241" s="28">
        <v>-7</v>
      </c>
      <c r="J241" s="28">
        <v>19</v>
      </c>
      <c r="K241" s="28">
        <v>12</v>
      </c>
      <c r="L241" s="28">
        <v>31</v>
      </c>
      <c r="M241" s="28">
        <v>-8</v>
      </c>
      <c r="N241" s="28">
        <v>12</v>
      </c>
      <c r="O241" s="28">
        <v>19</v>
      </c>
      <c r="P241" s="28">
        <v>-23</v>
      </c>
      <c r="Q241" s="28">
        <v>25</v>
      </c>
      <c r="R241" s="28">
        <v>5.2999999999999992E-2</v>
      </c>
      <c r="S241" s="28">
        <v>0.13500000000000004</v>
      </c>
      <c r="T241" s="28">
        <v>-3.2000000000000028E-2</v>
      </c>
      <c r="U241" s="28">
        <v>0</v>
      </c>
      <c r="V241" s="28">
        <v>5</v>
      </c>
      <c r="W241" s="28">
        <v>2.3999999999999986</v>
      </c>
      <c r="X241" s="28">
        <v>6.1999999999999993</v>
      </c>
      <c r="Y241" s="28">
        <v>-1.5999999999999996</v>
      </c>
      <c r="Z241" s="28">
        <v>2.4</v>
      </c>
      <c r="AA241" s="28">
        <v>7.7000000000000013E-2</v>
      </c>
      <c r="AB241" s="28">
        <v>6.9999999999999951E-2</v>
      </c>
      <c r="AC241" s="26"/>
    </row>
    <row r="242" spans="1:29" x14ac:dyDescent="0.2">
      <c r="A242" s="26">
        <v>2000</v>
      </c>
      <c r="B242" s="28" t="s">
        <v>53</v>
      </c>
      <c r="C242" s="28">
        <v>6</v>
      </c>
      <c r="D242" s="28">
        <v>-14</v>
      </c>
      <c r="E242" s="28">
        <v>-5</v>
      </c>
      <c r="F242" s="28">
        <v>-17</v>
      </c>
      <c r="G242" s="28">
        <v>-1</v>
      </c>
      <c r="H242" s="28">
        <v>-11</v>
      </c>
      <c r="I242" s="28">
        <v>-6</v>
      </c>
      <c r="J242" s="28">
        <v>11</v>
      </c>
      <c r="K242" s="28">
        <v>5</v>
      </c>
      <c r="L242" s="28">
        <v>27</v>
      </c>
      <c r="M242" s="28">
        <v>0</v>
      </c>
      <c r="N242" s="28">
        <v>12</v>
      </c>
      <c r="O242" s="28">
        <v>5</v>
      </c>
      <c r="P242" s="28">
        <v>2</v>
      </c>
      <c r="Q242" s="28">
        <v>6</v>
      </c>
      <c r="R242" s="28">
        <v>3.1999999999999973E-2</v>
      </c>
      <c r="S242" s="28">
        <v>3.5000000000000031E-2</v>
      </c>
      <c r="T242" s="28">
        <v>6.5000000000000058E-2</v>
      </c>
      <c r="U242" s="28">
        <v>0</v>
      </c>
      <c r="V242" s="28">
        <v>1.2000000000000028</v>
      </c>
      <c r="W242" s="28">
        <v>1</v>
      </c>
      <c r="X242" s="28">
        <v>5.3999999999999986</v>
      </c>
      <c r="Y242" s="28">
        <v>0</v>
      </c>
      <c r="Z242" s="28">
        <v>2.4</v>
      </c>
      <c r="AA242" s="28">
        <v>3.0000000000000027E-2</v>
      </c>
      <c r="AB242" s="28">
        <v>2.7000000000000024E-2</v>
      </c>
      <c r="AC242" s="26"/>
    </row>
    <row r="243" spans="1:29" x14ac:dyDescent="0.2">
      <c r="A243" s="26">
        <v>2000</v>
      </c>
      <c r="B243" s="28" t="s">
        <v>53</v>
      </c>
      <c r="C243" s="28">
        <v>-12</v>
      </c>
      <c r="D243" s="28">
        <v>-19</v>
      </c>
      <c r="E243" s="28">
        <v>11</v>
      </c>
      <c r="F243" s="28">
        <v>23</v>
      </c>
      <c r="G243" s="28">
        <v>21</v>
      </c>
      <c r="H243" s="28">
        <v>21</v>
      </c>
      <c r="I243" s="28">
        <v>-6</v>
      </c>
      <c r="J243" s="28">
        <v>7</v>
      </c>
      <c r="K243" s="28">
        <v>1</v>
      </c>
      <c r="L243" s="28">
        <v>-16</v>
      </c>
      <c r="M243" s="28">
        <v>-3</v>
      </c>
      <c r="N243" s="28">
        <v>-1</v>
      </c>
      <c r="O243" s="28">
        <v>2</v>
      </c>
      <c r="P243" s="28">
        <v>-11</v>
      </c>
      <c r="Q243" s="28">
        <v>8</v>
      </c>
      <c r="R243" s="28">
        <v>-1.2000000000000011E-2</v>
      </c>
      <c r="S243" s="28">
        <v>6.3E-2</v>
      </c>
      <c r="T243" s="28">
        <v>4.8999999999999932E-2</v>
      </c>
      <c r="U243" s="28">
        <v>0</v>
      </c>
      <c r="V243" s="28">
        <v>2</v>
      </c>
      <c r="W243" s="28">
        <v>0.29999999999999716</v>
      </c>
      <c r="X243" s="28">
        <v>-4</v>
      </c>
      <c r="Y243" s="28">
        <v>-0.70000000000000018</v>
      </c>
      <c r="Z243" s="28">
        <v>-0.20000000000000018</v>
      </c>
      <c r="AA243" s="28">
        <v>2.8000000000000025E-2</v>
      </c>
      <c r="AB243" s="28">
        <v>8.9999999999999525E-3</v>
      </c>
      <c r="AC243" s="26"/>
    </row>
    <row r="244" spans="1:29" x14ac:dyDescent="0.2">
      <c r="A244" s="26">
        <v>2000</v>
      </c>
      <c r="B244" s="28" t="s">
        <v>53</v>
      </c>
      <c r="C244" s="28">
        <v>20</v>
      </c>
      <c r="D244" s="28">
        <v>31</v>
      </c>
      <c r="E244" s="28">
        <v>4</v>
      </c>
      <c r="F244" s="28">
        <v>15</v>
      </c>
      <c r="G244" s="28">
        <v>-39</v>
      </c>
      <c r="H244" s="28">
        <v>-50</v>
      </c>
      <c r="I244" s="28">
        <v>7</v>
      </c>
      <c r="J244" s="28">
        <v>0</v>
      </c>
      <c r="K244" s="28">
        <v>7</v>
      </c>
      <c r="L244" s="28">
        <v>23</v>
      </c>
      <c r="M244" s="28">
        <v>2</v>
      </c>
      <c r="N244" s="28">
        <v>9</v>
      </c>
      <c r="O244" s="28">
        <v>-3</v>
      </c>
      <c r="P244" s="28">
        <v>18</v>
      </c>
      <c r="Q244" s="28">
        <v>5</v>
      </c>
      <c r="R244" s="28">
        <v>2.5000000000000022E-2</v>
      </c>
      <c r="S244" s="28">
        <v>-2.0000000000000018E-3</v>
      </c>
      <c r="T244" s="28">
        <v>-3.6000000000000032E-2</v>
      </c>
      <c r="U244" s="28">
        <v>0</v>
      </c>
      <c r="V244" s="28">
        <v>1.2000000000000028</v>
      </c>
      <c r="W244" s="28">
        <v>1.7000000000000028</v>
      </c>
      <c r="X244" s="28">
        <v>5.8000000000000007</v>
      </c>
      <c r="Y244" s="28">
        <v>0.5</v>
      </c>
      <c r="Z244" s="28">
        <v>2.3000000000000007</v>
      </c>
      <c r="AA244" s="28">
        <v>-4.0000000000000036E-3</v>
      </c>
      <c r="AB244" s="28">
        <v>2.9999999999999971E-2</v>
      </c>
      <c r="AC244" s="26"/>
    </row>
    <row r="245" spans="1:29" x14ac:dyDescent="0.2">
      <c r="A245" s="26">
        <v>2000</v>
      </c>
      <c r="B245" s="28" t="s">
        <v>53</v>
      </c>
      <c r="C245" s="28">
        <v>40</v>
      </c>
      <c r="D245" s="28">
        <v>41</v>
      </c>
      <c r="E245" s="28">
        <v>-14</v>
      </c>
      <c r="F245" s="28">
        <v>-24</v>
      </c>
      <c r="G245" s="28">
        <v>-26</v>
      </c>
      <c r="H245" s="28">
        <v>-14</v>
      </c>
      <c r="I245" s="28">
        <v>31</v>
      </c>
      <c r="J245" s="28">
        <v>18</v>
      </c>
      <c r="K245" s="28">
        <v>49</v>
      </c>
      <c r="L245" s="28">
        <v>25</v>
      </c>
      <c r="M245" s="28">
        <v>-1</v>
      </c>
      <c r="N245" s="28">
        <v>14</v>
      </c>
      <c r="O245" s="28">
        <v>-3</v>
      </c>
      <c r="P245" s="28">
        <v>7</v>
      </c>
      <c r="Q245" s="28">
        <v>40</v>
      </c>
      <c r="R245" s="28">
        <v>5.1000000000000045E-2</v>
      </c>
      <c r="S245" s="28">
        <v>-7.7000000000000013E-2</v>
      </c>
      <c r="T245" s="28">
        <v>-0.11299999999999999</v>
      </c>
      <c r="U245" s="28">
        <v>0</v>
      </c>
      <c r="V245" s="28">
        <v>8</v>
      </c>
      <c r="W245" s="28">
        <v>9.7999999999999972</v>
      </c>
      <c r="X245" s="28">
        <v>5</v>
      </c>
      <c r="Y245" s="28">
        <v>-0.20000000000000018</v>
      </c>
      <c r="Z245" s="28">
        <v>2.8000000000000003</v>
      </c>
      <c r="AA245" s="28">
        <v>4.0000000000000036E-3</v>
      </c>
      <c r="AB245" s="28">
        <v>3.1999999999999973E-2</v>
      </c>
      <c r="AC245" s="26"/>
    </row>
    <row r="246" spans="1:29" x14ac:dyDescent="0.2">
      <c r="A246" s="26">
        <v>2000</v>
      </c>
      <c r="B246" s="28" t="s">
        <v>53</v>
      </c>
      <c r="C246" s="28">
        <v>8</v>
      </c>
      <c r="D246" s="28">
        <v>20</v>
      </c>
      <c r="E246" s="28">
        <v>6</v>
      </c>
      <c r="F246" s="28">
        <v>0</v>
      </c>
      <c r="G246" s="28">
        <v>-11</v>
      </c>
      <c r="H246" s="28">
        <v>-7</v>
      </c>
      <c r="I246" s="28">
        <v>-2</v>
      </c>
      <c r="J246" s="28">
        <v>-12</v>
      </c>
      <c r="K246" s="28">
        <v>-14</v>
      </c>
      <c r="L246" s="28">
        <v>-6</v>
      </c>
      <c r="M246" s="28">
        <v>-5</v>
      </c>
      <c r="N246" s="28">
        <v>1</v>
      </c>
      <c r="O246" s="28">
        <v>-11</v>
      </c>
      <c r="P246" s="28">
        <v>9</v>
      </c>
      <c r="Q246" s="28">
        <v>11</v>
      </c>
      <c r="R246" s="28">
        <v>-2.0000000000000018E-3</v>
      </c>
      <c r="S246" s="28">
        <v>0.10000000000000003</v>
      </c>
      <c r="T246" s="28">
        <v>-5.1999999999999935E-2</v>
      </c>
      <c r="U246" s="28">
        <v>0</v>
      </c>
      <c r="V246" s="28">
        <v>2.7000000000000028</v>
      </c>
      <c r="W246" s="28">
        <v>-3.5</v>
      </c>
      <c r="X246" s="28">
        <v>-1.5</v>
      </c>
      <c r="Y246" s="28">
        <v>-1.3000000000000007</v>
      </c>
      <c r="Z246" s="28">
        <v>0.20000000000000018</v>
      </c>
      <c r="AA246" s="28">
        <v>-9.000000000000008E-3</v>
      </c>
      <c r="AB246" s="28">
        <v>6.0000000000000053E-3</v>
      </c>
      <c r="AC246" s="26"/>
    </row>
    <row r="247" spans="1:29" x14ac:dyDescent="0.2">
      <c r="A247" s="26">
        <v>2000</v>
      </c>
      <c r="B247" s="28" t="s">
        <v>53</v>
      </c>
      <c r="C247" s="28">
        <v>8</v>
      </c>
      <c r="D247" s="28">
        <v>-21</v>
      </c>
      <c r="E247" s="28">
        <v>3</v>
      </c>
      <c r="F247" s="28">
        <v>-13</v>
      </c>
      <c r="G247" s="28">
        <v>-7</v>
      </c>
      <c r="H247" s="28">
        <v>-6</v>
      </c>
      <c r="I247" s="28">
        <v>-16</v>
      </c>
      <c r="J247" s="28">
        <v>-1</v>
      </c>
      <c r="K247" s="28">
        <v>-17</v>
      </c>
      <c r="L247" s="28">
        <v>-21</v>
      </c>
      <c r="M247" s="28">
        <v>-3</v>
      </c>
      <c r="N247" s="28">
        <v>2</v>
      </c>
      <c r="O247" s="28">
        <v>7</v>
      </c>
      <c r="P247" s="28">
        <v>-6</v>
      </c>
      <c r="Q247" s="28">
        <v>12</v>
      </c>
      <c r="R247" s="28">
        <v>7.9000000000000015E-2</v>
      </c>
      <c r="S247" s="28">
        <v>0.19399999999999995</v>
      </c>
      <c r="T247" s="28">
        <v>-2.7000000000000024E-2</v>
      </c>
      <c r="U247" s="28">
        <v>0</v>
      </c>
      <c r="V247" s="28">
        <v>4</v>
      </c>
      <c r="W247" s="28">
        <v>-5.7000000000000028</v>
      </c>
      <c r="X247" s="28">
        <v>-7</v>
      </c>
      <c r="Y247" s="28">
        <v>-1</v>
      </c>
      <c r="Z247" s="28">
        <v>0.70000000000000018</v>
      </c>
      <c r="AA247" s="28">
        <v>7.3000000000000065E-2</v>
      </c>
      <c r="AB247" s="28">
        <v>8.9999999999999969E-2</v>
      </c>
      <c r="AC247" s="26"/>
    </row>
    <row r="248" spans="1:29" x14ac:dyDescent="0.2">
      <c r="A248" s="26">
        <v>2000</v>
      </c>
      <c r="B248" s="28" t="s">
        <v>53</v>
      </c>
      <c r="C248" s="28">
        <v>19</v>
      </c>
      <c r="D248" s="28">
        <v>7</v>
      </c>
      <c r="E248" s="28">
        <v>1</v>
      </c>
      <c r="F248" s="28">
        <v>-1</v>
      </c>
      <c r="G248" s="28">
        <v>-8</v>
      </c>
      <c r="H248" s="28">
        <v>-8</v>
      </c>
      <c r="I248" s="28">
        <v>7</v>
      </c>
      <c r="J248" s="28">
        <v>14</v>
      </c>
      <c r="K248" s="28">
        <v>21</v>
      </c>
      <c r="L248" s="28">
        <v>20</v>
      </c>
      <c r="M248" s="28">
        <v>10</v>
      </c>
      <c r="N248" s="28">
        <v>17</v>
      </c>
      <c r="O248" s="28">
        <v>3</v>
      </c>
      <c r="P248" s="28">
        <v>15</v>
      </c>
      <c r="Q248" s="28">
        <v>31</v>
      </c>
      <c r="R248" s="28">
        <v>7.4999999999999956E-2</v>
      </c>
      <c r="S248" s="28">
        <v>4.0999999999999981E-2</v>
      </c>
      <c r="T248" s="28">
        <v>-3.0999999999999917E-2</v>
      </c>
      <c r="U248" s="28">
        <v>0</v>
      </c>
      <c r="V248" s="28">
        <v>10.299999999999997</v>
      </c>
      <c r="W248" s="28">
        <v>7</v>
      </c>
      <c r="X248" s="28">
        <v>6.6000000000000014</v>
      </c>
      <c r="Y248" s="28">
        <v>3.3000000000000007</v>
      </c>
      <c r="Z248" s="28">
        <v>5.3</v>
      </c>
      <c r="AA248" s="28">
        <v>5.600000000000005E-2</v>
      </c>
      <c r="AB248" s="28">
        <v>7.7000000000000013E-2</v>
      </c>
      <c r="AC248" s="26"/>
    </row>
    <row r="249" spans="1:29" x14ac:dyDescent="0.2">
      <c r="A249" s="26">
        <v>2000</v>
      </c>
      <c r="B249" s="28" t="s">
        <v>53</v>
      </c>
      <c r="C249" s="28">
        <v>-19</v>
      </c>
      <c r="D249" s="28">
        <v>-5</v>
      </c>
      <c r="E249" s="28">
        <v>6</v>
      </c>
      <c r="F249" s="28">
        <v>23</v>
      </c>
      <c r="G249" s="28">
        <v>23</v>
      </c>
      <c r="H249" s="28">
        <v>27</v>
      </c>
      <c r="I249" s="28">
        <v>9</v>
      </c>
      <c r="J249" s="28">
        <v>-14</v>
      </c>
      <c r="K249" s="28">
        <v>-5</v>
      </c>
      <c r="L249" s="28">
        <v>-11</v>
      </c>
      <c r="M249" s="28">
        <v>-12</v>
      </c>
      <c r="N249" s="28">
        <v>-11</v>
      </c>
      <c r="O249" s="28">
        <v>-2</v>
      </c>
      <c r="P249" s="28">
        <v>-15</v>
      </c>
      <c r="Q249" s="28">
        <v>-9</v>
      </c>
      <c r="R249" s="28">
        <v>-4.1000000000000036E-2</v>
      </c>
      <c r="S249" s="28">
        <v>-1.4000000000000012E-2</v>
      </c>
      <c r="T249" s="28">
        <v>1.7000000000000015E-2</v>
      </c>
      <c r="U249" s="28">
        <v>0</v>
      </c>
      <c r="V249" s="28">
        <v>-1.7999999999999972</v>
      </c>
      <c r="W249" s="28">
        <v>-1</v>
      </c>
      <c r="X249" s="28">
        <v>-2.2000000000000028</v>
      </c>
      <c r="Y249" s="28">
        <v>-2.3999999999999995</v>
      </c>
      <c r="Z249" s="28">
        <v>-2.1999999999999997</v>
      </c>
      <c r="AA249" s="28">
        <v>-1.7000000000000015E-2</v>
      </c>
      <c r="AB249" s="28">
        <v>-3.2999999999999974E-2</v>
      </c>
      <c r="AC249" s="26"/>
    </row>
    <row r="250" spans="1:29" x14ac:dyDescent="0.2">
      <c r="A250" s="26">
        <v>2000</v>
      </c>
      <c r="B250" s="28" t="s">
        <v>53</v>
      </c>
      <c r="C250" s="28">
        <v>11</v>
      </c>
      <c r="D250" s="28">
        <v>-2</v>
      </c>
      <c r="E250" s="28">
        <v>9</v>
      </c>
      <c r="F250" s="28">
        <v>11</v>
      </c>
      <c r="G250" s="28">
        <v>24</v>
      </c>
      <c r="H250" s="28">
        <v>25</v>
      </c>
      <c r="I250" s="28">
        <v>7</v>
      </c>
      <c r="J250" s="28">
        <v>-2</v>
      </c>
      <c r="K250" s="28">
        <v>5</v>
      </c>
      <c r="L250" s="28">
        <v>-6</v>
      </c>
      <c r="M250" s="28">
        <v>15</v>
      </c>
      <c r="N250" s="28">
        <v>-4</v>
      </c>
      <c r="O250" s="28">
        <v>1</v>
      </c>
      <c r="P250" s="28">
        <v>-15</v>
      </c>
      <c r="Q250" s="28">
        <v>55</v>
      </c>
      <c r="R250" s="28">
        <v>3.3000000000000029E-2</v>
      </c>
      <c r="S250" s="28">
        <v>8.5999999999999965E-2</v>
      </c>
      <c r="T250" s="28">
        <v>4.0000000000000036E-2</v>
      </c>
      <c r="U250" s="28">
        <v>0</v>
      </c>
      <c r="V250" s="28">
        <v>11</v>
      </c>
      <c r="W250" s="28">
        <v>1</v>
      </c>
      <c r="X250" s="28">
        <v>-1.1999999999999993</v>
      </c>
      <c r="Y250" s="28">
        <v>3</v>
      </c>
      <c r="Z250" s="28">
        <v>-0.79999999999999982</v>
      </c>
      <c r="AA250" s="28">
        <v>5.4000000000000048E-2</v>
      </c>
      <c r="AB250" s="28">
        <v>4.5999999999999985E-2</v>
      </c>
      <c r="AC250" s="26"/>
    </row>
    <row r="251" spans="1:29" x14ac:dyDescent="0.2">
      <c r="A251" s="26">
        <v>2000</v>
      </c>
      <c r="B251" s="28" t="s">
        <v>53</v>
      </c>
      <c r="C251" s="28">
        <v>6</v>
      </c>
      <c r="D251" s="28">
        <v>-13</v>
      </c>
      <c r="E251" s="28">
        <v>-5</v>
      </c>
      <c r="F251" s="28">
        <v>-25</v>
      </c>
      <c r="G251" s="28">
        <v>31</v>
      </c>
      <c r="H251" s="28">
        <v>56</v>
      </c>
      <c r="I251" s="28">
        <v>8</v>
      </c>
      <c r="J251" s="28">
        <v>8</v>
      </c>
      <c r="K251" s="28">
        <v>16</v>
      </c>
      <c r="L251" s="28">
        <v>-11</v>
      </c>
      <c r="M251" s="28">
        <v>4</v>
      </c>
      <c r="N251" s="28">
        <v>15</v>
      </c>
      <c r="O251" s="28">
        <v>-13</v>
      </c>
      <c r="P251" s="28">
        <v>-34</v>
      </c>
      <c r="Q251" s="28">
        <v>38</v>
      </c>
      <c r="R251" s="28">
        <v>2.9000000000000026E-2</v>
      </c>
      <c r="S251" s="28">
        <v>3.0000000000000027E-2</v>
      </c>
      <c r="T251" s="28">
        <v>-4.3999999999999928E-2</v>
      </c>
      <c r="U251" s="28">
        <v>0</v>
      </c>
      <c r="V251" s="28">
        <v>7.6000000000000085</v>
      </c>
      <c r="W251" s="28">
        <v>3.2000000000000028</v>
      </c>
      <c r="X251" s="28">
        <v>-2.1999999999999993</v>
      </c>
      <c r="Y251" s="28">
        <v>0.79999999999999982</v>
      </c>
      <c r="Z251" s="28">
        <v>3.0000000000000004</v>
      </c>
      <c r="AA251" s="28">
        <v>2.8000000000000025E-2</v>
      </c>
      <c r="AB251" s="28">
        <v>2.3999999999999966E-2</v>
      </c>
      <c r="AC251" s="26"/>
    </row>
    <row r="252" spans="1:29" x14ac:dyDescent="0.2">
      <c r="A252" s="26">
        <v>2000</v>
      </c>
      <c r="B252" s="28" t="s">
        <v>53</v>
      </c>
      <c r="C252" s="28">
        <v>-2</v>
      </c>
      <c r="D252" s="28">
        <v>-17</v>
      </c>
      <c r="E252" s="28">
        <v>-7</v>
      </c>
      <c r="F252" s="28">
        <v>-36</v>
      </c>
      <c r="G252" s="28">
        <v>17</v>
      </c>
      <c r="H252" s="28">
        <v>1</v>
      </c>
      <c r="I252" s="28">
        <v>-20</v>
      </c>
      <c r="J252" s="28">
        <v>-12</v>
      </c>
      <c r="K252" s="28">
        <v>-32</v>
      </c>
      <c r="L252" s="28">
        <v>-32</v>
      </c>
      <c r="M252" s="28">
        <v>5</v>
      </c>
      <c r="N252" s="28">
        <v>-1</v>
      </c>
      <c r="O252" s="28">
        <v>-2</v>
      </c>
      <c r="P252" s="28">
        <v>-12</v>
      </c>
      <c r="Q252" s="28">
        <v>6</v>
      </c>
      <c r="R252" s="28">
        <v>9.000000000000008E-3</v>
      </c>
      <c r="S252" s="28">
        <v>4.2000000000000037E-2</v>
      </c>
      <c r="T252" s="28">
        <v>9.6000000000000085E-2</v>
      </c>
      <c r="U252" s="28">
        <v>0</v>
      </c>
      <c r="V252" s="28">
        <v>0.79999999999999716</v>
      </c>
      <c r="W252" s="28">
        <v>-4.5999999999999943</v>
      </c>
      <c r="X252" s="28">
        <v>-4.5000000000000018</v>
      </c>
      <c r="Y252" s="28">
        <v>0.70000000000000018</v>
      </c>
      <c r="Z252" s="28">
        <v>-9.9999999999999645E-2</v>
      </c>
      <c r="AA252" s="28">
        <v>1.9000000000000017E-2</v>
      </c>
      <c r="AB252" s="28">
        <v>4.0000000000000036E-3</v>
      </c>
      <c r="AC252" s="26"/>
    </row>
    <row r="253" spans="1:29" x14ac:dyDescent="0.2">
      <c r="A253" s="26">
        <v>2000</v>
      </c>
      <c r="B253" s="28" t="s">
        <v>53</v>
      </c>
      <c r="C253" s="28">
        <v>13</v>
      </c>
      <c r="D253" s="28">
        <v>-7</v>
      </c>
      <c r="E253" s="28">
        <v>30</v>
      </c>
      <c r="F253" s="28">
        <v>57</v>
      </c>
      <c r="G253" s="28">
        <v>-32</v>
      </c>
      <c r="H253" s="28">
        <v>-62</v>
      </c>
      <c r="I253" s="28">
        <v>-27</v>
      </c>
      <c r="J253" s="28">
        <v>-3</v>
      </c>
      <c r="K253" s="28">
        <v>-30</v>
      </c>
      <c r="L253" s="28">
        <v>34</v>
      </c>
      <c r="M253" s="28">
        <v>4</v>
      </c>
      <c r="N253" s="28">
        <v>17</v>
      </c>
      <c r="O253" s="28">
        <v>1</v>
      </c>
      <c r="P253" s="28">
        <v>22</v>
      </c>
      <c r="Q253" s="28">
        <v>24</v>
      </c>
      <c r="R253" s="28">
        <v>3.400000000000003E-2</v>
      </c>
      <c r="S253" s="28">
        <v>0.13700000000000001</v>
      </c>
      <c r="T253" s="28">
        <v>9.8999999999999977E-2</v>
      </c>
      <c r="U253" s="28">
        <v>0</v>
      </c>
      <c r="V253" s="28">
        <v>4</v>
      </c>
      <c r="W253" s="28">
        <v>-5</v>
      </c>
      <c r="X253" s="28">
        <v>5.6000000000000014</v>
      </c>
      <c r="Y253" s="28">
        <v>0.59999999999999964</v>
      </c>
      <c r="Z253" s="28">
        <v>2.8</v>
      </c>
      <c r="AA253" s="28">
        <v>5.4000000000000048E-2</v>
      </c>
      <c r="AB253" s="28">
        <v>6.5000000000000002E-2</v>
      </c>
      <c r="AC253" s="26"/>
    </row>
    <row r="254" spans="1:29" x14ac:dyDescent="0.2">
      <c r="A254" s="26">
        <v>2000</v>
      </c>
      <c r="B254" s="28" t="s">
        <v>53</v>
      </c>
      <c r="C254" s="28">
        <v>-1</v>
      </c>
      <c r="D254" s="28">
        <v>-24</v>
      </c>
      <c r="E254" s="28">
        <v>10</v>
      </c>
      <c r="F254" s="28">
        <v>30</v>
      </c>
      <c r="G254" s="28">
        <v>-21</v>
      </c>
      <c r="H254" s="28">
        <v>21</v>
      </c>
      <c r="I254" s="28">
        <v>-3</v>
      </c>
      <c r="J254" s="28">
        <v>-3</v>
      </c>
      <c r="K254" s="28">
        <v>-6</v>
      </c>
      <c r="L254" s="28">
        <v>32</v>
      </c>
      <c r="M254" s="28">
        <v>-17</v>
      </c>
      <c r="N254" s="28">
        <v>20</v>
      </c>
      <c r="O254" s="28">
        <v>9</v>
      </c>
      <c r="P254" s="28">
        <v>-3</v>
      </c>
      <c r="Q254" s="28">
        <v>-13</v>
      </c>
      <c r="R254" s="28">
        <v>1.9000000000000017E-2</v>
      </c>
      <c r="S254" s="28">
        <v>-1.100000000000001E-2</v>
      </c>
      <c r="T254" s="28">
        <v>-0.16700000000000004</v>
      </c>
      <c r="U254" s="28">
        <v>0</v>
      </c>
      <c r="V254" s="28">
        <v>-1.9000000000000057</v>
      </c>
      <c r="W254" s="28">
        <v>-0.89999999999999858</v>
      </c>
      <c r="X254" s="28">
        <v>4.6000000000000014</v>
      </c>
      <c r="Y254" s="28">
        <v>-2.4000000000000004</v>
      </c>
      <c r="Z254" s="28">
        <v>2.8000000000000003</v>
      </c>
      <c r="AA254" s="28">
        <v>2.0000000000000018E-3</v>
      </c>
      <c r="AB254" s="28">
        <v>3.1000000000000028E-2</v>
      </c>
      <c r="AC254" s="26"/>
    </row>
    <row r="255" spans="1:29" x14ac:dyDescent="0.2">
      <c r="A255" s="26">
        <v>2000</v>
      </c>
      <c r="B255" s="28" t="s">
        <v>53</v>
      </c>
      <c r="C255" s="28">
        <v>-6</v>
      </c>
      <c r="D255" s="28">
        <v>10</v>
      </c>
      <c r="E255" s="28">
        <v>16</v>
      </c>
      <c r="F255" s="28">
        <v>46</v>
      </c>
      <c r="G255" s="28">
        <v>31</v>
      </c>
      <c r="H255" s="28">
        <v>23</v>
      </c>
      <c r="I255" s="28">
        <v>12</v>
      </c>
      <c r="J255" s="28">
        <v>6</v>
      </c>
      <c r="K255" s="28">
        <v>18</v>
      </c>
      <c r="L255" s="28">
        <v>25</v>
      </c>
      <c r="M255" s="28">
        <v>-1</v>
      </c>
      <c r="N255" s="28">
        <v>4</v>
      </c>
      <c r="O255" s="28">
        <v>0</v>
      </c>
      <c r="P255" s="28">
        <v>-16</v>
      </c>
      <c r="Q255" s="28">
        <v>35</v>
      </c>
      <c r="R255" s="28">
        <v>-2.200000000000002E-2</v>
      </c>
      <c r="S255" s="28">
        <v>-3.1999999999999973E-2</v>
      </c>
      <c r="T255" s="28">
        <v>0.10399999999999998</v>
      </c>
      <c r="U255" s="28">
        <v>0</v>
      </c>
      <c r="V255" s="28">
        <v>5.7999999999999972</v>
      </c>
      <c r="W255" s="28">
        <v>3</v>
      </c>
      <c r="X255" s="28">
        <v>4.1999999999999993</v>
      </c>
      <c r="Y255" s="28">
        <v>-0.20000000000000018</v>
      </c>
      <c r="Z255" s="28">
        <v>0.59999999999999964</v>
      </c>
      <c r="AA255" s="28">
        <v>1.4000000000000012E-2</v>
      </c>
      <c r="AB255" s="28">
        <v>-7.0000000000000062E-3</v>
      </c>
      <c r="AC255" s="26"/>
    </row>
    <row r="256" spans="1:29" x14ac:dyDescent="0.2">
      <c r="A256" s="26">
        <v>2000</v>
      </c>
      <c r="B256" s="28" t="s">
        <v>53</v>
      </c>
      <c r="C256" s="28">
        <v>28</v>
      </c>
      <c r="D256" s="28">
        <v>41</v>
      </c>
      <c r="E256" s="28">
        <v>-14</v>
      </c>
      <c r="F256" s="28">
        <v>-24</v>
      </c>
      <c r="G256" s="28">
        <v>-53</v>
      </c>
      <c r="H256" s="28">
        <v>-3</v>
      </c>
      <c r="I256" s="28">
        <v>21</v>
      </c>
      <c r="J256" s="28">
        <v>-20</v>
      </c>
      <c r="K256" s="28">
        <v>1</v>
      </c>
      <c r="L256" s="28">
        <v>19</v>
      </c>
      <c r="M256" s="28">
        <v>8</v>
      </c>
      <c r="N256" s="28">
        <v>5</v>
      </c>
      <c r="O256" s="28">
        <v>0</v>
      </c>
      <c r="P256" s="28">
        <v>1</v>
      </c>
      <c r="Q256" s="28">
        <v>-11</v>
      </c>
      <c r="R256" s="28">
        <v>1.699999999999996E-2</v>
      </c>
      <c r="S256" s="28">
        <v>-4.1999999999999982E-2</v>
      </c>
      <c r="T256" s="28">
        <v>-0.28200000000000003</v>
      </c>
      <c r="U256" s="28">
        <v>0</v>
      </c>
      <c r="V256" s="28">
        <v>-1.9000000000000057</v>
      </c>
      <c r="W256" s="28">
        <v>9.9999999999994316E-2</v>
      </c>
      <c r="X256" s="28">
        <v>3.1000000000000014</v>
      </c>
      <c r="Y256" s="28">
        <v>1.2999999999999998</v>
      </c>
      <c r="Z256" s="28">
        <v>0.90000000000000036</v>
      </c>
      <c r="AA256" s="28">
        <v>-4.8999999999999932E-2</v>
      </c>
      <c r="AB256" s="28">
        <v>0</v>
      </c>
      <c r="AC256" s="26"/>
    </row>
    <row r="257" spans="1:29" x14ac:dyDescent="0.2">
      <c r="A257" s="26">
        <v>2001</v>
      </c>
      <c r="B257" s="28" t="s">
        <v>53</v>
      </c>
      <c r="C257" s="28">
        <v>4</v>
      </c>
      <c r="D257" s="28">
        <v>-22</v>
      </c>
      <c r="E257" s="28">
        <v>12</v>
      </c>
      <c r="F257" s="28">
        <v>18</v>
      </c>
      <c r="G257" s="28">
        <v>6</v>
      </c>
      <c r="H257" s="28">
        <v>19</v>
      </c>
      <c r="I257" s="28">
        <v>-4</v>
      </c>
      <c r="J257" s="28">
        <v>6</v>
      </c>
      <c r="K257" s="28">
        <v>2</v>
      </c>
      <c r="L257" s="28">
        <v>2</v>
      </c>
      <c r="M257" s="28">
        <v>-9</v>
      </c>
      <c r="N257" s="28">
        <v>-5</v>
      </c>
      <c r="O257" s="28">
        <v>6</v>
      </c>
      <c r="P257" s="28">
        <v>-16</v>
      </c>
      <c r="Q257" s="28">
        <v>26</v>
      </c>
      <c r="R257" s="28">
        <v>4.1999999999999982E-2</v>
      </c>
      <c r="S257" s="28">
        <v>0.11399999999999999</v>
      </c>
      <c r="T257" s="28">
        <v>-8.9999999999999969E-2</v>
      </c>
      <c r="U257" s="28">
        <v>0</v>
      </c>
      <c r="V257" s="28">
        <v>6.5</v>
      </c>
      <c r="W257" s="28">
        <v>0.5</v>
      </c>
      <c r="X257" s="28">
        <v>0.5</v>
      </c>
      <c r="Y257" s="28">
        <v>-2.2000000000000002</v>
      </c>
      <c r="Z257" s="28">
        <v>-1.2999999999999998</v>
      </c>
      <c r="AA257" s="28">
        <v>5.5999999999999994E-2</v>
      </c>
      <c r="AB257" s="28">
        <v>6.3999999999999946E-2</v>
      </c>
      <c r="AC257" s="26"/>
    </row>
    <row r="258" spans="1:29" x14ac:dyDescent="0.2">
      <c r="A258" s="26">
        <v>2001</v>
      </c>
      <c r="B258" s="28" t="s">
        <v>53</v>
      </c>
      <c r="C258" s="28">
        <v>1</v>
      </c>
      <c r="D258" s="28">
        <v>-17</v>
      </c>
      <c r="E258" s="28">
        <v>5</v>
      </c>
      <c r="F258" s="28">
        <v>-11</v>
      </c>
      <c r="G258" s="28">
        <v>31</v>
      </c>
      <c r="H258" s="28">
        <v>29</v>
      </c>
      <c r="I258" s="28">
        <v>10</v>
      </c>
      <c r="J258" s="28">
        <v>18</v>
      </c>
      <c r="K258" s="28">
        <v>28</v>
      </c>
      <c r="L258" s="28">
        <v>-14</v>
      </c>
      <c r="M258" s="28">
        <v>-9</v>
      </c>
      <c r="N258" s="28">
        <v>-2</v>
      </c>
      <c r="O258" s="28">
        <v>19</v>
      </c>
      <c r="P258" s="28">
        <v>-9</v>
      </c>
      <c r="Q258" s="28">
        <v>38</v>
      </c>
      <c r="R258" s="28">
        <v>2.200000000000002E-2</v>
      </c>
      <c r="S258" s="28">
        <v>0.13600000000000001</v>
      </c>
      <c r="T258" s="28">
        <v>8.6000000000000076E-2</v>
      </c>
      <c r="U258" s="28">
        <v>0</v>
      </c>
      <c r="V258" s="28">
        <v>9.5</v>
      </c>
      <c r="W258" s="28">
        <v>7</v>
      </c>
      <c r="X258" s="28">
        <v>-3.5</v>
      </c>
      <c r="Y258" s="28">
        <v>-2.3000000000000007</v>
      </c>
      <c r="Z258" s="28">
        <v>-0.5</v>
      </c>
      <c r="AA258" s="28">
        <v>5.2999999999999992E-2</v>
      </c>
      <c r="AB258" s="28">
        <v>2.9999999999999971E-2</v>
      </c>
      <c r="AC258" s="26"/>
    </row>
    <row r="259" spans="1:29" x14ac:dyDescent="0.2">
      <c r="A259" s="26">
        <v>2001</v>
      </c>
      <c r="B259" s="28" t="s">
        <v>53</v>
      </c>
      <c r="C259" s="28">
        <v>21</v>
      </c>
      <c r="D259" s="28">
        <v>28</v>
      </c>
      <c r="E259" s="28">
        <v>0</v>
      </c>
      <c r="F259" s="28">
        <v>-1</v>
      </c>
      <c r="G259" s="28">
        <v>2</v>
      </c>
      <c r="H259" s="28">
        <v>8</v>
      </c>
      <c r="I259" s="28">
        <v>15</v>
      </c>
      <c r="J259" s="28">
        <v>18</v>
      </c>
      <c r="K259" s="28">
        <v>33</v>
      </c>
      <c r="L259" s="28">
        <v>27</v>
      </c>
      <c r="M259" s="28">
        <v>11</v>
      </c>
      <c r="N259" s="28">
        <v>-8</v>
      </c>
      <c r="O259" s="28">
        <v>-9</v>
      </c>
      <c r="P259" s="28">
        <v>4</v>
      </c>
      <c r="Q259" s="28">
        <v>44</v>
      </c>
      <c r="R259" s="28">
        <v>3.6000000000000032E-2</v>
      </c>
      <c r="S259" s="28">
        <v>5.0000000000000044E-3</v>
      </c>
      <c r="T259" s="28">
        <v>-4.7000000000000042E-2</v>
      </c>
      <c r="U259" s="28">
        <v>0</v>
      </c>
      <c r="V259" s="28">
        <v>14.700000000000003</v>
      </c>
      <c r="W259" s="28">
        <v>11</v>
      </c>
      <c r="X259" s="28">
        <v>9</v>
      </c>
      <c r="Y259" s="28">
        <v>3.7</v>
      </c>
      <c r="Z259" s="28">
        <v>-2.7</v>
      </c>
      <c r="AA259" s="28">
        <v>2.0000000000000018E-2</v>
      </c>
      <c r="AB259" s="28">
        <v>3.1999999999999973E-2</v>
      </c>
      <c r="AC259" s="26"/>
    </row>
    <row r="260" spans="1:29" x14ac:dyDescent="0.2">
      <c r="A260" s="26">
        <v>2001</v>
      </c>
      <c r="B260" s="28" t="s">
        <v>53</v>
      </c>
      <c r="C260" s="28">
        <v>-11</v>
      </c>
      <c r="D260" s="28">
        <v>-19</v>
      </c>
      <c r="E260" s="28">
        <v>20</v>
      </c>
      <c r="F260" s="28">
        <v>48</v>
      </c>
      <c r="G260" s="28">
        <v>23</v>
      </c>
      <c r="H260" s="28">
        <v>14</v>
      </c>
      <c r="I260" s="28">
        <v>-14</v>
      </c>
      <c r="J260" s="28">
        <v>-2</v>
      </c>
      <c r="K260" s="28">
        <v>-16</v>
      </c>
      <c r="L260" s="28">
        <v>-41</v>
      </c>
      <c r="M260" s="28">
        <v>-7</v>
      </c>
      <c r="N260" s="28">
        <v>1</v>
      </c>
      <c r="O260" s="28">
        <v>3</v>
      </c>
      <c r="P260" s="28">
        <v>-21</v>
      </c>
      <c r="Q260" s="28">
        <v>21</v>
      </c>
      <c r="R260" s="28">
        <v>-8.0000000000000071E-3</v>
      </c>
      <c r="S260" s="28">
        <v>4.1999999999999982E-2</v>
      </c>
      <c r="T260" s="28">
        <v>8.4999999999999964E-2</v>
      </c>
      <c r="U260" s="28">
        <v>0</v>
      </c>
      <c r="V260" s="28">
        <v>4.2000000000000028</v>
      </c>
      <c r="W260" s="28">
        <v>-3.2000000000000028</v>
      </c>
      <c r="X260" s="28">
        <v>-8.1999999999999993</v>
      </c>
      <c r="Y260" s="28">
        <v>-1.4000000000000004</v>
      </c>
      <c r="Z260" s="28">
        <v>0.20000000000000018</v>
      </c>
      <c r="AA260" s="28">
        <v>3.9000000000000035E-2</v>
      </c>
      <c r="AB260" s="28">
        <v>2.1000000000000019E-2</v>
      </c>
      <c r="AC260" s="26"/>
    </row>
    <row r="261" spans="1:29" x14ac:dyDescent="0.2">
      <c r="A261" s="26">
        <v>2001</v>
      </c>
      <c r="B261" s="28" t="s">
        <v>53</v>
      </c>
      <c r="C261" s="28">
        <v>6</v>
      </c>
      <c r="D261" s="28">
        <v>42</v>
      </c>
      <c r="E261" s="28">
        <v>3</v>
      </c>
      <c r="F261" s="28">
        <v>-2</v>
      </c>
      <c r="G261" s="28">
        <v>1</v>
      </c>
      <c r="H261" s="28">
        <v>9</v>
      </c>
      <c r="I261" s="28">
        <v>22</v>
      </c>
      <c r="J261" s="28">
        <v>-8</v>
      </c>
      <c r="K261" s="28">
        <v>14</v>
      </c>
      <c r="L261" s="28">
        <v>20</v>
      </c>
      <c r="M261" s="28">
        <v>10</v>
      </c>
      <c r="N261" s="28">
        <v>7</v>
      </c>
      <c r="O261" s="28">
        <v>-1</v>
      </c>
      <c r="P261" s="28">
        <v>-10</v>
      </c>
      <c r="Q261" s="28">
        <v>16</v>
      </c>
      <c r="R261" s="28">
        <v>-3.400000000000003E-2</v>
      </c>
      <c r="S261" s="28">
        <v>6.5000000000000002E-2</v>
      </c>
      <c r="T261" s="28">
        <v>-4.8000000000000043E-2</v>
      </c>
      <c r="U261" s="28">
        <v>0</v>
      </c>
      <c r="V261" s="28">
        <v>3.2000000000000028</v>
      </c>
      <c r="W261" s="28">
        <v>2.8000000000000043</v>
      </c>
      <c r="X261" s="28">
        <v>4.0000000000000018</v>
      </c>
      <c r="Y261" s="28">
        <v>1.9999999999999991</v>
      </c>
      <c r="Z261" s="28">
        <v>1.4000000000000004</v>
      </c>
      <c r="AA261" s="28">
        <v>-3.8000000000000034E-2</v>
      </c>
      <c r="AB261" s="28">
        <v>-3.3999999999999975E-2</v>
      </c>
      <c r="AC261" s="26"/>
    </row>
    <row r="262" spans="1:29" x14ac:dyDescent="0.2">
      <c r="A262" s="26">
        <v>2001</v>
      </c>
      <c r="B262" s="28" t="s">
        <v>53</v>
      </c>
      <c r="C262" s="28">
        <v>5</v>
      </c>
      <c r="D262" s="28">
        <v>-8</v>
      </c>
      <c r="E262" s="28">
        <v>-12</v>
      </c>
      <c r="F262" s="28">
        <v>-29</v>
      </c>
      <c r="G262" s="28">
        <v>27</v>
      </c>
      <c r="H262" s="28">
        <v>38</v>
      </c>
      <c r="I262" s="28">
        <v>11</v>
      </c>
      <c r="J262" s="28">
        <v>19</v>
      </c>
      <c r="K262" s="28">
        <v>30</v>
      </c>
      <c r="L262" s="28">
        <v>1</v>
      </c>
      <c r="M262" s="28">
        <v>11</v>
      </c>
      <c r="N262" s="28">
        <v>5</v>
      </c>
      <c r="O262" s="28">
        <v>-4</v>
      </c>
      <c r="P262" s="28">
        <v>-9</v>
      </c>
      <c r="Q262" s="28">
        <v>25</v>
      </c>
      <c r="R262" s="28">
        <v>2.5999999999999968E-2</v>
      </c>
      <c r="S262" s="28">
        <v>-4.7000000000000042E-2</v>
      </c>
      <c r="T262" s="28">
        <v>-3.8999999999999924E-2</v>
      </c>
      <c r="U262" s="28">
        <v>0</v>
      </c>
      <c r="V262" s="28">
        <v>6.2000000000000028</v>
      </c>
      <c r="W262" s="28">
        <v>7.5</v>
      </c>
      <c r="X262" s="28">
        <v>0.19999999999999929</v>
      </c>
      <c r="Y262" s="28">
        <v>2.7</v>
      </c>
      <c r="Z262" s="28">
        <v>1.2999999999999998</v>
      </c>
      <c r="AA262" s="28">
        <v>2.200000000000002E-2</v>
      </c>
      <c r="AB262" s="28">
        <v>8.0000000000000071E-3</v>
      </c>
      <c r="AC262" s="26"/>
    </row>
    <row r="263" spans="1:29" x14ac:dyDescent="0.2">
      <c r="A263" s="26">
        <v>2001</v>
      </c>
      <c r="B263" s="28" t="s">
        <v>53</v>
      </c>
      <c r="C263" s="28">
        <v>-9</v>
      </c>
      <c r="D263" s="28">
        <v>-9</v>
      </c>
      <c r="E263" s="28">
        <v>-9</v>
      </c>
      <c r="F263" s="28">
        <v>-16</v>
      </c>
      <c r="G263" s="28">
        <v>50</v>
      </c>
      <c r="H263" s="28">
        <v>52</v>
      </c>
      <c r="I263" s="28">
        <v>16</v>
      </c>
      <c r="J263" s="28">
        <v>22</v>
      </c>
      <c r="K263" s="28">
        <v>38</v>
      </c>
      <c r="L263" s="28">
        <v>-5</v>
      </c>
      <c r="M263" s="28">
        <v>-5</v>
      </c>
      <c r="N263" s="28">
        <v>-4</v>
      </c>
      <c r="O263" s="28">
        <v>3</v>
      </c>
      <c r="P263" s="28">
        <v>-16</v>
      </c>
      <c r="Q263" s="28">
        <v>23</v>
      </c>
      <c r="R263" s="28">
        <v>-1.5000000000000013E-2</v>
      </c>
      <c r="S263" s="28">
        <v>-4.2000000000000037E-2</v>
      </c>
      <c r="T263" s="28">
        <v>9.5999999999999974E-2</v>
      </c>
      <c r="U263" s="28">
        <v>0</v>
      </c>
      <c r="V263" s="28">
        <v>5.7000000000000028</v>
      </c>
      <c r="W263" s="28">
        <v>9.5</v>
      </c>
      <c r="X263" s="28">
        <v>-1.1999999999999993</v>
      </c>
      <c r="Y263" s="28">
        <v>-1.2000000000000002</v>
      </c>
      <c r="Z263" s="28">
        <v>-1</v>
      </c>
      <c r="AA263" s="28">
        <v>1.100000000000001E-2</v>
      </c>
      <c r="AB263" s="28">
        <v>-2.5999999999999968E-2</v>
      </c>
      <c r="AC263" s="26"/>
    </row>
    <row r="264" spans="1:29" x14ac:dyDescent="0.2">
      <c r="A264" s="26">
        <v>2001</v>
      </c>
      <c r="B264" s="28" t="s">
        <v>53</v>
      </c>
      <c r="C264" s="28">
        <v>14</v>
      </c>
      <c r="D264" s="28">
        <v>6</v>
      </c>
      <c r="E264" s="28">
        <v>-1</v>
      </c>
      <c r="F264" s="28">
        <v>-15</v>
      </c>
      <c r="G264" s="28">
        <v>40</v>
      </c>
      <c r="H264" s="28">
        <v>44</v>
      </c>
      <c r="I264" s="28">
        <v>14</v>
      </c>
      <c r="J264" s="28">
        <v>12</v>
      </c>
      <c r="K264" s="28">
        <v>26</v>
      </c>
      <c r="L264" s="28">
        <v>5</v>
      </c>
      <c r="M264" s="28">
        <v>22</v>
      </c>
      <c r="N264" s="28">
        <v>-3</v>
      </c>
      <c r="O264" s="28">
        <v>-15</v>
      </c>
      <c r="P264" s="28">
        <v>-15</v>
      </c>
      <c r="Q264" s="28">
        <v>67</v>
      </c>
      <c r="R264" s="28">
        <v>5.2000000000000046E-2</v>
      </c>
      <c r="S264" s="28">
        <v>0.10899999999999999</v>
      </c>
      <c r="T264" s="28">
        <v>8.7000000000000077E-2</v>
      </c>
      <c r="U264" s="28">
        <v>0</v>
      </c>
      <c r="V264" s="28">
        <v>22.400000000000006</v>
      </c>
      <c r="W264" s="28">
        <v>8.7000000000000028</v>
      </c>
      <c r="X264" s="28">
        <v>1.6000000000000014</v>
      </c>
      <c r="Y264" s="28">
        <v>7.3000000000000007</v>
      </c>
      <c r="Z264" s="28">
        <v>-1</v>
      </c>
      <c r="AA264" s="28">
        <v>7.999999999999996E-2</v>
      </c>
      <c r="AB264" s="28">
        <v>4.8999999999999988E-2</v>
      </c>
      <c r="AC264" s="26"/>
    </row>
    <row r="265" spans="1:29" x14ac:dyDescent="0.2">
      <c r="A265" s="26">
        <v>2001</v>
      </c>
      <c r="B265" s="28" t="s">
        <v>53</v>
      </c>
      <c r="C265" s="28">
        <v>21</v>
      </c>
      <c r="D265" s="28">
        <v>-52</v>
      </c>
      <c r="E265" s="28">
        <v>12</v>
      </c>
      <c r="F265" s="28">
        <v>12</v>
      </c>
      <c r="G265" s="28">
        <v>4</v>
      </c>
      <c r="H265" s="28">
        <v>32</v>
      </c>
      <c r="I265" s="28">
        <v>-11</v>
      </c>
      <c r="J265" s="28">
        <v>40</v>
      </c>
      <c r="K265" s="28">
        <v>29</v>
      </c>
      <c r="L265" s="28">
        <v>23</v>
      </c>
      <c r="M265" s="28">
        <v>-9</v>
      </c>
      <c r="N265" s="28">
        <v>-1</v>
      </c>
      <c r="O265" s="28">
        <v>20</v>
      </c>
      <c r="P265" s="28">
        <v>-15</v>
      </c>
      <c r="Q265" s="28">
        <v>58</v>
      </c>
      <c r="R265" s="28">
        <v>0.10599999999999998</v>
      </c>
      <c r="S265" s="28">
        <v>9.8999999999999977E-2</v>
      </c>
      <c r="T265" s="28">
        <v>-0.15599999999999992</v>
      </c>
      <c r="U265" s="28">
        <v>0</v>
      </c>
      <c r="V265" s="28">
        <v>11.600000000000009</v>
      </c>
      <c r="W265" s="28">
        <v>5.7999999999999972</v>
      </c>
      <c r="X265" s="28">
        <v>4.6000000000000014</v>
      </c>
      <c r="Y265" s="28">
        <v>-1.7999999999999998</v>
      </c>
      <c r="Z265" s="28">
        <v>-0.19999999999999929</v>
      </c>
      <c r="AA265" s="28">
        <v>0.10399999999999993</v>
      </c>
      <c r="AB265" s="28">
        <v>0.12500000000000006</v>
      </c>
      <c r="AC265" s="26"/>
    </row>
    <row r="266" spans="1:29" x14ac:dyDescent="0.2">
      <c r="A266" s="26">
        <v>2001</v>
      </c>
      <c r="B266" s="28" t="s">
        <v>53</v>
      </c>
      <c r="C266" s="28">
        <v>12</v>
      </c>
      <c r="D266" s="28">
        <v>-28</v>
      </c>
      <c r="E266" s="28">
        <v>-4</v>
      </c>
      <c r="F266" s="28">
        <v>-10</v>
      </c>
      <c r="G266" s="28">
        <v>17</v>
      </c>
      <c r="H266" s="28">
        <v>47</v>
      </c>
      <c r="I266" s="28">
        <v>1</v>
      </c>
      <c r="J266" s="28">
        <v>15</v>
      </c>
      <c r="K266" s="28">
        <v>16</v>
      </c>
      <c r="L266" s="28">
        <v>16</v>
      </c>
      <c r="M266" s="28">
        <v>4</v>
      </c>
      <c r="N266" s="28">
        <v>1</v>
      </c>
      <c r="O266" s="28">
        <v>-1</v>
      </c>
      <c r="P266" s="28">
        <v>-12</v>
      </c>
      <c r="Q266" s="28">
        <v>37</v>
      </c>
      <c r="R266" s="28">
        <v>7.2999999999999954E-2</v>
      </c>
      <c r="S266" s="28">
        <v>-1.8000000000000016E-2</v>
      </c>
      <c r="T266" s="28">
        <v>-0.14300000000000002</v>
      </c>
      <c r="U266" s="28">
        <v>0</v>
      </c>
      <c r="V266" s="28">
        <v>9.2000000000000028</v>
      </c>
      <c r="W266" s="28">
        <v>4</v>
      </c>
      <c r="X266" s="28">
        <v>4</v>
      </c>
      <c r="Y266" s="28">
        <v>1</v>
      </c>
      <c r="Z266" s="28">
        <v>0.20000000000000018</v>
      </c>
      <c r="AA266" s="28">
        <v>5.7000000000000051E-2</v>
      </c>
      <c r="AB266" s="28">
        <v>6.9000000000000006E-2</v>
      </c>
      <c r="AC266" s="26"/>
    </row>
    <row r="267" spans="1:29" x14ac:dyDescent="0.2">
      <c r="A267" s="26">
        <v>2001</v>
      </c>
      <c r="B267" s="28" t="s">
        <v>53</v>
      </c>
      <c r="C267" s="28">
        <v>-11</v>
      </c>
      <c r="D267" s="28">
        <v>-10</v>
      </c>
      <c r="E267" s="28">
        <v>-19</v>
      </c>
      <c r="F267" s="28">
        <v>-46</v>
      </c>
      <c r="G267" s="28">
        <v>46</v>
      </c>
      <c r="H267" s="28">
        <v>58</v>
      </c>
      <c r="I267" s="28">
        <v>8</v>
      </c>
      <c r="J267" s="28">
        <v>14</v>
      </c>
      <c r="K267" s="28">
        <v>22</v>
      </c>
      <c r="L267" s="28">
        <v>-31</v>
      </c>
      <c r="M267" s="28">
        <v>5</v>
      </c>
      <c r="N267" s="28">
        <v>-8</v>
      </c>
      <c r="O267" s="28">
        <v>7</v>
      </c>
      <c r="P267" s="28">
        <v>-7</v>
      </c>
      <c r="Q267" s="28">
        <v>5</v>
      </c>
      <c r="R267" s="28">
        <v>-1.100000000000001E-2</v>
      </c>
      <c r="S267" s="28">
        <v>-1.5000000000000013E-2</v>
      </c>
      <c r="T267" s="28">
        <v>4.0000000000000036E-3</v>
      </c>
      <c r="U267" s="28">
        <v>0</v>
      </c>
      <c r="V267" s="28">
        <v>0.80000000000001137</v>
      </c>
      <c r="W267" s="28">
        <v>3.2000000000000028</v>
      </c>
      <c r="X267" s="28">
        <v>-4.3999999999999986</v>
      </c>
      <c r="Y267" s="28">
        <v>0.70000000000000107</v>
      </c>
      <c r="Z267" s="28">
        <v>-1.1000000000000005</v>
      </c>
      <c r="AA267" s="28">
        <v>-9.000000000000008E-3</v>
      </c>
      <c r="AB267" s="28">
        <v>-2.899999999999997E-2</v>
      </c>
      <c r="AC267" s="26"/>
    </row>
    <row r="268" spans="1:29" x14ac:dyDescent="0.2">
      <c r="A268" s="26">
        <v>2001</v>
      </c>
      <c r="B268" s="28" t="s">
        <v>53</v>
      </c>
      <c r="C268" s="28">
        <v>8</v>
      </c>
      <c r="D268" s="28">
        <v>2</v>
      </c>
      <c r="E268" s="28">
        <v>19</v>
      </c>
      <c r="F268" s="28">
        <v>39</v>
      </c>
      <c r="G268" s="28">
        <v>-31</v>
      </c>
      <c r="H268" s="28">
        <v>-56</v>
      </c>
      <c r="I268" s="28">
        <v>-12</v>
      </c>
      <c r="J268" s="28">
        <v>16</v>
      </c>
      <c r="K268" s="28">
        <v>4</v>
      </c>
      <c r="L268" s="28">
        <v>26</v>
      </c>
      <c r="M268" s="28">
        <v>-7</v>
      </c>
      <c r="N268" s="28">
        <v>20</v>
      </c>
      <c r="O268" s="28">
        <v>16</v>
      </c>
      <c r="P268" s="28">
        <v>25</v>
      </c>
      <c r="Q268" s="28">
        <v>4</v>
      </c>
      <c r="R268" s="28">
        <v>1.3000000000000012E-2</v>
      </c>
      <c r="S268" s="28">
        <v>4.5999999999999985E-2</v>
      </c>
      <c r="T268" s="28">
        <v>6.2000000000000055E-2</v>
      </c>
      <c r="U268" s="28">
        <v>0</v>
      </c>
      <c r="V268" s="28">
        <v>0.5</v>
      </c>
      <c r="W268" s="28">
        <v>0.5</v>
      </c>
      <c r="X268" s="28">
        <v>3.6999999999999993</v>
      </c>
      <c r="Y268" s="28">
        <v>-1</v>
      </c>
      <c r="Z268" s="28">
        <v>2.8</v>
      </c>
      <c r="AA268" s="28">
        <v>2.1000000000000019E-2</v>
      </c>
      <c r="AB268" s="28">
        <v>2.9999999999999971E-2</v>
      </c>
      <c r="AC268" s="26"/>
    </row>
    <row r="269" spans="1:29" x14ac:dyDescent="0.2">
      <c r="A269" s="26">
        <v>2001</v>
      </c>
      <c r="B269" s="28" t="s">
        <v>53</v>
      </c>
      <c r="C269" s="28">
        <v>44</v>
      </c>
      <c r="D269" s="28">
        <v>37</v>
      </c>
      <c r="E269" s="28">
        <v>19</v>
      </c>
      <c r="F269" s="28">
        <v>13</v>
      </c>
      <c r="G269" s="28">
        <v>-18</v>
      </c>
      <c r="H269" s="28">
        <v>-5</v>
      </c>
      <c r="I269" s="28">
        <v>23</v>
      </c>
      <c r="J269" s="28">
        <v>34</v>
      </c>
      <c r="K269" s="28">
        <v>57</v>
      </c>
      <c r="L269" s="28">
        <v>34</v>
      </c>
      <c r="M269" s="28">
        <v>10</v>
      </c>
      <c r="N269" s="28">
        <v>-13</v>
      </c>
      <c r="O269" s="28">
        <v>-1</v>
      </c>
      <c r="P269" s="28">
        <v>2</v>
      </c>
      <c r="Q269" s="28">
        <v>89</v>
      </c>
      <c r="R269" s="28">
        <v>8.6999999999999966E-2</v>
      </c>
      <c r="S269" s="28">
        <v>0.224</v>
      </c>
      <c r="T269" s="28">
        <v>-0.15100000000000002</v>
      </c>
      <c r="U269" s="28">
        <v>0</v>
      </c>
      <c r="V269" s="28">
        <v>22.200000000000003</v>
      </c>
      <c r="W269" s="28">
        <v>14.299999999999997</v>
      </c>
      <c r="X269" s="28">
        <v>8.5</v>
      </c>
      <c r="Y269" s="28">
        <v>2.5000000000000009</v>
      </c>
      <c r="Z269" s="28">
        <v>-3.3000000000000007</v>
      </c>
      <c r="AA269" s="28">
        <v>7.3000000000000009E-2</v>
      </c>
      <c r="AB269" s="28">
        <v>0.11099999999999999</v>
      </c>
      <c r="AC269" s="26"/>
    </row>
    <row r="270" spans="1:29" x14ac:dyDescent="0.2">
      <c r="A270" s="26">
        <v>2001</v>
      </c>
      <c r="B270" s="28" t="s">
        <v>53</v>
      </c>
      <c r="C270" s="28">
        <v>-8</v>
      </c>
      <c r="D270" s="28">
        <v>36</v>
      </c>
      <c r="E270" s="28">
        <v>-21</v>
      </c>
      <c r="F270" s="28">
        <v>-45</v>
      </c>
      <c r="G270" s="28">
        <v>39</v>
      </c>
      <c r="H270" s="28">
        <v>66</v>
      </c>
      <c r="I270" s="28">
        <v>34</v>
      </c>
      <c r="J270" s="28">
        <v>-8</v>
      </c>
      <c r="K270" s="28">
        <v>26</v>
      </c>
      <c r="L270" s="28">
        <v>-1</v>
      </c>
      <c r="M270" s="28">
        <v>21</v>
      </c>
      <c r="N270" s="28">
        <v>-21</v>
      </c>
      <c r="O270" s="28">
        <v>-13</v>
      </c>
      <c r="P270" s="28">
        <v>-43</v>
      </c>
      <c r="Q270" s="28">
        <v>2</v>
      </c>
      <c r="R270" s="28">
        <v>-4.1999999999999982E-2</v>
      </c>
      <c r="S270" s="28">
        <v>-3.9000000000000035E-2</v>
      </c>
      <c r="T270" s="28">
        <v>-8.8999999999999968E-2</v>
      </c>
      <c r="U270" s="28">
        <v>0</v>
      </c>
      <c r="V270" s="28">
        <v>0.19999999999998863</v>
      </c>
      <c r="W270" s="28">
        <v>3.7000000000000028</v>
      </c>
      <c r="X270" s="28">
        <v>-0.20000000000000284</v>
      </c>
      <c r="Y270" s="28">
        <v>3.0000000000000009</v>
      </c>
      <c r="Z270" s="28">
        <v>-3.0000000000000004</v>
      </c>
      <c r="AA270" s="28">
        <v>-5.1000000000000045E-2</v>
      </c>
      <c r="AB270" s="28">
        <v>-6.3E-2</v>
      </c>
      <c r="AC270" s="26"/>
    </row>
    <row r="271" spans="1:29" x14ac:dyDescent="0.2">
      <c r="A271" s="26">
        <v>2001</v>
      </c>
      <c r="B271" s="28" t="s">
        <v>53</v>
      </c>
      <c r="C271" s="28">
        <v>4</v>
      </c>
      <c r="D271" s="28">
        <v>-28</v>
      </c>
      <c r="E271" s="28">
        <v>19</v>
      </c>
      <c r="F271" s="28">
        <v>16</v>
      </c>
      <c r="G271" s="28">
        <v>7</v>
      </c>
      <c r="H271" s="28">
        <v>18</v>
      </c>
      <c r="I271" s="28">
        <v>1</v>
      </c>
      <c r="J271" s="28">
        <v>11</v>
      </c>
      <c r="K271" s="28">
        <v>12</v>
      </c>
      <c r="L271" s="28">
        <v>23</v>
      </c>
      <c r="M271" s="28">
        <v>2</v>
      </c>
      <c r="N271" s="28">
        <v>20</v>
      </c>
      <c r="O271" s="28">
        <v>12</v>
      </c>
      <c r="P271" s="28">
        <v>-9</v>
      </c>
      <c r="Q271" s="28">
        <v>34</v>
      </c>
      <c r="R271" s="28">
        <v>4.1000000000000036E-2</v>
      </c>
      <c r="S271" s="28">
        <v>0.192</v>
      </c>
      <c r="T271" s="28">
        <v>-3.7999999999999923E-2</v>
      </c>
      <c r="U271" s="28">
        <v>0</v>
      </c>
      <c r="V271" s="28">
        <v>6.7999999999999972</v>
      </c>
      <c r="W271" s="28">
        <v>2.4000000000000057</v>
      </c>
      <c r="X271" s="28">
        <v>4.6000000000000014</v>
      </c>
      <c r="Y271" s="28">
        <v>0.39999999999999947</v>
      </c>
      <c r="Z271" s="28">
        <v>4.0000000000000009</v>
      </c>
      <c r="AA271" s="28">
        <v>5.9000000000000052E-2</v>
      </c>
      <c r="AB271" s="28">
        <v>6.7000000000000004E-2</v>
      </c>
      <c r="AC271" s="26"/>
    </row>
    <row r="272" spans="1:29" x14ac:dyDescent="0.2">
      <c r="A272" s="26">
        <v>2002</v>
      </c>
      <c r="B272" s="28" t="s">
        <v>53</v>
      </c>
      <c r="C272" s="28">
        <v>5</v>
      </c>
      <c r="D272" s="28">
        <v>-18</v>
      </c>
      <c r="E272" s="28">
        <v>6</v>
      </c>
      <c r="F272" s="28">
        <v>13</v>
      </c>
      <c r="G272" s="28">
        <v>35</v>
      </c>
      <c r="H272" s="28">
        <v>39</v>
      </c>
      <c r="I272" s="28">
        <v>-3</v>
      </c>
      <c r="J272" s="28">
        <v>13</v>
      </c>
      <c r="K272" s="28">
        <v>10</v>
      </c>
      <c r="L272" s="28">
        <v>1</v>
      </c>
      <c r="M272" s="28">
        <v>9</v>
      </c>
      <c r="N272" s="28">
        <v>15</v>
      </c>
      <c r="O272" s="28">
        <v>-6</v>
      </c>
      <c r="P272" s="28">
        <v>-20</v>
      </c>
      <c r="Q272" s="28">
        <v>51</v>
      </c>
      <c r="R272" s="28">
        <v>3.3000000000000029E-2</v>
      </c>
      <c r="S272" s="28">
        <v>1.2000000000000011E-2</v>
      </c>
      <c r="T272" s="28">
        <v>6.1999999999999944E-2</v>
      </c>
      <c r="U272" s="28">
        <v>0</v>
      </c>
      <c r="V272" s="28">
        <v>10.200000000000003</v>
      </c>
      <c r="W272" s="28">
        <v>2</v>
      </c>
      <c r="X272" s="28">
        <v>0.20000000000000284</v>
      </c>
      <c r="Y272" s="28">
        <v>1.7999999999999998</v>
      </c>
      <c r="Z272" s="28">
        <v>3</v>
      </c>
      <c r="AA272" s="28">
        <v>5.9000000000000052E-2</v>
      </c>
      <c r="AB272" s="28">
        <v>4.2999999999999983E-2</v>
      </c>
      <c r="AC272" s="26"/>
    </row>
    <row r="273" spans="1:29" x14ac:dyDescent="0.2">
      <c r="A273" s="26">
        <v>2002</v>
      </c>
      <c r="B273" s="28" t="s">
        <v>53</v>
      </c>
      <c r="C273" s="28">
        <v>-14</v>
      </c>
      <c r="D273" s="28">
        <v>-22</v>
      </c>
      <c r="E273" s="28">
        <v>7</v>
      </c>
      <c r="F273" s="28">
        <v>26</v>
      </c>
      <c r="G273" s="28">
        <v>25</v>
      </c>
      <c r="H273" s="28">
        <v>12</v>
      </c>
      <c r="I273" s="28">
        <v>-11</v>
      </c>
      <c r="J273" s="28">
        <v>8</v>
      </c>
      <c r="K273" s="28">
        <v>-3</v>
      </c>
      <c r="L273" s="28">
        <v>-32</v>
      </c>
      <c r="M273" s="28">
        <v>-5</v>
      </c>
      <c r="N273" s="28">
        <v>-8</v>
      </c>
      <c r="O273" s="28">
        <v>8</v>
      </c>
      <c r="P273" s="28">
        <v>-8</v>
      </c>
      <c r="Q273" s="28">
        <v>4</v>
      </c>
      <c r="R273" s="28">
        <v>-1.5999999999999959E-2</v>
      </c>
      <c r="S273" s="28">
        <v>-1.2000000000000011E-2</v>
      </c>
      <c r="T273" s="28">
        <v>0.1399999999999999</v>
      </c>
      <c r="U273" s="28">
        <v>0</v>
      </c>
      <c r="V273" s="28">
        <v>1</v>
      </c>
      <c r="W273" s="28">
        <v>-0.79999999999999716</v>
      </c>
      <c r="X273" s="28">
        <v>-8</v>
      </c>
      <c r="Y273" s="28">
        <v>-1.2000000000000002</v>
      </c>
      <c r="Z273" s="28">
        <v>-2</v>
      </c>
      <c r="AA273" s="28">
        <v>2.8000000000000025E-2</v>
      </c>
      <c r="AB273" s="28">
        <v>-3.0000000000000027E-3</v>
      </c>
      <c r="AC273" s="26"/>
    </row>
    <row r="274" spans="1:29" x14ac:dyDescent="0.2">
      <c r="A274" s="26">
        <v>2002</v>
      </c>
      <c r="B274" s="28" t="s">
        <v>53</v>
      </c>
      <c r="C274" s="28">
        <v>4</v>
      </c>
      <c r="D274" s="28">
        <v>-23</v>
      </c>
      <c r="E274" s="28">
        <v>1</v>
      </c>
      <c r="F274" s="28">
        <v>5</v>
      </c>
      <c r="G274" s="28">
        <v>7</v>
      </c>
      <c r="H274" s="28">
        <v>16</v>
      </c>
      <c r="I274" s="28">
        <v>-8</v>
      </c>
      <c r="J274" s="28">
        <v>2</v>
      </c>
      <c r="K274" s="28">
        <v>-6</v>
      </c>
      <c r="L274" s="28">
        <v>-2</v>
      </c>
      <c r="M274" s="28">
        <v>3</v>
      </c>
      <c r="N274" s="28">
        <v>10</v>
      </c>
      <c r="O274" s="28">
        <v>-3</v>
      </c>
      <c r="P274" s="28">
        <v>-8</v>
      </c>
      <c r="Q274" s="28">
        <v>16</v>
      </c>
      <c r="R274" s="28">
        <v>5.6999999999999995E-2</v>
      </c>
      <c r="S274" s="28">
        <v>-1.4000000000000012E-2</v>
      </c>
      <c r="T274" s="28">
        <v>-5.8000000000000052E-2</v>
      </c>
      <c r="U274" s="28">
        <v>0</v>
      </c>
      <c r="V274" s="28">
        <v>5.4000000000000057</v>
      </c>
      <c r="W274" s="28">
        <v>-2</v>
      </c>
      <c r="X274" s="28">
        <v>-0.69999999999999929</v>
      </c>
      <c r="Y274" s="28">
        <v>1</v>
      </c>
      <c r="Z274" s="28">
        <v>3.3</v>
      </c>
      <c r="AA274" s="28">
        <v>5.9000000000000052E-2</v>
      </c>
      <c r="AB274" s="28">
        <v>6.4000000000000001E-2</v>
      </c>
      <c r="AC274" s="26"/>
    </row>
    <row r="275" spans="1:29" x14ac:dyDescent="0.2">
      <c r="A275" s="26">
        <v>2002</v>
      </c>
      <c r="B275" s="28" t="s">
        <v>53</v>
      </c>
      <c r="C275" s="28">
        <v>10</v>
      </c>
      <c r="D275" s="28">
        <v>13</v>
      </c>
      <c r="E275" s="28">
        <v>16</v>
      </c>
      <c r="F275" s="28">
        <v>31</v>
      </c>
      <c r="G275" s="28">
        <v>-4</v>
      </c>
      <c r="H275" s="28">
        <v>-23</v>
      </c>
      <c r="I275" s="28">
        <v>-18</v>
      </c>
      <c r="J275" s="28">
        <v>-6</v>
      </c>
      <c r="K275" s="28">
        <v>-24</v>
      </c>
      <c r="L275" s="28">
        <v>10</v>
      </c>
      <c r="M275" s="28">
        <v>4</v>
      </c>
      <c r="N275" s="28">
        <v>8</v>
      </c>
      <c r="O275" s="28">
        <v>-18</v>
      </c>
      <c r="P275" s="28">
        <v>0</v>
      </c>
      <c r="Q275" s="28">
        <v>32</v>
      </c>
      <c r="R275" s="28">
        <v>1.7000000000000015E-2</v>
      </c>
      <c r="S275" s="28">
        <v>5.3999999999999992E-2</v>
      </c>
      <c r="T275" s="28">
        <v>0.15600000000000003</v>
      </c>
      <c r="U275" s="28">
        <v>0</v>
      </c>
      <c r="V275" s="28">
        <v>10.700000000000003</v>
      </c>
      <c r="W275" s="28">
        <v>-8</v>
      </c>
      <c r="X275" s="28">
        <v>3.3000000000000007</v>
      </c>
      <c r="Y275" s="28">
        <v>1.2999999999999998</v>
      </c>
      <c r="Z275" s="28">
        <v>2.5999999999999996</v>
      </c>
      <c r="AA275" s="28">
        <v>4.8999999999999932E-2</v>
      </c>
      <c r="AB275" s="28">
        <v>4.6000000000000041E-2</v>
      </c>
      <c r="AC275" s="26"/>
    </row>
    <row r="276" spans="1:29" x14ac:dyDescent="0.2">
      <c r="A276" s="26">
        <v>2002</v>
      </c>
      <c r="B276" s="28" t="s">
        <v>53</v>
      </c>
      <c r="C276" s="28">
        <v>4</v>
      </c>
      <c r="D276" s="28">
        <v>35</v>
      </c>
      <c r="E276" s="28">
        <v>-8</v>
      </c>
      <c r="F276" s="28">
        <v>1</v>
      </c>
      <c r="G276" s="28">
        <v>-1</v>
      </c>
      <c r="H276" s="28">
        <v>5</v>
      </c>
      <c r="I276" s="28">
        <v>12</v>
      </c>
      <c r="J276" s="28">
        <v>-16</v>
      </c>
      <c r="K276" s="28">
        <v>-4</v>
      </c>
      <c r="L276" s="28">
        <v>-15</v>
      </c>
      <c r="M276" s="28">
        <v>0</v>
      </c>
      <c r="N276" s="28">
        <v>12</v>
      </c>
      <c r="O276" s="28">
        <v>-13</v>
      </c>
      <c r="P276" s="28">
        <v>-13</v>
      </c>
      <c r="Q276" s="28">
        <v>-1</v>
      </c>
      <c r="R276" s="28">
        <v>-2.9000000000000026E-2</v>
      </c>
      <c r="S276" s="28">
        <v>-0.13999999999999996</v>
      </c>
      <c r="T276" s="28">
        <v>-4.1000000000000036E-2</v>
      </c>
      <c r="U276" s="28">
        <v>0</v>
      </c>
      <c r="V276" s="28">
        <v>-0.19999999999998863</v>
      </c>
      <c r="W276" s="28">
        <v>-0.80000000000000426</v>
      </c>
      <c r="X276" s="28">
        <v>-3</v>
      </c>
      <c r="Y276" s="28">
        <v>0</v>
      </c>
      <c r="Z276" s="28">
        <v>2.4000000000000004</v>
      </c>
      <c r="AA276" s="28">
        <v>-4.4000000000000039E-2</v>
      </c>
      <c r="AB276" s="28">
        <v>-4.0999999999999981E-2</v>
      </c>
      <c r="AC276" s="26"/>
    </row>
    <row r="277" spans="1:29" x14ac:dyDescent="0.2">
      <c r="A277" s="26">
        <v>2002</v>
      </c>
      <c r="B277" s="28" t="s">
        <v>53</v>
      </c>
      <c r="C277" s="28">
        <v>-14</v>
      </c>
      <c r="D277" s="28">
        <v>-30</v>
      </c>
      <c r="E277" s="28">
        <v>18</v>
      </c>
      <c r="F277" s="28">
        <v>41</v>
      </c>
      <c r="G277" s="28">
        <v>24</v>
      </c>
      <c r="H277" s="28">
        <v>27</v>
      </c>
      <c r="I277" s="28">
        <v>-10</v>
      </c>
      <c r="J277" s="28">
        <v>-19</v>
      </c>
      <c r="K277" s="28">
        <v>-29</v>
      </c>
      <c r="L277" s="28">
        <v>-14</v>
      </c>
      <c r="M277" s="28">
        <v>0</v>
      </c>
      <c r="N277" s="28">
        <v>0</v>
      </c>
      <c r="O277" s="28">
        <v>-6</v>
      </c>
      <c r="P277" s="28">
        <v>-11</v>
      </c>
      <c r="Q277" s="28">
        <v>14</v>
      </c>
      <c r="R277" s="28">
        <v>-3.0000000000000027E-3</v>
      </c>
      <c r="S277" s="28">
        <v>5.099999999999999E-2</v>
      </c>
      <c r="T277" s="28">
        <v>3.1000000000000028E-2</v>
      </c>
      <c r="U277" s="28">
        <v>0</v>
      </c>
      <c r="V277" s="28">
        <v>2.7999999999999972</v>
      </c>
      <c r="W277" s="28">
        <v>-5.7999999999999972</v>
      </c>
      <c r="X277" s="28">
        <v>-2.8000000000000007</v>
      </c>
      <c r="Y277" s="28">
        <v>0</v>
      </c>
      <c r="Z277" s="28">
        <v>0</v>
      </c>
      <c r="AA277" s="28">
        <v>3.8000000000000034E-2</v>
      </c>
      <c r="AB277" s="28">
        <v>2.4000000000000021E-2</v>
      </c>
      <c r="AC277" s="26"/>
    </row>
    <row r="278" spans="1:29" x14ac:dyDescent="0.2">
      <c r="A278" s="26">
        <v>2002</v>
      </c>
      <c r="B278" s="28" t="s">
        <v>53</v>
      </c>
      <c r="C278" s="28">
        <v>5</v>
      </c>
      <c r="D278" s="28">
        <v>14</v>
      </c>
      <c r="E278" s="28">
        <v>0</v>
      </c>
      <c r="F278" s="28">
        <v>-27</v>
      </c>
      <c r="G278" s="28">
        <v>10</v>
      </c>
      <c r="H278" s="28">
        <v>10</v>
      </c>
      <c r="I278" s="28">
        <v>27</v>
      </c>
      <c r="J278" s="28">
        <v>15</v>
      </c>
      <c r="K278" s="28">
        <v>42</v>
      </c>
      <c r="L278" s="28">
        <v>2</v>
      </c>
      <c r="M278" s="28">
        <v>11</v>
      </c>
      <c r="N278" s="28">
        <v>9</v>
      </c>
      <c r="O278" s="28">
        <v>4</v>
      </c>
      <c r="P278" s="28">
        <v>0</v>
      </c>
      <c r="Q278" s="28">
        <v>20</v>
      </c>
      <c r="R278" s="28">
        <v>-3.0000000000000027E-3</v>
      </c>
      <c r="S278" s="28">
        <v>0.17799999999999999</v>
      </c>
      <c r="T278" s="28">
        <v>1.9000000000000017E-2</v>
      </c>
      <c r="U278" s="28">
        <v>0</v>
      </c>
      <c r="V278" s="28">
        <v>5</v>
      </c>
      <c r="W278" s="28">
        <v>10.5</v>
      </c>
      <c r="X278" s="28">
        <v>0.5</v>
      </c>
      <c r="Y278" s="28">
        <v>2.8000000000000007</v>
      </c>
      <c r="Z278" s="28">
        <v>2.2000000000000002</v>
      </c>
      <c r="AA278" s="28">
        <v>2.0000000000000018E-3</v>
      </c>
      <c r="AB278" s="28">
        <v>-4.0000000000000036E-3</v>
      </c>
      <c r="AC278" s="26"/>
    </row>
    <row r="279" spans="1:29" x14ac:dyDescent="0.2">
      <c r="A279" s="26">
        <v>2002</v>
      </c>
      <c r="B279" s="28" t="s">
        <v>53</v>
      </c>
      <c r="C279" s="28">
        <v>28</v>
      </c>
      <c r="D279" s="28">
        <v>18</v>
      </c>
      <c r="E279" s="28">
        <v>38</v>
      </c>
      <c r="F279" s="28">
        <v>60</v>
      </c>
      <c r="G279" s="28">
        <v>-50</v>
      </c>
      <c r="H279" s="28">
        <v>-74</v>
      </c>
      <c r="I279" s="28">
        <v>-19</v>
      </c>
      <c r="J279" s="28">
        <v>5</v>
      </c>
      <c r="K279" s="28">
        <v>-14</v>
      </c>
      <c r="L279" s="28">
        <v>11</v>
      </c>
      <c r="M279" s="28">
        <v>-2</v>
      </c>
      <c r="N279" s="28">
        <v>3</v>
      </c>
      <c r="O279" s="28">
        <v>0</v>
      </c>
      <c r="P279" s="28">
        <v>23</v>
      </c>
      <c r="Q279" s="28">
        <v>44</v>
      </c>
      <c r="R279" s="28">
        <v>5.3000000000000047E-2</v>
      </c>
      <c r="S279" s="28">
        <v>0.15600000000000003</v>
      </c>
      <c r="T279" s="28">
        <v>6.9999999999999951E-2</v>
      </c>
      <c r="U279" s="28">
        <v>0</v>
      </c>
      <c r="V279" s="28">
        <v>8.7999999999999972</v>
      </c>
      <c r="W279" s="28">
        <v>-2.8000000000000043</v>
      </c>
      <c r="X279" s="28">
        <v>2.2000000000000028</v>
      </c>
      <c r="Y279" s="28">
        <v>-0.40000000000000036</v>
      </c>
      <c r="Z279" s="28">
        <v>0.59999999999999964</v>
      </c>
      <c r="AA279" s="28">
        <v>6.899999999999995E-2</v>
      </c>
      <c r="AB279" s="28">
        <v>0.10000000000000003</v>
      </c>
      <c r="AC279" s="26"/>
    </row>
    <row r="280" spans="1:29" x14ac:dyDescent="0.2">
      <c r="A280" s="26">
        <v>2002</v>
      </c>
      <c r="B280" s="28" t="s">
        <v>53</v>
      </c>
      <c r="C280" s="28">
        <v>7</v>
      </c>
      <c r="D280" s="28">
        <v>-8</v>
      </c>
      <c r="E280" s="28">
        <v>-8</v>
      </c>
      <c r="F280" s="28">
        <v>-21</v>
      </c>
      <c r="G280" s="28">
        <v>24</v>
      </c>
      <c r="H280" s="28">
        <v>34</v>
      </c>
      <c r="I280" s="28">
        <v>14</v>
      </c>
      <c r="J280" s="28">
        <v>19</v>
      </c>
      <c r="K280" s="28">
        <v>33</v>
      </c>
      <c r="L280" s="28">
        <v>19</v>
      </c>
      <c r="M280" s="28">
        <v>8</v>
      </c>
      <c r="N280" s="28">
        <v>4</v>
      </c>
      <c r="O280" s="28">
        <v>0</v>
      </c>
      <c r="P280" s="28">
        <v>-13</v>
      </c>
      <c r="Q280" s="28">
        <v>30</v>
      </c>
      <c r="R280" s="28">
        <v>2.3999999999999966E-2</v>
      </c>
      <c r="S280" s="28">
        <v>-1.100000000000001E-2</v>
      </c>
      <c r="T280" s="28">
        <v>-2.300000000000002E-2</v>
      </c>
      <c r="U280" s="28">
        <v>0</v>
      </c>
      <c r="V280" s="28">
        <v>6</v>
      </c>
      <c r="W280" s="28">
        <v>6.5999999999999943</v>
      </c>
      <c r="X280" s="28">
        <v>3.8000000000000007</v>
      </c>
      <c r="Y280" s="28">
        <v>1.6000000000000005</v>
      </c>
      <c r="Z280" s="28">
        <v>0.79999999999999982</v>
      </c>
      <c r="AA280" s="28">
        <v>2.200000000000002E-2</v>
      </c>
      <c r="AB280" s="28">
        <v>1.5000000000000013E-2</v>
      </c>
      <c r="AC280" s="26"/>
    </row>
    <row r="281" spans="1:29" x14ac:dyDescent="0.2">
      <c r="A281" s="26">
        <v>2002</v>
      </c>
      <c r="B281" s="28" t="s">
        <v>53</v>
      </c>
      <c r="C281" s="28">
        <v>22</v>
      </c>
      <c r="D281" s="28">
        <v>16</v>
      </c>
      <c r="E281" s="28">
        <v>6</v>
      </c>
      <c r="F281" s="28">
        <v>4</v>
      </c>
      <c r="G281" s="28">
        <v>-29</v>
      </c>
      <c r="H281" s="28">
        <v>-23</v>
      </c>
      <c r="I281" s="28">
        <v>0</v>
      </c>
      <c r="J281" s="28">
        <v>21</v>
      </c>
      <c r="K281" s="28">
        <v>21</v>
      </c>
      <c r="L281" s="28">
        <v>2</v>
      </c>
      <c r="M281" s="28">
        <v>-4</v>
      </c>
      <c r="N281" s="28">
        <v>0</v>
      </c>
      <c r="O281" s="28">
        <v>-5</v>
      </c>
      <c r="P281" s="28">
        <v>12</v>
      </c>
      <c r="Q281" s="28">
        <v>21</v>
      </c>
      <c r="R281" s="28">
        <v>3.8999999999999979E-2</v>
      </c>
      <c r="S281" s="28">
        <v>6.4000000000000001E-2</v>
      </c>
      <c r="T281" s="28">
        <v>-0.10099999999999998</v>
      </c>
      <c r="U281" s="28">
        <v>0</v>
      </c>
      <c r="V281" s="28">
        <v>4.2000000000000028</v>
      </c>
      <c r="W281" s="28">
        <v>4.2000000000000028</v>
      </c>
      <c r="X281" s="28">
        <v>0.40000000000000213</v>
      </c>
      <c r="Y281" s="28">
        <v>-0.80000000000000071</v>
      </c>
      <c r="Z281" s="28">
        <v>0</v>
      </c>
      <c r="AA281" s="28">
        <v>1.8000000000000016E-2</v>
      </c>
      <c r="AB281" s="28">
        <v>4.4999999999999984E-2</v>
      </c>
      <c r="AC281" s="26"/>
    </row>
    <row r="282" spans="1:29" x14ac:dyDescent="0.2">
      <c r="A282" s="26">
        <v>2002</v>
      </c>
      <c r="B282" s="28" t="s">
        <v>53</v>
      </c>
      <c r="C282" s="28">
        <v>7</v>
      </c>
      <c r="D282" s="28">
        <v>8</v>
      </c>
      <c r="E282" s="28">
        <v>-3</v>
      </c>
      <c r="F282" s="28">
        <v>-4</v>
      </c>
      <c r="G282" s="28">
        <v>9</v>
      </c>
      <c r="H282" s="28">
        <v>-2</v>
      </c>
      <c r="I282" s="28">
        <v>-2</v>
      </c>
      <c r="J282" s="28">
        <v>-3</v>
      </c>
      <c r="K282" s="28">
        <v>-5</v>
      </c>
      <c r="L282" s="28">
        <v>18</v>
      </c>
      <c r="M282" s="28">
        <v>-11</v>
      </c>
      <c r="N282" s="28">
        <v>-10</v>
      </c>
      <c r="O282" s="28">
        <v>-2</v>
      </c>
      <c r="P282" s="28">
        <v>-15</v>
      </c>
      <c r="Q282" s="28">
        <v>20</v>
      </c>
      <c r="R282" s="28">
        <v>8.0000000000000071E-3</v>
      </c>
      <c r="S282" s="28">
        <v>-2.5000000000000022E-2</v>
      </c>
      <c r="T282" s="28">
        <v>6.700000000000006E-2</v>
      </c>
      <c r="U282" s="28">
        <v>0</v>
      </c>
      <c r="V282" s="28">
        <v>4</v>
      </c>
      <c r="W282" s="28">
        <v>-1</v>
      </c>
      <c r="X282" s="28">
        <v>3.6000000000000014</v>
      </c>
      <c r="Y282" s="28">
        <v>-2.2000000000000002</v>
      </c>
      <c r="Z282" s="28">
        <v>-2</v>
      </c>
      <c r="AA282" s="28">
        <v>1.3000000000000012E-2</v>
      </c>
      <c r="AB282" s="28">
        <v>5.0000000000000044E-3</v>
      </c>
      <c r="AC282" s="26"/>
    </row>
    <row r="283" spans="1:29" x14ac:dyDescent="0.2">
      <c r="A283" s="26">
        <v>2002</v>
      </c>
      <c r="B283" s="28" t="s">
        <v>53</v>
      </c>
      <c r="C283" s="28">
        <v>10</v>
      </c>
      <c r="D283" s="28">
        <v>-3</v>
      </c>
      <c r="E283" s="28">
        <v>-18</v>
      </c>
      <c r="F283" s="28">
        <v>-40</v>
      </c>
      <c r="G283" s="28">
        <v>16</v>
      </c>
      <c r="H283" s="28">
        <v>0</v>
      </c>
      <c r="I283" s="28">
        <v>4</v>
      </c>
      <c r="J283" s="28">
        <v>23</v>
      </c>
      <c r="K283" s="28">
        <v>27</v>
      </c>
      <c r="L283" s="28">
        <v>-17</v>
      </c>
      <c r="M283" s="28">
        <v>10</v>
      </c>
      <c r="N283" s="28">
        <v>-13</v>
      </c>
      <c r="O283" s="28">
        <v>-2</v>
      </c>
      <c r="P283" s="28">
        <v>-4</v>
      </c>
      <c r="Q283" s="28">
        <v>18</v>
      </c>
      <c r="R283" s="28">
        <v>2.899999999999997E-2</v>
      </c>
      <c r="S283" s="28">
        <v>-4.8000000000000043E-2</v>
      </c>
      <c r="T283" s="28">
        <v>0.16999999999999993</v>
      </c>
      <c r="U283" s="28">
        <v>0</v>
      </c>
      <c r="V283" s="28">
        <v>3.5999999999999943</v>
      </c>
      <c r="W283" s="28">
        <v>5.4000000000000057</v>
      </c>
      <c r="X283" s="28">
        <v>-3.3999999999999986</v>
      </c>
      <c r="Y283" s="28">
        <v>2</v>
      </c>
      <c r="Z283" s="28">
        <v>-2.6</v>
      </c>
      <c r="AA283" s="28">
        <v>2.5000000000000022E-2</v>
      </c>
      <c r="AB283" s="28">
        <v>6.0000000000000053E-3</v>
      </c>
      <c r="AC283" s="26"/>
    </row>
    <row r="284" spans="1:29" x14ac:dyDescent="0.2">
      <c r="A284" s="26">
        <v>2002</v>
      </c>
      <c r="B284" s="28" t="s">
        <v>53</v>
      </c>
      <c r="C284" s="28">
        <v>-6</v>
      </c>
      <c r="D284" s="28">
        <v>35</v>
      </c>
      <c r="E284" s="28">
        <v>9</v>
      </c>
      <c r="F284" s="28">
        <v>44</v>
      </c>
      <c r="G284" s="28">
        <v>1</v>
      </c>
      <c r="H284" s="28">
        <v>-19</v>
      </c>
      <c r="I284" s="28">
        <v>24</v>
      </c>
      <c r="J284" s="28">
        <v>2</v>
      </c>
      <c r="K284" s="28">
        <v>26</v>
      </c>
      <c r="L284" s="28">
        <v>-14</v>
      </c>
      <c r="M284" s="28">
        <v>-6</v>
      </c>
      <c r="N284" s="28">
        <v>7</v>
      </c>
      <c r="O284" s="28">
        <v>4</v>
      </c>
      <c r="P284" s="28">
        <v>6</v>
      </c>
      <c r="Q284" s="28">
        <v>-2</v>
      </c>
      <c r="R284" s="28">
        <v>-3.5000000000000031E-2</v>
      </c>
      <c r="S284" s="28">
        <v>-3.0999999999999972E-2</v>
      </c>
      <c r="T284" s="28">
        <v>7.2999999999999954E-2</v>
      </c>
      <c r="U284" s="28">
        <v>0</v>
      </c>
      <c r="V284" s="28">
        <v>-0.29999999999999716</v>
      </c>
      <c r="W284" s="28">
        <v>3.7000000000000028</v>
      </c>
      <c r="X284" s="28">
        <v>-2</v>
      </c>
      <c r="Y284" s="28">
        <v>-0.80000000000000071</v>
      </c>
      <c r="Z284" s="28">
        <v>1</v>
      </c>
      <c r="AA284" s="28">
        <v>-2.1000000000000019E-2</v>
      </c>
      <c r="AB284" s="28">
        <v>-2.9999999999999971E-2</v>
      </c>
      <c r="AC284" s="26"/>
    </row>
    <row r="285" spans="1:29" x14ac:dyDescent="0.2">
      <c r="A285" s="26">
        <v>2002</v>
      </c>
      <c r="B285" s="28" t="s">
        <v>53</v>
      </c>
      <c r="C285" s="28">
        <v>18</v>
      </c>
      <c r="D285" s="28">
        <v>-12</v>
      </c>
      <c r="E285" s="28">
        <v>-12</v>
      </c>
      <c r="F285" s="28">
        <v>-45</v>
      </c>
      <c r="G285" s="28">
        <v>-7</v>
      </c>
      <c r="H285" s="28">
        <v>-11</v>
      </c>
      <c r="I285" s="28">
        <v>-12</v>
      </c>
      <c r="J285" s="28">
        <v>13</v>
      </c>
      <c r="K285" s="28">
        <v>1</v>
      </c>
      <c r="L285" s="28">
        <v>22</v>
      </c>
      <c r="M285" s="28">
        <v>-15</v>
      </c>
      <c r="N285" s="28">
        <v>-7</v>
      </c>
      <c r="O285" s="28">
        <v>8</v>
      </c>
      <c r="P285" s="28">
        <v>-6</v>
      </c>
      <c r="Q285" s="28">
        <v>17</v>
      </c>
      <c r="R285" s="28">
        <v>4.6999999999999986E-2</v>
      </c>
      <c r="S285" s="28">
        <v>3.0000000000000027E-3</v>
      </c>
      <c r="T285" s="28">
        <v>5.0000000000000044E-3</v>
      </c>
      <c r="U285" s="28">
        <v>0</v>
      </c>
      <c r="V285" s="28">
        <v>2.7999999999999972</v>
      </c>
      <c r="W285" s="28">
        <v>0.20000000000000284</v>
      </c>
      <c r="X285" s="28">
        <v>3.6999999999999993</v>
      </c>
      <c r="Y285" s="28">
        <v>-2.5</v>
      </c>
      <c r="Z285" s="28">
        <v>-1.0999999999999996</v>
      </c>
      <c r="AA285" s="28">
        <v>3.0000000000000027E-2</v>
      </c>
      <c r="AB285" s="28">
        <v>3.6000000000000032E-2</v>
      </c>
      <c r="AC285" s="26"/>
    </row>
    <row r="286" spans="1:29" x14ac:dyDescent="0.2">
      <c r="A286" s="26">
        <v>2002</v>
      </c>
      <c r="B286" s="28" t="s">
        <v>53</v>
      </c>
      <c r="C286" s="28">
        <v>-9</v>
      </c>
      <c r="D286" s="28">
        <v>-66</v>
      </c>
      <c r="E286" s="28">
        <v>11</v>
      </c>
      <c r="F286" s="28">
        <v>2</v>
      </c>
      <c r="G286" s="28">
        <v>44</v>
      </c>
      <c r="H286" s="28">
        <v>53</v>
      </c>
      <c r="I286" s="28">
        <v>-17</v>
      </c>
      <c r="J286" s="28">
        <v>37</v>
      </c>
      <c r="K286" s="28">
        <v>20</v>
      </c>
      <c r="L286" s="28">
        <v>6</v>
      </c>
      <c r="M286" s="28">
        <v>-10</v>
      </c>
      <c r="N286" s="28">
        <v>10</v>
      </c>
      <c r="O286" s="28">
        <v>15</v>
      </c>
      <c r="P286" s="28">
        <v>-27</v>
      </c>
      <c r="Q286" s="28">
        <v>37</v>
      </c>
      <c r="R286" s="28">
        <v>6.8000000000000005E-2</v>
      </c>
      <c r="S286" s="28">
        <v>0.16999999999999998</v>
      </c>
      <c r="T286" s="28">
        <v>5.9999999999999942E-2</v>
      </c>
      <c r="U286" s="28">
        <v>0</v>
      </c>
      <c r="V286" s="28">
        <v>9.2000000000000028</v>
      </c>
      <c r="W286" s="28">
        <v>5</v>
      </c>
      <c r="X286" s="28">
        <v>1.5</v>
      </c>
      <c r="Y286" s="28">
        <v>-2.5</v>
      </c>
      <c r="Z286" s="28">
        <v>2.5</v>
      </c>
      <c r="AA286" s="28">
        <v>0.11299999999999999</v>
      </c>
      <c r="AB286" s="28">
        <v>9.3000000000000027E-2</v>
      </c>
      <c r="AC286" s="26"/>
    </row>
    <row r="287" spans="1:29" x14ac:dyDescent="0.2">
      <c r="A287" s="26">
        <v>2003</v>
      </c>
      <c r="B287" s="28" t="s">
        <v>53</v>
      </c>
      <c r="C287" s="28">
        <v>-8</v>
      </c>
      <c r="D287" s="28">
        <v>-41</v>
      </c>
      <c r="E287" s="28">
        <v>4</v>
      </c>
      <c r="F287" s="28">
        <v>12</v>
      </c>
      <c r="G287" s="28">
        <v>44</v>
      </c>
      <c r="H287" s="28">
        <v>66</v>
      </c>
      <c r="I287" s="28">
        <v>6</v>
      </c>
      <c r="J287" s="28">
        <v>30</v>
      </c>
      <c r="K287" s="28">
        <v>36</v>
      </c>
      <c r="L287" s="28">
        <v>37</v>
      </c>
      <c r="M287" s="28">
        <v>-12</v>
      </c>
      <c r="N287" s="28">
        <v>6</v>
      </c>
      <c r="O287" s="28">
        <v>12</v>
      </c>
      <c r="P287" s="28">
        <v>-49</v>
      </c>
      <c r="Q287" s="28">
        <v>32</v>
      </c>
      <c r="R287" s="28">
        <v>1.7000000000000015E-2</v>
      </c>
      <c r="S287" s="28">
        <v>4.0000000000000036E-3</v>
      </c>
      <c r="T287" s="28">
        <v>-1.6000000000000014E-2</v>
      </c>
      <c r="U287" s="28">
        <v>0</v>
      </c>
      <c r="V287" s="28">
        <v>5.2999999999999972</v>
      </c>
      <c r="W287" s="28">
        <v>6</v>
      </c>
      <c r="X287" s="28">
        <v>6.1000000000000014</v>
      </c>
      <c r="Y287" s="28">
        <v>-2</v>
      </c>
      <c r="Z287" s="28">
        <v>1</v>
      </c>
      <c r="AA287" s="28">
        <v>3.8999999999999979E-2</v>
      </c>
      <c r="AB287" s="28">
        <v>2.4000000000000021E-2</v>
      </c>
      <c r="AC287" s="26"/>
    </row>
    <row r="288" spans="1:29" x14ac:dyDescent="0.2">
      <c r="A288" s="26">
        <v>2003</v>
      </c>
      <c r="B288" s="28" t="s">
        <v>53</v>
      </c>
      <c r="C288" s="28">
        <v>21</v>
      </c>
      <c r="D288" s="28">
        <v>8</v>
      </c>
      <c r="E288" s="28">
        <v>21</v>
      </c>
      <c r="F288" s="28">
        <v>37</v>
      </c>
      <c r="G288" s="28">
        <v>-10</v>
      </c>
      <c r="H288" s="28">
        <v>-9</v>
      </c>
      <c r="I288" s="28">
        <v>-3</v>
      </c>
      <c r="J288" s="28">
        <v>2</v>
      </c>
      <c r="K288" s="28">
        <v>-1</v>
      </c>
      <c r="L288" s="28">
        <v>1</v>
      </c>
      <c r="M288" s="28">
        <v>8</v>
      </c>
      <c r="N288" s="28">
        <v>1</v>
      </c>
      <c r="O288" s="28">
        <v>-10</v>
      </c>
      <c r="P288" s="28">
        <v>-3</v>
      </c>
      <c r="Q288" s="28">
        <v>53</v>
      </c>
      <c r="R288" s="28">
        <v>4.4999999999999984E-2</v>
      </c>
      <c r="S288" s="28">
        <v>0.15799999999999997</v>
      </c>
      <c r="T288" s="28">
        <v>-2.1000000000000019E-2</v>
      </c>
      <c r="U288" s="28">
        <v>0</v>
      </c>
      <c r="V288" s="28">
        <v>10.599999999999994</v>
      </c>
      <c r="W288" s="28">
        <v>-0.20000000000000284</v>
      </c>
      <c r="X288" s="28">
        <v>0.19999999999999929</v>
      </c>
      <c r="Y288" s="28">
        <v>1.6000000000000005</v>
      </c>
      <c r="Z288" s="28">
        <v>0.20000000000000018</v>
      </c>
      <c r="AA288" s="28">
        <v>5.2999999999999936E-2</v>
      </c>
      <c r="AB288" s="28">
        <v>7.0000000000000007E-2</v>
      </c>
      <c r="AC288" s="26"/>
    </row>
    <row r="289" spans="1:29" x14ac:dyDescent="0.2">
      <c r="A289" s="26">
        <v>2003</v>
      </c>
      <c r="B289" s="28" t="s">
        <v>53</v>
      </c>
      <c r="C289" s="28">
        <v>15</v>
      </c>
      <c r="D289" s="28">
        <v>45</v>
      </c>
      <c r="E289" s="28">
        <v>21</v>
      </c>
      <c r="F289" s="28">
        <v>49</v>
      </c>
      <c r="G289" s="28">
        <v>-13</v>
      </c>
      <c r="H289" s="28">
        <v>7</v>
      </c>
      <c r="I289" s="28">
        <v>29</v>
      </c>
      <c r="J289" s="28">
        <v>-18</v>
      </c>
      <c r="K289" s="28">
        <v>11</v>
      </c>
      <c r="L289" s="28">
        <v>24</v>
      </c>
      <c r="M289" s="28">
        <v>10</v>
      </c>
      <c r="N289" s="28">
        <v>13</v>
      </c>
      <c r="O289" s="28">
        <v>-20</v>
      </c>
      <c r="P289" s="28">
        <v>-1</v>
      </c>
      <c r="Q289" s="28">
        <v>38</v>
      </c>
      <c r="R289" s="28">
        <v>-1.100000000000001E-2</v>
      </c>
      <c r="S289" s="28">
        <v>3.4999999999999976E-2</v>
      </c>
      <c r="T289" s="28">
        <v>-0.1150000000000001</v>
      </c>
      <c r="U289" s="28">
        <v>0</v>
      </c>
      <c r="V289" s="28">
        <v>6.2999999999999972</v>
      </c>
      <c r="W289" s="28">
        <v>1.7999999999999972</v>
      </c>
      <c r="X289" s="28">
        <v>4</v>
      </c>
      <c r="Y289" s="28">
        <v>1.7000000000000002</v>
      </c>
      <c r="Z289" s="28">
        <v>2.2000000000000002</v>
      </c>
      <c r="AA289" s="28">
        <v>-1.2000000000000011E-2</v>
      </c>
      <c r="AB289" s="28">
        <v>6.0000000000000053E-3</v>
      </c>
      <c r="AC289" s="26"/>
    </row>
    <row r="290" spans="1:29" x14ac:dyDescent="0.2">
      <c r="A290" s="26">
        <v>2003</v>
      </c>
      <c r="B290" s="28" t="s">
        <v>53</v>
      </c>
      <c r="C290" s="28">
        <v>3</v>
      </c>
      <c r="D290" s="28">
        <v>12</v>
      </c>
      <c r="E290" s="28">
        <v>13</v>
      </c>
      <c r="F290" s="28">
        <v>21</v>
      </c>
      <c r="G290" s="28">
        <v>-26</v>
      </c>
      <c r="H290" s="28">
        <v>-54</v>
      </c>
      <c r="I290" s="28">
        <v>-27</v>
      </c>
      <c r="J290" s="28">
        <v>-24</v>
      </c>
      <c r="K290" s="28">
        <v>-51</v>
      </c>
      <c r="L290" s="28">
        <v>-21</v>
      </c>
      <c r="M290" s="28">
        <v>0</v>
      </c>
      <c r="N290" s="28">
        <v>9</v>
      </c>
      <c r="O290" s="28">
        <v>-17</v>
      </c>
      <c r="P290" s="28">
        <v>8</v>
      </c>
      <c r="Q290" s="28">
        <v>-7</v>
      </c>
      <c r="R290" s="28">
        <v>-4.0000000000000036E-3</v>
      </c>
      <c r="S290" s="28">
        <v>3.6999999999999977E-2</v>
      </c>
      <c r="T290" s="28">
        <v>9.6999999999999975E-2</v>
      </c>
      <c r="U290" s="28">
        <v>0</v>
      </c>
      <c r="V290" s="28">
        <v>-1</v>
      </c>
      <c r="W290" s="28">
        <v>-7.3000000000000043</v>
      </c>
      <c r="X290" s="28">
        <v>-3</v>
      </c>
      <c r="Y290" s="28">
        <v>0</v>
      </c>
      <c r="Z290" s="28">
        <v>1.2999999999999998</v>
      </c>
      <c r="AA290" s="28">
        <v>4.0000000000000036E-3</v>
      </c>
      <c r="AB290" s="28">
        <v>7.0000000000000062E-3</v>
      </c>
      <c r="AC290" s="26"/>
    </row>
    <row r="291" spans="1:29" x14ac:dyDescent="0.2">
      <c r="A291" s="26">
        <v>2003</v>
      </c>
      <c r="B291" s="28" t="s">
        <v>53</v>
      </c>
      <c r="C291" s="28">
        <v>-2</v>
      </c>
      <c r="D291" s="28">
        <v>-9</v>
      </c>
      <c r="E291" s="28">
        <v>-12</v>
      </c>
      <c r="F291" s="28">
        <v>-29</v>
      </c>
      <c r="G291" s="28">
        <v>26</v>
      </c>
      <c r="H291" s="28">
        <v>18</v>
      </c>
      <c r="I291" s="28">
        <v>0</v>
      </c>
      <c r="J291" s="28">
        <v>0</v>
      </c>
      <c r="K291" s="28">
        <v>0</v>
      </c>
      <c r="L291" s="28">
        <v>-2</v>
      </c>
      <c r="M291" s="28">
        <v>3</v>
      </c>
      <c r="N291" s="28">
        <v>-16</v>
      </c>
      <c r="O291" s="28">
        <v>1</v>
      </c>
      <c r="P291" s="28">
        <v>-16</v>
      </c>
      <c r="Q291" s="28">
        <v>10</v>
      </c>
      <c r="R291" s="28">
        <v>5.0000000000000044E-3</v>
      </c>
      <c r="S291" s="28">
        <v>-1.8000000000000016E-2</v>
      </c>
      <c r="T291" s="28">
        <v>7.4999999999999956E-2</v>
      </c>
      <c r="U291" s="28">
        <v>0</v>
      </c>
      <c r="V291" s="28">
        <v>1.7000000000000028</v>
      </c>
      <c r="W291" s="28">
        <v>0</v>
      </c>
      <c r="X291" s="28">
        <v>-0.30000000000000071</v>
      </c>
      <c r="Y291" s="28">
        <v>0.5</v>
      </c>
      <c r="Z291" s="28">
        <v>-2.7</v>
      </c>
      <c r="AA291" s="28">
        <v>1.0000000000000009E-2</v>
      </c>
      <c r="AB291" s="28">
        <v>-8.0000000000000071E-3</v>
      </c>
      <c r="AC291" s="26"/>
    </row>
    <row r="292" spans="1:29" x14ac:dyDescent="0.2">
      <c r="A292" s="26">
        <v>2003</v>
      </c>
      <c r="B292" s="28" t="s">
        <v>53</v>
      </c>
      <c r="C292" s="28">
        <v>0</v>
      </c>
      <c r="D292" s="28">
        <v>-3</v>
      </c>
      <c r="E292" s="28">
        <v>-8</v>
      </c>
      <c r="F292" s="28">
        <v>-16</v>
      </c>
      <c r="G292" s="28">
        <v>34</v>
      </c>
      <c r="H292" s="28">
        <v>39</v>
      </c>
      <c r="I292" s="28">
        <v>36</v>
      </c>
      <c r="J292" s="28">
        <v>26</v>
      </c>
      <c r="K292" s="28">
        <v>62</v>
      </c>
      <c r="L292" s="28">
        <v>25</v>
      </c>
      <c r="M292" s="28">
        <v>-12</v>
      </c>
      <c r="N292" s="28">
        <v>-4</v>
      </c>
      <c r="O292" s="28">
        <v>17</v>
      </c>
      <c r="P292" s="28">
        <v>-5</v>
      </c>
      <c r="Q292" s="28">
        <v>26</v>
      </c>
      <c r="R292" s="28">
        <v>3.0000000000000027E-3</v>
      </c>
      <c r="S292" s="28">
        <v>-2.4000000000000021E-2</v>
      </c>
      <c r="T292" s="28">
        <v>2.6000000000000023E-2</v>
      </c>
      <c r="U292" s="28">
        <v>0</v>
      </c>
      <c r="V292" s="28">
        <v>4.4000000000000057</v>
      </c>
      <c r="W292" s="28">
        <v>10.400000000000006</v>
      </c>
      <c r="X292" s="28">
        <v>4.1000000000000014</v>
      </c>
      <c r="Y292" s="28">
        <v>-2</v>
      </c>
      <c r="Z292" s="28">
        <v>-0.59999999999999964</v>
      </c>
      <c r="AA292" s="28">
        <v>1.0000000000000009E-2</v>
      </c>
      <c r="AB292" s="28">
        <v>-5.0000000000000044E-3</v>
      </c>
      <c r="AC292" s="26"/>
    </row>
    <row r="293" spans="1:29" x14ac:dyDescent="0.2">
      <c r="A293" s="26">
        <v>2003</v>
      </c>
      <c r="B293" s="28" t="s">
        <v>53</v>
      </c>
      <c r="C293" s="28">
        <v>7</v>
      </c>
      <c r="D293" s="28">
        <v>18</v>
      </c>
      <c r="E293" s="28">
        <v>6</v>
      </c>
      <c r="F293" s="28">
        <v>20</v>
      </c>
      <c r="G293" s="28">
        <v>31</v>
      </c>
      <c r="H293" s="28">
        <v>52</v>
      </c>
      <c r="I293" s="28">
        <v>19</v>
      </c>
      <c r="J293" s="28">
        <v>12</v>
      </c>
      <c r="K293" s="28">
        <v>31</v>
      </c>
      <c r="L293" s="28">
        <v>18</v>
      </c>
      <c r="M293" s="28">
        <v>22</v>
      </c>
      <c r="N293" s="28">
        <v>10</v>
      </c>
      <c r="O293" s="28">
        <v>-17</v>
      </c>
      <c r="P293" s="28">
        <v>-41</v>
      </c>
      <c r="Q293" s="28">
        <v>51</v>
      </c>
      <c r="R293" s="28">
        <v>-1.0000000000000009E-3</v>
      </c>
      <c r="S293" s="28">
        <v>-3.0000000000000027E-3</v>
      </c>
      <c r="T293" s="28">
        <v>-4.1000000000000036E-2</v>
      </c>
      <c r="U293" s="28">
        <v>0</v>
      </c>
      <c r="V293" s="28">
        <v>7.3000000000000114</v>
      </c>
      <c r="W293" s="28">
        <v>4.5</v>
      </c>
      <c r="X293" s="28">
        <v>2.6000000000000014</v>
      </c>
      <c r="Y293" s="28">
        <v>3.1000000000000005</v>
      </c>
      <c r="Z293" s="28">
        <v>1.4000000000000004</v>
      </c>
      <c r="AA293" s="28">
        <v>7.0000000000000062E-3</v>
      </c>
      <c r="AB293" s="28">
        <v>3.0000000000000027E-3</v>
      </c>
      <c r="AC293" s="26"/>
    </row>
    <row r="294" spans="1:29" x14ac:dyDescent="0.2">
      <c r="A294" s="26">
        <v>2003</v>
      </c>
      <c r="B294" s="28" t="s">
        <v>53</v>
      </c>
      <c r="C294" s="28">
        <v>22</v>
      </c>
      <c r="D294" s="28">
        <v>5</v>
      </c>
      <c r="E294" s="28">
        <v>26</v>
      </c>
      <c r="F294" s="28">
        <v>43</v>
      </c>
      <c r="G294" s="28">
        <v>-36</v>
      </c>
      <c r="H294" s="28">
        <v>-48</v>
      </c>
      <c r="I294" s="28">
        <v>-26</v>
      </c>
      <c r="J294" s="28">
        <v>-12</v>
      </c>
      <c r="K294" s="28">
        <v>-38</v>
      </c>
      <c r="L294" s="28">
        <v>2</v>
      </c>
      <c r="M294" s="28">
        <v>4</v>
      </c>
      <c r="N294" s="28">
        <v>-11</v>
      </c>
      <c r="O294" s="28">
        <v>-11</v>
      </c>
      <c r="P294" s="28">
        <v>11</v>
      </c>
      <c r="Q294" s="28">
        <v>34</v>
      </c>
      <c r="R294" s="28">
        <v>4.2999999999999983E-2</v>
      </c>
      <c r="S294" s="28">
        <v>9.1000000000000025E-2</v>
      </c>
      <c r="T294" s="28">
        <v>1.3000000000000012E-2</v>
      </c>
      <c r="U294" s="28">
        <v>0</v>
      </c>
      <c r="V294" s="28">
        <v>5.5999999999999943</v>
      </c>
      <c r="W294" s="28">
        <v>-6.2999999999999972</v>
      </c>
      <c r="X294" s="28">
        <v>0.39999999999999858</v>
      </c>
      <c r="Y294" s="28">
        <v>0.70000000000000018</v>
      </c>
      <c r="Z294" s="28">
        <v>-1.7999999999999998</v>
      </c>
      <c r="AA294" s="28">
        <v>4.6000000000000041E-2</v>
      </c>
      <c r="AB294" s="28">
        <v>7.0000000000000007E-2</v>
      </c>
      <c r="AC294" s="26"/>
    </row>
    <row r="295" spans="1:29" x14ac:dyDescent="0.2">
      <c r="A295" s="26">
        <v>2003</v>
      </c>
      <c r="B295" s="28" t="s">
        <v>53</v>
      </c>
      <c r="C295" s="28">
        <v>15</v>
      </c>
      <c r="D295" s="28">
        <v>4</v>
      </c>
      <c r="E295" s="28">
        <v>-1</v>
      </c>
      <c r="F295" s="28">
        <v>-33</v>
      </c>
      <c r="G295" s="28">
        <v>6</v>
      </c>
      <c r="H295" s="28">
        <v>10</v>
      </c>
      <c r="I295" s="28">
        <v>-3</v>
      </c>
      <c r="J295" s="28">
        <v>-6</v>
      </c>
      <c r="K295" s="28">
        <v>-9</v>
      </c>
      <c r="L295" s="28">
        <v>25</v>
      </c>
      <c r="M295" s="28">
        <v>13</v>
      </c>
      <c r="N295" s="28">
        <v>-5</v>
      </c>
      <c r="O295" s="28">
        <v>-25</v>
      </c>
      <c r="P295" s="28">
        <v>-7</v>
      </c>
      <c r="Q295" s="28">
        <v>35</v>
      </c>
      <c r="R295" s="28">
        <v>2.7999999999999969E-2</v>
      </c>
      <c r="S295" s="28">
        <v>0.13699999999999996</v>
      </c>
      <c r="T295" s="28">
        <v>-8.0000000000000071E-3</v>
      </c>
      <c r="U295" s="28">
        <v>0</v>
      </c>
      <c r="V295" s="28">
        <v>5.7999999999999972</v>
      </c>
      <c r="W295" s="28">
        <v>-1.5</v>
      </c>
      <c r="X295" s="28">
        <v>4.1999999999999993</v>
      </c>
      <c r="Y295" s="28">
        <v>2.2000000000000002</v>
      </c>
      <c r="Z295" s="28">
        <v>-0.79999999999999982</v>
      </c>
      <c r="AA295" s="28">
        <v>2.4000000000000021E-2</v>
      </c>
      <c r="AB295" s="28">
        <v>2.6000000000000023E-2</v>
      </c>
      <c r="AC295" s="26"/>
    </row>
    <row r="296" spans="1:29" x14ac:dyDescent="0.2">
      <c r="A296" s="26">
        <v>2003</v>
      </c>
      <c r="B296" s="28" t="s">
        <v>53</v>
      </c>
      <c r="C296" s="28">
        <v>28</v>
      </c>
      <c r="D296" s="28">
        <v>32</v>
      </c>
      <c r="E296" s="28">
        <v>24</v>
      </c>
      <c r="F296" s="28">
        <v>37</v>
      </c>
      <c r="G296" s="28">
        <v>-55</v>
      </c>
      <c r="H296" s="28">
        <v>-64</v>
      </c>
      <c r="I296" s="28">
        <v>0</v>
      </c>
      <c r="J296" s="28">
        <v>-5</v>
      </c>
      <c r="K296" s="28">
        <v>-5</v>
      </c>
      <c r="L296" s="28">
        <v>-7</v>
      </c>
      <c r="M296" s="28">
        <v>-8</v>
      </c>
      <c r="N296" s="28">
        <v>11</v>
      </c>
      <c r="O296" s="28">
        <v>-4</v>
      </c>
      <c r="P296" s="28">
        <v>13</v>
      </c>
      <c r="Q296" s="28">
        <v>25</v>
      </c>
      <c r="R296" s="28">
        <v>2.0000000000000018E-2</v>
      </c>
      <c r="S296" s="28">
        <v>6.0999999999999999E-2</v>
      </c>
      <c r="T296" s="28">
        <v>-3.3000000000000029E-2</v>
      </c>
      <c r="U296" s="28">
        <v>0</v>
      </c>
      <c r="V296" s="28">
        <v>3.5999999999999943</v>
      </c>
      <c r="W296" s="28">
        <v>-0.70000000000000284</v>
      </c>
      <c r="X296" s="28">
        <v>-1</v>
      </c>
      <c r="Y296" s="28">
        <v>-1.1999999999999993</v>
      </c>
      <c r="Z296" s="28">
        <v>1.5999999999999996</v>
      </c>
      <c r="AA296" s="28">
        <v>1.4000000000000012E-2</v>
      </c>
      <c r="AB296" s="28">
        <v>3.7000000000000033E-2</v>
      </c>
      <c r="AC296" s="26"/>
    </row>
    <row r="297" spans="1:29" x14ac:dyDescent="0.2">
      <c r="A297" s="26">
        <v>2003</v>
      </c>
      <c r="B297" s="28" t="s">
        <v>53</v>
      </c>
      <c r="C297" s="28">
        <v>12</v>
      </c>
      <c r="D297" s="28">
        <v>2</v>
      </c>
      <c r="E297" s="28">
        <v>-1</v>
      </c>
      <c r="F297" s="28">
        <v>-33</v>
      </c>
      <c r="G297" s="28">
        <v>17</v>
      </c>
      <c r="H297" s="28">
        <v>30</v>
      </c>
      <c r="I297" s="28">
        <v>4</v>
      </c>
      <c r="J297" s="28">
        <v>4</v>
      </c>
      <c r="K297" s="28">
        <v>8</v>
      </c>
      <c r="L297" s="28">
        <v>16</v>
      </c>
      <c r="M297" s="28">
        <v>-3</v>
      </c>
      <c r="N297" s="28">
        <v>-11</v>
      </c>
      <c r="O297" s="28">
        <v>-6</v>
      </c>
      <c r="P297" s="28">
        <v>-13</v>
      </c>
      <c r="Q297" s="28">
        <v>40</v>
      </c>
      <c r="R297" s="28">
        <v>3.5000000000000031E-2</v>
      </c>
      <c r="S297" s="28">
        <v>0.15000000000000002</v>
      </c>
      <c r="T297" s="28">
        <v>-5.600000000000005E-2</v>
      </c>
      <c r="U297" s="28">
        <v>0</v>
      </c>
      <c r="V297" s="28">
        <v>10</v>
      </c>
      <c r="W297" s="28">
        <v>2</v>
      </c>
      <c r="X297" s="28">
        <v>4</v>
      </c>
      <c r="Y297" s="28">
        <v>-0.69999999999999929</v>
      </c>
      <c r="Z297" s="28">
        <v>-2.8</v>
      </c>
      <c r="AA297" s="28">
        <v>3.2000000000000028E-2</v>
      </c>
      <c r="AB297" s="28">
        <v>3.2999999999999974E-2</v>
      </c>
      <c r="AC297" s="26"/>
    </row>
    <row r="298" spans="1:29" x14ac:dyDescent="0.2">
      <c r="A298" s="26">
        <v>2003</v>
      </c>
      <c r="B298" s="28" t="s">
        <v>53</v>
      </c>
      <c r="C298" s="28">
        <v>-24</v>
      </c>
      <c r="D298" s="28">
        <v>-18</v>
      </c>
      <c r="E298" s="28">
        <v>32</v>
      </c>
      <c r="F298" s="28">
        <v>85</v>
      </c>
      <c r="G298" s="28">
        <v>16</v>
      </c>
      <c r="H298" s="28">
        <v>27</v>
      </c>
      <c r="I298" s="28">
        <v>-8</v>
      </c>
      <c r="J298" s="28">
        <v>-38</v>
      </c>
      <c r="K298" s="28">
        <v>-46</v>
      </c>
      <c r="L298" s="28">
        <v>-4</v>
      </c>
      <c r="M298" s="28">
        <v>11</v>
      </c>
      <c r="N298" s="28">
        <v>19</v>
      </c>
      <c r="O298" s="28">
        <v>-13</v>
      </c>
      <c r="P298" s="28">
        <v>-5</v>
      </c>
      <c r="Q298" s="28">
        <v>0</v>
      </c>
      <c r="R298" s="28">
        <v>-3.6000000000000032E-2</v>
      </c>
      <c r="S298" s="28">
        <v>1.5000000000000013E-2</v>
      </c>
      <c r="T298" s="28">
        <v>-3.1000000000000028E-2</v>
      </c>
      <c r="U298" s="28">
        <v>0</v>
      </c>
      <c r="V298" s="28">
        <v>0</v>
      </c>
      <c r="W298" s="28">
        <v>-7.7000000000000028</v>
      </c>
      <c r="X298" s="28">
        <v>-0.69999999999999929</v>
      </c>
      <c r="Y298" s="28">
        <v>1.8000000000000007</v>
      </c>
      <c r="Z298" s="28">
        <v>3.0999999999999996</v>
      </c>
      <c r="AA298" s="28">
        <v>6.0000000000000053E-3</v>
      </c>
      <c r="AB298" s="28">
        <v>1.0000000000000009E-3</v>
      </c>
      <c r="AC298" s="26"/>
    </row>
    <row r="299" spans="1:29" x14ac:dyDescent="0.2">
      <c r="A299" s="26">
        <v>2003</v>
      </c>
      <c r="B299" s="28" t="s">
        <v>53</v>
      </c>
      <c r="C299" s="28">
        <v>3</v>
      </c>
      <c r="D299" s="28">
        <v>-34</v>
      </c>
      <c r="E299" s="28">
        <v>-15</v>
      </c>
      <c r="F299" s="28">
        <v>-26</v>
      </c>
      <c r="G299" s="28">
        <v>39</v>
      </c>
      <c r="H299" s="28">
        <v>84</v>
      </c>
      <c r="I299" s="28">
        <v>10</v>
      </c>
      <c r="J299" s="28">
        <v>21</v>
      </c>
      <c r="K299" s="28">
        <v>31</v>
      </c>
      <c r="L299" s="28">
        <v>26</v>
      </c>
      <c r="M299" s="28">
        <v>9</v>
      </c>
      <c r="N299" s="28">
        <v>6</v>
      </c>
      <c r="O299" s="28">
        <v>2</v>
      </c>
      <c r="P299" s="28">
        <v>-24</v>
      </c>
      <c r="Q299" s="28">
        <v>30</v>
      </c>
      <c r="R299" s="28">
        <v>3.8000000000000034E-2</v>
      </c>
      <c r="S299" s="28">
        <v>-4.5999999999999985E-2</v>
      </c>
      <c r="T299" s="28">
        <v>-0.17400000000000004</v>
      </c>
      <c r="U299" s="28">
        <v>0</v>
      </c>
      <c r="V299" s="28">
        <v>5</v>
      </c>
      <c r="W299" s="28">
        <v>5.0999999999999943</v>
      </c>
      <c r="X299" s="28">
        <v>4.3000000000000007</v>
      </c>
      <c r="Y299" s="28">
        <v>1.5</v>
      </c>
      <c r="Z299" s="28">
        <v>1</v>
      </c>
      <c r="AA299" s="28">
        <v>2.5000000000000022E-2</v>
      </c>
      <c r="AB299" s="28">
        <v>2.5000000000000022E-2</v>
      </c>
      <c r="AC299" s="26"/>
    </row>
    <row r="300" spans="1:29" x14ac:dyDescent="0.2">
      <c r="A300" s="26">
        <v>2003</v>
      </c>
      <c r="B300" s="28" t="s">
        <v>53</v>
      </c>
      <c r="C300" s="28">
        <v>29</v>
      </c>
      <c r="D300" s="28">
        <v>37</v>
      </c>
      <c r="E300" s="28">
        <v>-9</v>
      </c>
      <c r="F300" s="28">
        <v>-15</v>
      </c>
      <c r="G300" s="28">
        <v>-13</v>
      </c>
      <c r="H300" s="28">
        <v>-20</v>
      </c>
      <c r="I300" s="28">
        <v>28</v>
      </c>
      <c r="J300" s="28">
        <v>27</v>
      </c>
      <c r="K300" s="28">
        <v>55</v>
      </c>
      <c r="L300" s="28">
        <v>11</v>
      </c>
      <c r="M300" s="28">
        <v>7</v>
      </c>
      <c r="N300" s="28">
        <v>-7</v>
      </c>
      <c r="O300" s="28">
        <v>3</v>
      </c>
      <c r="P300" s="28">
        <v>18</v>
      </c>
      <c r="Q300" s="28">
        <v>36</v>
      </c>
      <c r="R300" s="28">
        <v>4.4999999999999984E-2</v>
      </c>
      <c r="S300" s="28">
        <v>-7.8999999999999959E-2</v>
      </c>
      <c r="T300" s="28">
        <v>1.6000000000000014E-2</v>
      </c>
      <c r="U300" s="28">
        <v>0</v>
      </c>
      <c r="V300" s="28">
        <v>9</v>
      </c>
      <c r="W300" s="28">
        <v>13.700000000000003</v>
      </c>
      <c r="X300" s="28">
        <v>2.6999999999999993</v>
      </c>
      <c r="Y300" s="28">
        <v>1.7000000000000002</v>
      </c>
      <c r="Z300" s="28">
        <v>-1.7999999999999998</v>
      </c>
      <c r="AA300" s="28">
        <v>1.2000000000000011E-2</v>
      </c>
      <c r="AB300" s="28">
        <v>2.7000000000000024E-2</v>
      </c>
      <c r="AC300" s="26"/>
    </row>
    <row r="301" spans="1:29" x14ac:dyDescent="0.2">
      <c r="A301" s="26">
        <v>2003</v>
      </c>
      <c r="B301" s="28" t="s">
        <v>53</v>
      </c>
      <c r="C301" s="28">
        <v>11</v>
      </c>
      <c r="D301" s="28">
        <v>-45</v>
      </c>
      <c r="E301" s="28">
        <v>1</v>
      </c>
      <c r="F301" s="28">
        <v>-8</v>
      </c>
      <c r="G301" s="28">
        <v>12</v>
      </c>
      <c r="H301" s="28">
        <v>32</v>
      </c>
      <c r="I301" s="28">
        <v>-12</v>
      </c>
      <c r="J301" s="28">
        <v>32</v>
      </c>
      <c r="K301" s="28">
        <v>20</v>
      </c>
      <c r="L301" s="28">
        <v>9</v>
      </c>
      <c r="M301" s="28">
        <v>0</v>
      </c>
      <c r="N301" s="28">
        <v>21</v>
      </c>
      <c r="O301" s="28">
        <v>13</v>
      </c>
      <c r="P301" s="28">
        <v>-22</v>
      </c>
      <c r="Q301" s="28">
        <v>35</v>
      </c>
      <c r="R301" s="28">
        <v>6.2E-2</v>
      </c>
      <c r="S301" s="28">
        <v>4.2999999999999983E-2</v>
      </c>
      <c r="T301" s="28">
        <v>-7.900000000000007E-2</v>
      </c>
      <c r="U301" s="28">
        <v>0</v>
      </c>
      <c r="V301" s="28">
        <v>5.7999999999999972</v>
      </c>
      <c r="W301" s="28">
        <v>3.2999999999999972</v>
      </c>
      <c r="X301" s="28">
        <v>1.5</v>
      </c>
      <c r="Y301" s="28">
        <v>0</v>
      </c>
      <c r="Z301" s="28">
        <v>3.5000000000000009</v>
      </c>
      <c r="AA301" s="28">
        <v>6.0999999999999999E-2</v>
      </c>
      <c r="AB301" s="28">
        <v>6.6000000000000003E-2</v>
      </c>
      <c r="AC301" s="26"/>
    </row>
    <row r="302" spans="1:29" x14ac:dyDescent="0.2">
      <c r="A302" s="26">
        <v>2004</v>
      </c>
      <c r="B302" s="28" t="s">
        <v>53</v>
      </c>
      <c r="C302" s="28">
        <v>23</v>
      </c>
      <c r="D302" s="28">
        <v>-2</v>
      </c>
      <c r="E302" s="28">
        <v>16</v>
      </c>
      <c r="F302" s="28">
        <v>14</v>
      </c>
      <c r="G302" s="28">
        <v>-6</v>
      </c>
      <c r="H302" s="28">
        <v>7</v>
      </c>
      <c r="I302" s="28">
        <v>8</v>
      </c>
      <c r="J302" s="28">
        <v>22</v>
      </c>
      <c r="K302" s="28">
        <v>30</v>
      </c>
      <c r="L302" s="28">
        <v>29</v>
      </c>
      <c r="M302" s="28">
        <v>-8</v>
      </c>
      <c r="N302" s="28">
        <v>5</v>
      </c>
      <c r="O302" s="28">
        <v>9</v>
      </c>
      <c r="P302" s="28">
        <v>-19</v>
      </c>
      <c r="Q302" s="28">
        <v>56</v>
      </c>
      <c r="R302" s="28">
        <v>8.3000000000000018E-2</v>
      </c>
      <c r="S302" s="28">
        <v>0.183</v>
      </c>
      <c r="T302" s="28">
        <v>-0.11399999999999999</v>
      </c>
      <c r="U302" s="28">
        <v>0</v>
      </c>
      <c r="V302" s="28">
        <v>14</v>
      </c>
      <c r="W302" s="28">
        <v>7.5</v>
      </c>
      <c r="X302" s="28">
        <v>7.3000000000000007</v>
      </c>
      <c r="Y302" s="28">
        <v>-2</v>
      </c>
      <c r="Z302" s="28">
        <v>1.2999999999999998</v>
      </c>
      <c r="AA302" s="28">
        <v>8.2999999999999963E-2</v>
      </c>
      <c r="AB302" s="28">
        <v>0.11100000000000004</v>
      </c>
      <c r="AC302" s="26"/>
    </row>
    <row r="303" spans="1:29" x14ac:dyDescent="0.2">
      <c r="A303" s="26">
        <v>2004</v>
      </c>
      <c r="B303" s="28" t="s">
        <v>53</v>
      </c>
      <c r="C303" s="28">
        <v>-5</v>
      </c>
      <c r="D303" s="28">
        <v>-61</v>
      </c>
      <c r="E303" s="28">
        <v>8</v>
      </c>
      <c r="F303" s="28">
        <v>3</v>
      </c>
      <c r="G303" s="28">
        <v>-5</v>
      </c>
      <c r="H303" s="28">
        <v>3</v>
      </c>
      <c r="I303" s="28">
        <v>-39</v>
      </c>
      <c r="J303" s="28">
        <v>17</v>
      </c>
      <c r="K303" s="28">
        <v>-22</v>
      </c>
      <c r="L303" s="28">
        <v>8</v>
      </c>
      <c r="M303" s="28">
        <v>4</v>
      </c>
      <c r="N303" s="28">
        <v>-10</v>
      </c>
      <c r="O303" s="28">
        <v>14</v>
      </c>
      <c r="P303" s="28">
        <v>1</v>
      </c>
      <c r="Q303" s="28">
        <v>-7</v>
      </c>
      <c r="R303" s="28">
        <v>4.5999999999999985E-2</v>
      </c>
      <c r="S303" s="28">
        <v>8.0000000000000016E-2</v>
      </c>
      <c r="T303" s="28">
        <v>-6.0000000000000053E-2</v>
      </c>
      <c r="U303" s="28">
        <v>0</v>
      </c>
      <c r="V303" s="28">
        <v>-1.3999999999999915</v>
      </c>
      <c r="W303" s="28">
        <v>-4.4000000000000057</v>
      </c>
      <c r="X303" s="28">
        <v>1.5999999999999979</v>
      </c>
      <c r="Y303" s="28">
        <v>0.80000000000000071</v>
      </c>
      <c r="Z303" s="28">
        <v>-2</v>
      </c>
      <c r="AA303" s="28">
        <v>5.1999999999999991E-2</v>
      </c>
      <c r="AB303" s="28">
        <v>5.8999999999999997E-2</v>
      </c>
      <c r="AC303" s="26"/>
    </row>
    <row r="304" spans="1:29" x14ac:dyDescent="0.2">
      <c r="A304" s="26">
        <v>2004</v>
      </c>
      <c r="B304" s="28" t="s">
        <v>53</v>
      </c>
      <c r="C304" s="28">
        <v>-13</v>
      </c>
      <c r="D304" s="28">
        <v>-60</v>
      </c>
      <c r="E304" s="28">
        <v>10</v>
      </c>
      <c r="F304" s="28">
        <v>0</v>
      </c>
      <c r="G304" s="28">
        <v>36</v>
      </c>
      <c r="H304" s="28">
        <v>47</v>
      </c>
      <c r="I304" s="28">
        <v>-26</v>
      </c>
      <c r="J304" s="28">
        <v>11</v>
      </c>
      <c r="K304" s="28">
        <v>-15</v>
      </c>
      <c r="L304" s="28">
        <v>-2</v>
      </c>
      <c r="M304" s="28">
        <v>-5</v>
      </c>
      <c r="N304" s="28">
        <v>16</v>
      </c>
      <c r="O304" s="28">
        <v>9</v>
      </c>
      <c r="P304" s="28">
        <v>-13</v>
      </c>
      <c r="Q304" s="28">
        <v>20</v>
      </c>
      <c r="R304" s="28">
        <v>3.3000000000000029E-2</v>
      </c>
      <c r="S304" s="28">
        <v>0.15399999999999997</v>
      </c>
      <c r="T304" s="28">
        <v>2.300000000000002E-2</v>
      </c>
      <c r="U304" s="28">
        <v>0</v>
      </c>
      <c r="V304" s="28">
        <v>4</v>
      </c>
      <c r="W304" s="28">
        <v>-3</v>
      </c>
      <c r="X304" s="28">
        <v>-0.39999999999999858</v>
      </c>
      <c r="Y304" s="28">
        <v>-1</v>
      </c>
      <c r="Z304" s="28">
        <v>3.2</v>
      </c>
      <c r="AA304" s="28">
        <v>6.6000000000000059E-2</v>
      </c>
      <c r="AB304" s="28">
        <v>5.099999999999999E-2</v>
      </c>
      <c r="AC304" s="26"/>
    </row>
    <row r="305" spans="1:29" x14ac:dyDescent="0.2">
      <c r="A305" s="26">
        <v>2004</v>
      </c>
      <c r="B305" s="28" t="s">
        <v>53</v>
      </c>
      <c r="C305" s="28">
        <v>10</v>
      </c>
      <c r="D305" s="28">
        <v>22</v>
      </c>
      <c r="E305" s="28">
        <v>0</v>
      </c>
      <c r="F305" s="28">
        <v>-9</v>
      </c>
      <c r="G305" s="28">
        <v>7</v>
      </c>
      <c r="H305" s="28">
        <v>26</v>
      </c>
      <c r="I305" s="28">
        <v>2</v>
      </c>
      <c r="J305" s="28">
        <v>-22</v>
      </c>
      <c r="K305" s="28">
        <v>-20</v>
      </c>
      <c r="L305" s="28">
        <v>36</v>
      </c>
      <c r="M305" s="28">
        <v>24</v>
      </c>
      <c r="N305" s="28">
        <v>2</v>
      </c>
      <c r="O305" s="28">
        <v>-28</v>
      </c>
      <c r="P305" s="28">
        <v>-6</v>
      </c>
      <c r="Q305" s="28">
        <v>27</v>
      </c>
      <c r="R305" s="28">
        <v>2.0000000000000018E-3</v>
      </c>
      <c r="S305" s="28">
        <v>4.0000000000000036E-2</v>
      </c>
      <c r="T305" s="28">
        <v>-8.2999999999999963E-2</v>
      </c>
      <c r="U305" s="28">
        <v>0</v>
      </c>
      <c r="V305" s="28">
        <v>5.4000000000000057</v>
      </c>
      <c r="W305" s="28">
        <v>-4</v>
      </c>
      <c r="X305" s="28">
        <v>7.1999999999999993</v>
      </c>
      <c r="Y305" s="28">
        <v>4.8</v>
      </c>
      <c r="Z305" s="28">
        <v>0.39999999999999991</v>
      </c>
      <c r="AA305" s="28">
        <v>-7.0000000000000062E-3</v>
      </c>
      <c r="AB305" s="28">
        <v>0</v>
      </c>
      <c r="AC305" s="26"/>
    </row>
    <row r="306" spans="1:29" x14ac:dyDescent="0.2">
      <c r="A306" s="26">
        <v>2004</v>
      </c>
      <c r="B306" s="28" t="s">
        <v>53</v>
      </c>
      <c r="C306" s="28">
        <v>14</v>
      </c>
      <c r="D306" s="28">
        <v>-32</v>
      </c>
      <c r="E306" s="28">
        <v>0</v>
      </c>
      <c r="F306" s="28">
        <v>5</v>
      </c>
      <c r="G306" s="28">
        <v>23</v>
      </c>
      <c r="H306" s="28">
        <v>28</v>
      </c>
      <c r="I306" s="28">
        <v>-12</v>
      </c>
      <c r="J306" s="28">
        <v>32</v>
      </c>
      <c r="K306" s="28">
        <v>20</v>
      </c>
      <c r="L306" s="28">
        <v>11</v>
      </c>
      <c r="M306" s="28">
        <v>1</v>
      </c>
      <c r="N306" s="28">
        <v>4</v>
      </c>
      <c r="O306" s="28">
        <v>13</v>
      </c>
      <c r="P306" s="28">
        <v>-22</v>
      </c>
      <c r="Q306" s="28">
        <v>51</v>
      </c>
      <c r="R306" s="28">
        <v>9.1999999999999971E-2</v>
      </c>
      <c r="S306" s="28">
        <v>-2.2999999999999965E-2</v>
      </c>
      <c r="T306" s="28">
        <v>2.1000000000000019E-2</v>
      </c>
      <c r="U306" s="28">
        <v>0</v>
      </c>
      <c r="V306" s="28">
        <v>12.799999999999997</v>
      </c>
      <c r="W306" s="28">
        <v>5</v>
      </c>
      <c r="X306" s="28">
        <v>2.8000000000000007</v>
      </c>
      <c r="Y306" s="28">
        <v>0.19999999999999929</v>
      </c>
      <c r="Z306" s="28">
        <v>1</v>
      </c>
      <c r="AA306" s="28">
        <v>0.10000000000000003</v>
      </c>
      <c r="AB306" s="28">
        <v>9.4000000000000028E-2</v>
      </c>
      <c r="AC306" s="26"/>
    </row>
    <row r="307" spans="1:29" x14ac:dyDescent="0.2">
      <c r="A307" s="26">
        <v>2004</v>
      </c>
      <c r="B307" s="28" t="s">
        <v>53</v>
      </c>
      <c r="C307" s="28">
        <v>8</v>
      </c>
      <c r="D307" s="28">
        <v>-7</v>
      </c>
      <c r="E307" s="28">
        <v>-13</v>
      </c>
      <c r="F307" s="28">
        <v>-20</v>
      </c>
      <c r="G307" s="28">
        <v>18</v>
      </c>
      <c r="H307" s="28">
        <v>33</v>
      </c>
      <c r="I307" s="28">
        <v>-2</v>
      </c>
      <c r="J307" s="28">
        <v>6</v>
      </c>
      <c r="K307" s="28">
        <v>4</v>
      </c>
      <c r="L307" s="28">
        <v>-21</v>
      </c>
      <c r="M307" s="28">
        <v>14</v>
      </c>
      <c r="N307" s="28">
        <v>-4</v>
      </c>
      <c r="O307" s="28">
        <v>-10</v>
      </c>
      <c r="P307" s="28">
        <v>18</v>
      </c>
      <c r="Q307" s="28">
        <v>21</v>
      </c>
      <c r="R307" s="28">
        <v>2.0000000000000018E-2</v>
      </c>
      <c r="S307" s="28">
        <v>-0.06</v>
      </c>
      <c r="T307" s="28">
        <v>-4.3000000000000038E-2</v>
      </c>
      <c r="U307" s="28">
        <v>0</v>
      </c>
      <c r="V307" s="28">
        <v>3</v>
      </c>
      <c r="W307" s="28">
        <v>0.60000000000000142</v>
      </c>
      <c r="X307" s="28">
        <v>-3</v>
      </c>
      <c r="Y307" s="28">
        <v>2</v>
      </c>
      <c r="Z307" s="28">
        <v>-0.59999999999999964</v>
      </c>
      <c r="AA307" s="28">
        <v>1.100000000000001E-2</v>
      </c>
      <c r="AB307" s="28">
        <v>9.000000000000008E-3</v>
      </c>
      <c r="AC307" s="26"/>
    </row>
    <row r="308" spans="1:29" x14ac:dyDescent="0.2">
      <c r="A308" s="26">
        <v>2004</v>
      </c>
      <c r="B308" s="28" t="s">
        <v>53</v>
      </c>
      <c r="C308" s="28">
        <v>40</v>
      </c>
      <c r="D308" s="28">
        <v>56</v>
      </c>
      <c r="E308" s="28">
        <v>8</v>
      </c>
      <c r="F308" s="28">
        <v>11</v>
      </c>
      <c r="G308" s="28">
        <v>-21</v>
      </c>
      <c r="H308" s="28">
        <v>-17</v>
      </c>
      <c r="I308" s="28">
        <v>12</v>
      </c>
      <c r="J308" s="28">
        <v>-4</v>
      </c>
      <c r="K308" s="28">
        <v>8</v>
      </c>
      <c r="L308" s="28">
        <v>22</v>
      </c>
      <c r="M308" s="28">
        <v>25</v>
      </c>
      <c r="N308" s="28">
        <v>4</v>
      </c>
      <c r="O308" s="28">
        <v>-24</v>
      </c>
      <c r="P308" s="28">
        <v>10</v>
      </c>
      <c r="Q308" s="28">
        <v>67</v>
      </c>
      <c r="R308" s="28">
        <v>5.1000000000000045E-2</v>
      </c>
      <c r="S308" s="28">
        <v>5.8999999999999997E-2</v>
      </c>
      <c r="T308" s="28">
        <v>-8.1000000000000072E-2</v>
      </c>
      <c r="U308" s="28">
        <v>0</v>
      </c>
      <c r="V308" s="28">
        <v>16.799999999999997</v>
      </c>
      <c r="W308" s="28">
        <v>2</v>
      </c>
      <c r="X308" s="28">
        <v>5.5</v>
      </c>
      <c r="Y308" s="28">
        <v>6.3000000000000007</v>
      </c>
      <c r="Z308" s="28">
        <v>1</v>
      </c>
      <c r="AA308" s="28">
        <v>2.300000000000002E-2</v>
      </c>
      <c r="AB308" s="28">
        <v>5.5999999999999994E-2</v>
      </c>
      <c r="AC308" s="26"/>
    </row>
    <row r="309" spans="1:29" x14ac:dyDescent="0.2">
      <c r="A309" s="26">
        <v>2004</v>
      </c>
      <c r="B309" s="28" t="s">
        <v>53</v>
      </c>
      <c r="C309" s="28">
        <v>22</v>
      </c>
      <c r="D309" s="28">
        <v>11</v>
      </c>
      <c r="E309" s="28">
        <v>3</v>
      </c>
      <c r="F309" s="28">
        <v>12</v>
      </c>
      <c r="G309" s="28">
        <v>16</v>
      </c>
      <c r="H309" s="28">
        <v>18</v>
      </c>
      <c r="I309" s="28">
        <v>9</v>
      </c>
      <c r="J309" s="28">
        <v>21</v>
      </c>
      <c r="K309" s="28">
        <v>30</v>
      </c>
      <c r="L309" s="28">
        <v>17</v>
      </c>
      <c r="M309" s="28">
        <v>7</v>
      </c>
      <c r="N309" s="28">
        <v>19</v>
      </c>
      <c r="O309" s="28">
        <v>-11</v>
      </c>
      <c r="P309" s="28">
        <v>-9</v>
      </c>
      <c r="Q309" s="28">
        <v>63</v>
      </c>
      <c r="R309" s="28">
        <v>4.4000000000000039E-2</v>
      </c>
      <c r="S309" s="28">
        <v>-1.2000000000000011E-2</v>
      </c>
      <c r="T309" s="28">
        <v>2.1000000000000019E-2</v>
      </c>
      <c r="U309" s="28">
        <v>0</v>
      </c>
      <c r="V309" s="28">
        <v>12.600000000000009</v>
      </c>
      <c r="W309" s="28">
        <v>6</v>
      </c>
      <c r="X309" s="28">
        <v>3.3999999999999986</v>
      </c>
      <c r="Y309" s="28">
        <v>1.4000000000000004</v>
      </c>
      <c r="Z309" s="28">
        <v>3.8</v>
      </c>
      <c r="AA309" s="28">
        <v>4.9000000000000044E-2</v>
      </c>
      <c r="AB309" s="28">
        <v>4.6999999999999986E-2</v>
      </c>
      <c r="AC309" s="26"/>
    </row>
    <row r="310" spans="1:29" x14ac:dyDescent="0.2">
      <c r="A310" s="26">
        <v>2004</v>
      </c>
      <c r="B310" s="28" t="s">
        <v>53</v>
      </c>
      <c r="C310" s="28">
        <v>1</v>
      </c>
      <c r="D310" s="28">
        <v>-20</v>
      </c>
      <c r="E310" s="28">
        <v>6</v>
      </c>
      <c r="F310" s="28">
        <v>1</v>
      </c>
      <c r="G310" s="28">
        <v>-16</v>
      </c>
      <c r="H310" s="28">
        <v>-16</v>
      </c>
      <c r="I310" s="28">
        <v>6</v>
      </c>
      <c r="J310" s="28">
        <v>18</v>
      </c>
      <c r="K310" s="28">
        <v>24</v>
      </c>
      <c r="L310" s="28">
        <v>-28</v>
      </c>
      <c r="M310" s="28">
        <v>-11</v>
      </c>
      <c r="N310" s="28">
        <v>22</v>
      </c>
      <c r="O310" s="28">
        <v>21</v>
      </c>
      <c r="P310" s="28">
        <v>20</v>
      </c>
      <c r="Q310" s="28">
        <v>-8</v>
      </c>
      <c r="R310" s="28">
        <v>1.7000000000000015E-2</v>
      </c>
      <c r="S310" s="28">
        <v>5.099999999999999E-2</v>
      </c>
      <c r="T310" s="28">
        <v>-2.1000000000000019E-2</v>
      </c>
      <c r="U310" s="28">
        <v>0</v>
      </c>
      <c r="V310" s="28">
        <v>-1.0999999999999943</v>
      </c>
      <c r="W310" s="28">
        <v>3.4000000000000057</v>
      </c>
      <c r="X310" s="28">
        <v>-4</v>
      </c>
      <c r="Y310" s="28">
        <v>-1.5999999999999996</v>
      </c>
      <c r="Z310" s="28">
        <v>3.0999999999999996</v>
      </c>
      <c r="AA310" s="28">
        <v>1.6000000000000014E-2</v>
      </c>
      <c r="AB310" s="28">
        <v>2.300000000000002E-2</v>
      </c>
      <c r="AC310" s="26"/>
    </row>
    <row r="311" spans="1:29" x14ac:dyDescent="0.2">
      <c r="A311" s="26">
        <v>2004</v>
      </c>
      <c r="B311" s="28" t="s">
        <v>53</v>
      </c>
      <c r="C311" s="28">
        <v>8</v>
      </c>
      <c r="D311" s="28">
        <v>-57</v>
      </c>
      <c r="E311" s="28">
        <v>-12</v>
      </c>
      <c r="F311" s="28">
        <v>-48</v>
      </c>
      <c r="G311" s="28">
        <v>21</v>
      </c>
      <c r="H311" s="28">
        <v>39</v>
      </c>
      <c r="I311" s="28">
        <v>-30</v>
      </c>
      <c r="J311" s="28">
        <v>18</v>
      </c>
      <c r="K311" s="28">
        <v>-12</v>
      </c>
      <c r="L311" s="28">
        <v>14</v>
      </c>
      <c r="M311" s="28">
        <v>-5</v>
      </c>
      <c r="N311" s="28">
        <v>15</v>
      </c>
      <c r="O311" s="28">
        <v>1</v>
      </c>
      <c r="P311" s="28">
        <v>-20</v>
      </c>
      <c r="Q311" s="28">
        <v>25</v>
      </c>
      <c r="R311" s="28">
        <v>7.2999999999999954E-2</v>
      </c>
      <c r="S311" s="28">
        <v>3.6000000000000032E-2</v>
      </c>
      <c r="T311" s="28">
        <v>-2.0000000000000018E-2</v>
      </c>
      <c r="U311" s="28">
        <v>0</v>
      </c>
      <c r="V311" s="28">
        <v>4.2000000000000028</v>
      </c>
      <c r="W311" s="28">
        <v>-2</v>
      </c>
      <c r="X311" s="28">
        <v>2.3999999999999986</v>
      </c>
      <c r="Y311" s="28">
        <v>-0.79999999999999982</v>
      </c>
      <c r="Z311" s="28">
        <v>2.5</v>
      </c>
      <c r="AA311" s="28">
        <v>6.3000000000000056E-2</v>
      </c>
      <c r="AB311" s="28">
        <v>6.5000000000000002E-2</v>
      </c>
      <c r="AC311" s="28"/>
    </row>
    <row r="312" spans="1:29" x14ac:dyDescent="0.2">
      <c r="A312" s="26">
        <v>2004</v>
      </c>
      <c r="B312" s="28" t="s">
        <v>53</v>
      </c>
      <c r="C312" s="28">
        <v>-4</v>
      </c>
      <c r="D312" s="28">
        <v>-28</v>
      </c>
      <c r="E312" s="28">
        <v>16</v>
      </c>
      <c r="F312" s="28">
        <v>35</v>
      </c>
      <c r="G312" s="28">
        <v>11</v>
      </c>
      <c r="H312" s="28">
        <v>30</v>
      </c>
      <c r="I312" s="28">
        <v>-2</v>
      </c>
      <c r="J312" s="28">
        <v>7</v>
      </c>
      <c r="K312" s="28">
        <v>5</v>
      </c>
      <c r="L312" s="28">
        <v>11</v>
      </c>
      <c r="M312" s="28">
        <v>-2</v>
      </c>
      <c r="N312" s="28">
        <v>8</v>
      </c>
      <c r="O312" s="28">
        <v>8</v>
      </c>
      <c r="P312" s="28">
        <v>-15</v>
      </c>
      <c r="Q312" s="28">
        <v>19</v>
      </c>
      <c r="R312" s="28">
        <v>1.9000000000000017E-2</v>
      </c>
      <c r="S312" s="28">
        <v>5.099999999999999E-2</v>
      </c>
      <c r="T312" s="28">
        <v>-6.6000000000000059E-2</v>
      </c>
      <c r="U312" s="28">
        <v>0</v>
      </c>
      <c r="V312" s="28">
        <v>3.0999999999999943</v>
      </c>
      <c r="W312" s="28">
        <v>0.79999999999999716</v>
      </c>
      <c r="X312" s="28">
        <v>1.8999999999999986</v>
      </c>
      <c r="Y312" s="28">
        <v>-0.29999999999999982</v>
      </c>
      <c r="Z312" s="28">
        <v>1.2999999999999998</v>
      </c>
      <c r="AA312" s="28">
        <v>3.400000000000003E-2</v>
      </c>
      <c r="AB312" s="28">
        <v>3.8999999999999979E-2</v>
      </c>
      <c r="AC312" s="28"/>
    </row>
    <row r="313" spans="1:29" x14ac:dyDescent="0.2">
      <c r="A313" s="26">
        <v>2004</v>
      </c>
      <c r="B313" s="28" t="s">
        <v>53</v>
      </c>
      <c r="C313" s="28">
        <v>16</v>
      </c>
      <c r="D313" s="28">
        <v>38</v>
      </c>
      <c r="E313" s="28">
        <v>-1</v>
      </c>
      <c r="F313" s="28">
        <v>-13</v>
      </c>
      <c r="G313" s="28">
        <v>-7</v>
      </c>
      <c r="H313" s="28">
        <v>-14</v>
      </c>
      <c r="I313" s="28">
        <v>8</v>
      </c>
      <c r="J313" s="28">
        <v>3</v>
      </c>
      <c r="K313" s="28">
        <v>11</v>
      </c>
      <c r="L313" s="28">
        <v>-1</v>
      </c>
      <c r="M313" s="28">
        <v>3</v>
      </c>
      <c r="N313" s="28">
        <v>9</v>
      </c>
      <c r="O313" s="28">
        <v>-12</v>
      </c>
      <c r="P313" s="28">
        <v>-17</v>
      </c>
      <c r="Q313" s="28">
        <v>24</v>
      </c>
      <c r="R313" s="28">
        <v>2.0000000000000018E-3</v>
      </c>
      <c r="S313" s="28">
        <v>2.3999999999999966E-2</v>
      </c>
      <c r="T313" s="28">
        <v>1.6000000000000014E-2</v>
      </c>
      <c r="U313" s="28">
        <v>0</v>
      </c>
      <c r="V313" s="28">
        <v>3.4000000000000057</v>
      </c>
      <c r="W313" s="28">
        <v>1.6000000000000014</v>
      </c>
      <c r="X313" s="28">
        <v>-9.9999999999997868E-2</v>
      </c>
      <c r="Y313" s="28">
        <v>0.5</v>
      </c>
      <c r="Z313" s="28">
        <v>1.3000000000000007</v>
      </c>
      <c r="AA313" s="28">
        <v>-6.0000000000000053E-3</v>
      </c>
      <c r="AB313" s="28">
        <v>-1.0000000000000009E-3</v>
      </c>
      <c r="AC313" s="28"/>
    </row>
    <row r="314" spans="1:29" x14ac:dyDescent="0.2">
      <c r="A314" s="26">
        <v>2004</v>
      </c>
      <c r="B314" s="28" t="s">
        <v>53</v>
      </c>
      <c r="C314" s="28">
        <v>3</v>
      </c>
      <c r="D314" s="28">
        <v>-9</v>
      </c>
      <c r="E314" s="28">
        <v>7</v>
      </c>
      <c r="F314" s="28">
        <v>11</v>
      </c>
      <c r="G314" s="28">
        <v>0</v>
      </c>
      <c r="H314" s="28">
        <v>59</v>
      </c>
      <c r="I314" s="28">
        <v>18</v>
      </c>
      <c r="J314" s="28">
        <v>-8</v>
      </c>
      <c r="K314" s="28">
        <v>10</v>
      </c>
      <c r="L314" s="28">
        <v>40</v>
      </c>
      <c r="M314" s="28">
        <v>0</v>
      </c>
      <c r="N314" s="28">
        <v>7</v>
      </c>
      <c r="O314" s="28">
        <v>-9</v>
      </c>
      <c r="P314" s="28">
        <v>-39</v>
      </c>
      <c r="Q314" s="28">
        <v>13</v>
      </c>
      <c r="R314" s="28">
        <v>1.5000000000000013E-2</v>
      </c>
      <c r="S314" s="28">
        <v>3.1999999999999973E-2</v>
      </c>
      <c r="T314" s="28">
        <v>-0.26900000000000002</v>
      </c>
      <c r="U314" s="28">
        <v>0</v>
      </c>
      <c r="V314" s="28">
        <v>2.2000000000000028</v>
      </c>
      <c r="W314" s="28">
        <v>1.7000000000000028</v>
      </c>
      <c r="X314" s="28">
        <v>6.6000000000000014</v>
      </c>
      <c r="Y314" s="28">
        <v>0</v>
      </c>
      <c r="Z314" s="28">
        <v>1.2000000000000002</v>
      </c>
      <c r="AA314" s="28">
        <v>-4.0000000000000036E-3</v>
      </c>
      <c r="AB314" s="28">
        <v>2.4000000000000021E-2</v>
      </c>
      <c r="AC314" s="28"/>
    </row>
    <row r="315" spans="1:29" x14ac:dyDescent="0.2">
      <c r="A315" s="26">
        <v>2004</v>
      </c>
      <c r="B315" s="28" t="s">
        <v>53</v>
      </c>
      <c r="C315" s="28">
        <v>7</v>
      </c>
      <c r="D315" s="28">
        <v>-10</v>
      </c>
      <c r="E315" s="28">
        <v>-12</v>
      </c>
      <c r="F315" s="28">
        <v>-47</v>
      </c>
      <c r="G315" s="28">
        <v>13</v>
      </c>
      <c r="H315" s="28">
        <v>21</v>
      </c>
      <c r="I315" s="28">
        <v>9</v>
      </c>
      <c r="J315" s="28">
        <v>8</v>
      </c>
      <c r="K315" s="28">
        <v>17</v>
      </c>
      <c r="L315" s="28">
        <v>18</v>
      </c>
      <c r="M315" s="28">
        <v>-12</v>
      </c>
      <c r="N315" s="28">
        <v>13</v>
      </c>
      <c r="O315" s="28">
        <v>12</v>
      </c>
      <c r="P315" s="28">
        <v>-14</v>
      </c>
      <c r="Q315" s="28">
        <v>15</v>
      </c>
      <c r="R315" s="28">
        <v>2.4000000000000021E-2</v>
      </c>
      <c r="S315" s="28">
        <v>9.000000000000008E-3</v>
      </c>
      <c r="T315" s="28">
        <v>-2.300000000000002E-2</v>
      </c>
      <c r="U315" s="28">
        <v>0</v>
      </c>
      <c r="V315" s="28">
        <v>2.5</v>
      </c>
      <c r="W315" s="28">
        <v>2.7999999999999972</v>
      </c>
      <c r="X315" s="28">
        <v>3</v>
      </c>
      <c r="Y315" s="28">
        <v>-1.9999999999999991</v>
      </c>
      <c r="Z315" s="28">
        <v>2.1000000000000005</v>
      </c>
      <c r="AA315" s="28">
        <v>1.5000000000000013E-2</v>
      </c>
      <c r="AB315" s="28">
        <v>1.100000000000001E-2</v>
      </c>
      <c r="AC315" s="28">
        <v>0</v>
      </c>
    </row>
    <row r="316" spans="1:29" x14ac:dyDescent="0.2">
      <c r="A316" s="26">
        <v>2004</v>
      </c>
      <c r="B316" s="28" t="s">
        <v>53</v>
      </c>
      <c r="C316" s="28">
        <v>-1</v>
      </c>
      <c r="D316" s="28">
        <v>-14</v>
      </c>
      <c r="E316" s="28">
        <v>-1</v>
      </c>
      <c r="F316" s="28">
        <v>-23</v>
      </c>
      <c r="G316" s="28">
        <v>48</v>
      </c>
      <c r="H316" s="28">
        <v>60</v>
      </c>
      <c r="I316" s="28">
        <v>20</v>
      </c>
      <c r="J316" s="28">
        <v>20</v>
      </c>
      <c r="K316" s="28">
        <v>40</v>
      </c>
      <c r="L316" s="28">
        <v>-14</v>
      </c>
      <c r="M316" s="28">
        <v>3</v>
      </c>
      <c r="N316" s="28">
        <v>6</v>
      </c>
      <c r="O316" s="28">
        <v>-3</v>
      </c>
      <c r="P316" s="28">
        <v>-39</v>
      </c>
      <c r="Q316" s="28">
        <v>45</v>
      </c>
      <c r="R316" s="28">
        <v>1.3000000000000012E-2</v>
      </c>
      <c r="S316" s="28">
        <v>7.1000000000000008E-2</v>
      </c>
      <c r="T316" s="28">
        <v>5.5999999999999939E-2</v>
      </c>
      <c r="U316" s="28">
        <v>0</v>
      </c>
      <c r="V316" s="28">
        <v>9</v>
      </c>
      <c r="W316" s="28">
        <v>8</v>
      </c>
      <c r="X316" s="28">
        <v>-2.8000000000000007</v>
      </c>
      <c r="Y316" s="28">
        <v>0.59999999999999964</v>
      </c>
      <c r="Z316" s="28">
        <v>1.2000000000000002</v>
      </c>
      <c r="AA316" s="28">
        <v>3.7000000000000033E-2</v>
      </c>
      <c r="AB316" s="28">
        <v>1.3000000000000012E-2</v>
      </c>
      <c r="AC316" s="26"/>
    </row>
    <row r="317" spans="1:29" x14ac:dyDescent="0.2">
      <c r="A317" s="26">
        <v>2005</v>
      </c>
      <c r="B317" s="28" t="s">
        <v>53</v>
      </c>
      <c r="C317" s="28">
        <v>-8</v>
      </c>
      <c r="D317" s="28">
        <v>-37</v>
      </c>
      <c r="E317" s="28">
        <v>3</v>
      </c>
      <c r="F317" s="28">
        <v>-9</v>
      </c>
      <c r="G317" s="28">
        <v>35</v>
      </c>
      <c r="H317" s="28">
        <v>37</v>
      </c>
      <c r="I317" s="28">
        <v>0</v>
      </c>
      <c r="J317" s="28">
        <v>34</v>
      </c>
      <c r="K317" s="28">
        <v>34</v>
      </c>
      <c r="L317" s="28">
        <v>-1</v>
      </c>
      <c r="M317" s="28">
        <v>-2</v>
      </c>
      <c r="N317" s="28">
        <v>4</v>
      </c>
      <c r="O317" s="28">
        <v>8</v>
      </c>
      <c r="P317" s="28">
        <v>-14</v>
      </c>
      <c r="Q317" s="28">
        <v>22</v>
      </c>
      <c r="R317" s="28">
        <v>2.200000000000002E-2</v>
      </c>
      <c r="S317" s="28">
        <v>5.7999999999999996E-2</v>
      </c>
      <c r="T317" s="28">
        <v>3.3999999999999919E-2</v>
      </c>
      <c r="U317" s="28">
        <v>0</v>
      </c>
      <c r="V317" s="28">
        <v>4.3999999999999915</v>
      </c>
      <c r="W317" s="28">
        <v>6.7999999999999972</v>
      </c>
      <c r="X317" s="28">
        <v>-0.19999999999999929</v>
      </c>
      <c r="Y317" s="28">
        <v>-0.40000000000000036</v>
      </c>
      <c r="Z317" s="28">
        <v>0.79999999999999982</v>
      </c>
      <c r="AA317" s="28">
        <v>4.6999999999999931E-2</v>
      </c>
      <c r="AB317" s="28">
        <v>2.9000000000000026E-2</v>
      </c>
      <c r="AC317" s="26"/>
    </row>
    <row r="318" spans="1:29" x14ac:dyDescent="0.2">
      <c r="A318" s="26">
        <v>2005</v>
      </c>
      <c r="B318" s="28" t="s">
        <v>53</v>
      </c>
      <c r="C318" s="28">
        <v>8</v>
      </c>
      <c r="D318" s="28">
        <v>-4</v>
      </c>
      <c r="E318" s="28">
        <v>24</v>
      </c>
      <c r="F318" s="28">
        <v>50</v>
      </c>
      <c r="G318" s="28">
        <v>11</v>
      </c>
      <c r="H318" s="28">
        <v>11</v>
      </c>
      <c r="I318" s="28">
        <v>2</v>
      </c>
      <c r="J318" s="28">
        <v>24</v>
      </c>
      <c r="K318" s="28">
        <v>26</v>
      </c>
      <c r="L318" s="28">
        <v>17</v>
      </c>
      <c r="M318" s="28">
        <v>-7</v>
      </c>
      <c r="N318" s="28">
        <v>6</v>
      </c>
      <c r="O318" s="28">
        <v>6</v>
      </c>
      <c r="P318" s="28">
        <v>-11</v>
      </c>
      <c r="Q318" s="28">
        <v>51</v>
      </c>
      <c r="R318" s="28">
        <v>2.5000000000000022E-2</v>
      </c>
      <c r="S318" s="28">
        <v>0.11799999999999999</v>
      </c>
      <c r="T318" s="28">
        <v>1.8000000000000016E-2</v>
      </c>
      <c r="U318" s="28">
        <v>0</v>
      </c>
      <c r="V318" s="28">
        <v>10.200000000000003</v>
      </c>
      <c r="W318" s="28">
        <v>5.2000000000000028</v>
      </c>
      <c r="X318" s="28">
        <v>3.4000000000000021</v>
      </c>
      <c r="Y318" s="28">
        <v>-1.4000000000000004</v>
      </c>
      <c r="Z318" s="28">
        <v>1.2000000000000002</v>
      </c>
      <c r="AA318" s="28">
        <v>5.5000000000000049E-2</v>
      </c>
      <c r="AB318" s="28">
        <v>5.5999999999999994E-2</v>
      </c>
      <c r="AC318" s="26"/>
    </row>
    <row r="319" spans="1:29" x14ac:dyDescent="0.2">
      <c r="A319" s="26">
        <v>2005</v>
      </c>
      <c r="B319" s="28" t="s">
        <v>53</v>
      </c>
      <c r="C319" s="28">
        <v>-7</v>
      </c>
      <c r="D319" s="28">
        <v>-35</v>
      </c>
      <c r="E319" s="28">
        <v>11</v>
      </c>
      <c r="F319" s="28">
        <v>13</v>
      </c>
      <c r="G319" s="28">
        <v>47</v>
      </c>
      <c r="H319" s="28">
        <v>60</v>
      </c>
      <c r="I319" s="28">
        <v>-5</v>
      </c>
      <c r="J319" s="28">
        <v>19</v>
      </c>
      <c r="K319" s="28">
        <v>14</v>
      </c>
      <c r="L319" s="28">
        <v>11</v>
      </c>
      <c r="M319" s="28">
        <v>-4</v>
      </c>
      <c r="N319" s="28">
        <v>13</v>
      </c>
      <c r="O319" s="28">
        <v>4</v>
      </c>
      <c r="P319" s="28">
        <v>-28</v>
      </c>
      <c r="Q319" s="28">
        <v>44</v>
      </c>
      <c r="R319" s="28">
        <v>3.0000000000000027E-2</v>
      </c>
      <c r="S319" s="28">
        <v>6.5000000000000002E-2</v>
      </c>
      <c r="T319" s="28">
        <v>3.6000000000000032E-2</v>
      </c>
      <c r="U319" s="28">
        <v>0</v>
      </c>
      <c r="V319" s="28">
        <v>11</v>
      </c>
      <c r="W319" s="28">
        <v>3.5</v>
      </c>
      <c r="X319" s="28">
        <v>2.8000000000000007</v>
      </c>
      <c r="Y319" s="28">
        <v>-1</v>
      </c>
      <c r="Z319" s="28">
        <v>2.5</v>
      </c>
      <c r="AA319" s="28">
        <v>7.1999999999999953E-2</v>
      </c>
      <c r="AB319" s="28">
        <v>5.2999999999999936E-2</v>
      </c>
      <c r="AC319" s="26"/>
    </row>
    <row r="320" spans="1:29" x14ac:dyDescent="0.2">
      <c r="A320" s="26">
        <v>2005</v>
      </c>
      <c r="B320" s="28" t="s">
        <v>53</v>
      </c>
      <c r="C320" s="28">
        <v>-5</v>
      </c>
      <c r="D320" s="28">
        <v>9</v>
      </c>
      <c r="E320" s="28">
        <v>3</v>
      </c>
      <c r="F320" s="28">
        <v>-2</v>
      </c>
      <c r="G320" s="28">
        <v>26</v>
      </c>
      <c r="H320" s="28">
        <v>30</v>
      </c>
      <c r="I320" s="28">
        <v>19</v>
      </c>
      <c r="J320" s="28">
        <v>6</v>
      </c>
      <c r="K320" s="28">
        <v>25</v>
      </c>
      <c r="L320" s="28">
        <v>-6</v>
      </c>
      <c r="M320" s="28">
        <v>-2</v>
      </c>
      <c r="N320" s="28">
        <v>-7</v>
      </c>
      <c r="O320" s="28">
        <v>-8</v>
      </c>
      <c r="P320" s="28">
        <v>-13</v>
      </c>
      <c r="Q320" s="28">
        <v>19</v>
      </c>
      <c r="R320" s="28">
        <v>-1.7000000000000015E-2</v>
      </c>
      <c r="S320" s="28">
        <v>3.0999999999999972E-2</v>
      </c>
      <c r="T320" s="28">
        <v>1.100000000000001E-2</v>
      </c>
      <c r="U320" s="28">
        <v>0</v>
      </c>
      <c r="V320" s="28">
        <v>2.7000000000000028</v>
      </c>
      <c r="W320" s="28">
        <v>3.5999999999999943</v>
      </c>
      <c r="X320" s="28">
        <v>-0.89999999999999858</v>
      </c>
      <c r="Y320" s="28">
        <v>-0.29999999999999982</v>
      </c>
      <c r="Z320" s="28">
        <v>-1</v>
      </c>
      <c r="AA320" s="28">
        <v>-4.9999999999998934E-3</v>
      </c>
      <c r="AB320" s="28">
        <v>-1.5000000000000013E-2</v>
      </c>
      <c r="AC320" s="26"/>
    </row>
    <row r="321" spans="1:29" x14ac:dyDescent="0.2">
      <c r="A321" s="26">
        <v>2005</v>
      </c>
      <c r="B321" s="28" t="s">
        <v>53</v>
      </c>
      <c r="C321" s="28">
        <v>5</v>
      </c>
      <c r="D321" s="28">
        <v>-13</v>
      </c>
      <c r="E321" s="28">
        <v>-23</v>
      </c>
      <c r="F321" s="28">
        <v>-33</v>
      </c>
      <c r="G321" s="28">
        <v>24</v>
      </c>
      <c r="H321" s="28">
        <v>29</v>
      </c>
      <c r="I321" s="28">
        <v>-8</v>
      </c>
      <c r="J321" s="28">
        <v>16</v>
      </c>
      <c r="K321" s="28">
        <v>8</v>
      </c>
      <c r="L321" s="28">
        <v>-15</v>
      </c>
      <c r="M321" s="28">
        <v>10</v>
      </c>
      <c r="N321" s="28">
        <v>9</v>
      </c>
      <c r="O321" s="28">
        <v>-4</v>
      </c>
      <c r="P321" s="28">
        <v>-17</v>
      </c>
      <c r="Q321" s="28">
        <v>11</v>
      </c>
      <c r="R321" s="28">
        <v>2.1000000000000019E-2</v>
      </c>
      <c r="S321" s="28">
        <v>-9.600000000000003E-2</v>
      </c>
      <c r="T321" s="28">
        <v>1.4000000000000012E-2</v>
      </c>
      <c r="U321" s="28">
        <v>0</v>
      </c>
      <c r="V321" s="28">
        <v>1.7999999999999972</v>
      </c>
      <c r="W321" s="28">
        <v>1.2999999999999972</v>
      </c>
      <c r="X321" s="28">
        <v>-2.5</v>
      </c>
      <c r="Y321" s="28">
        <v>1.7000000000000002</v>
      </c>
      <c r="Z321" s="28">
        <v>1.5</v>
      </c>
      <c r="AA321" s="28">
        <v>9.000000000000008E-3</v>
      </c>
      <c r="AB321" s="28">
        <v>0</v>
      </c>
      <c r="AC321" s="26"/>
    </row>
    <row r="322" spans="1:29" x14ac:dyDescent="0.2">
      <c r="A322" s="26">
        <v>2005</v>
      </c>
      <c r="B322" s="28" t="s">
        <v>53</v>
      </c>
      <c r="C322" s="28">
        <v>21</v>
      </c>
      <c r="D322" s="28">
        <v>-38</v>
      </c>
      <c r="E322" s="28">
        <v>8</v>
      </c>
      <c r="F322" s="28">
        <v>-18</v>
      </c>
      <c r="G322" s="28">
        <v>1</v>
      </c>
      <c r="H322" s="28">
        <v>20</v>
      </c>
      <c r="I322" s="28">
        <v>-17</v>
      </c>
      <c r="J322" s="28">
        <v>25</v>
      </c>
      <c r="K322" s="28">
        <v>8</v>
      </c>
      <c r="L322" s="28">
        <v>1</v>
      </c>
      <c r="M322" s="28">
        <v>-6</v>
      </c>
      <c r="N322" s="28">
        <v>9</v>
      </c>
      <c r="O322" s="28">
        <v>12</v>
      </c>
      <c r="P322" s="28">
        <v>-18</v>
      </c>
      <c r="Q322" s="28">
        <v>51</v>
      </c>
      <c r="R322" s="28">
        <v>0.12</v>
      </c>
      <c r="S322" s="28">
        <v>0.19400000000000001</v>
      </c>
      <c r="T322" s="28">
        <v>-9.6999999999999975E-2</v>
      </c>
      <c r="U322" s="28">
        <v>0</v>
      </c>
      <c r="V322" s="28">
        <v>12.700000000000003</v>
      </c>
      <c r="W322" s="28">
        <v>2</v>
      </c>
      <c r="X322" s="28">
        <v>0.19999999999999929</v>
      </c>
      <c r="Y322" s="28">
        <v>-1.5</v>
      </c>
      <c r="Z322" s="28">
        <v>2.2000000000000002</v>
      </c>
      <c r="AA322" s="28">
        <v>0.10899999999999999</v>
      </c>
      <c r="AB322" s="28">
        <v>0.13799999999999996</v>
      </c>
      <c r="AC322" s="26"/>
    </row>
    <row r="323" spans="1:29" x14ac:dyDescent="0.2">
      <c r="A323" s="26">
        <v>2005</v>
      </c>
      <c r="B323" s="28" t="s">
        <v>53</v>
      </c>
      <c r="C323" s="28">
        <v>-34</v>
      </c>
      <c r="D323" s="28">
        <v>-24</v>
      </c>
      <c r="E323" s="28">
        <v>14</v>
      </c>
      <c r="F323" s="28">
        <v>21</v>
      </c>
      <c r="G323" s="28">
        <v>58</v>
      </c>
      <c r="H323" s="28">
        <v>65</v>
      </c>
      <c r="I323" s="28">
        <v>1</v>
      </c>
      <c r="J323" s="28">
        <v>-1</v>
      </c>
      <c r="K323" s="28">
        <v>0</v>
      </c>
      <c r="L323" s="28">
        <v>16</v>
      </c>
      <c r="M323" s="28">
        <v>4</v>
      </c>
      <c r="N323" s="28">
        <v>1</v>
      </c>
      <c r="O323" s="28">
        <v>4</v>
      </c>
      <c r="P323" s="28">
        <v>-26</v>
      </c>
      <c r="Q323" s="28">
        <v>4</v>
      </c>
      <c r="R323" s="28">
        <v>-4.6999999999999986E-2</v>
      </c>
      <c r="S323" s="28">
        <v>5.6999999999999995E-2</v>
      </c>
      <c r="T323" s="28">
        <v>4.0000000000000036E-2</v>
      </c>
      <c r="U323" s="28">
        <v>0</v>
      </c>
      <c r="V323" s="28">
        <v>0.59999999999999432</v>
      </c>
      <c r="W323" s="28">
        <v>0</v>
      </c>
      <c r="X323" s="28">
        <v>2.2999999999999972</v>
      </c>
      <c r="Y323" s="28">
        <v>0.59999999999999964</v>
      </c>
      <c r="Z323" s="28">
        <v>0.19999999999999929</v>
      </c>
      <c r="AA323" s="28">
        <v>0</v>
      </c>
      <c r="AB323" s="28">
        <v>-3.0999999999999972E-2</v>
      </c>
      <c r="AC323" s="26"/>
    </row>
    <row r="324" spans="1:29" x14ac:dyDescent="0.2">
      <c r="A324" s="26">
        <v>2005</v>
      </c>
      <c r="B324" s="28" t="s">
        <v>53</v>
      </c>
      <c r="C324" s="28">
        <v>7</v>
      </c>
      <c r="D324" s="28">
        <v>-13</v>
      </c>
      <c r="E324" s="28">
        <v>-1</v>
      </c>
      <c r="F324" s="28">
        <v>-7</v>
      </c>
      <c r="G324" s="28">
        <v>27</v>
      </c>
      <c r="H324" s="28">
        <v>21</v>
      </c>
      <c r="I324" s="28">
        <v>7</v>
      </c>
      <c r="J324" s="28">
        <v>34</v>
      </c>
      <c r="K324" s="28">
        <v>41</v>
      </c>
      <c r="L324" s="28">
        <v>14</v>
      </c>
      <c r="M324" s="28">
        <v>-10</v>
      </c>
      <c r="N324" s="28">
        <v>12</v>
      </c>
      <c r="O324" s="28">
        <v>13</v>
      </c>
      <c r="P324" s="28">
        <v>-11</v>
      </c>
      <c r="Q324" s="28">
        <v>40</v>
      </c>
      <c r="R324" s="28">
        <v>3.2999999999999974E-2</v>
      </c>
      <c r="S324" s="28">
        <v>1.5999999999999959E-2</v>
      </c>
      <c r="T324" s="28">
        <v>9.6999999999999975E-2</v>
      </c>
      <c r="U324" s="28">
        <v>0</v>
      </c>
      <c r="V324" s="28">
        <v>8</v>
      </c>
      <c r="W324" s="28">
        <v>8.2000000000000028</v>
      </c>
      <c r="X324" s="28">
        <v>2.8000000000000007</v>
      </c>
      <c r="Y324" s="28">
        <v>-2</v>
      </c>
      <c r="Z324" s="28">
        <v>2.4000000000000004</v>
      </c>
      <c r="AA324" s="28">
        <v>4.9000000000000044E-2</v>
      </c>
      <c r="AB324" s="28">
        <v>3.3000000000000029E-2</v>
      </c>
      <c r="AC324" s="26"/>
    </row>
    <row r="325" spans="1:29" x14ac:dyDescent="0.2">
      <c r="A325" s="26">
        <v>2005</v>
      </c>
      <c r="B325" s="28" t="s">
        <v>53</v>
      </c>
      <c r="C325" s="28">
        <v>-2</v>
      </c>
      <c r="D325" s="28">
        <v>-22</v>
      </c>
      <c r="E325" s="28">
        <v>13</v>
      </c>
      <c r="F325" s="28">
        <v>17</v>
      </c>
      <c r="G325" s="28">
        <v>32</v>
      </c>
      <c r="H325" s="28">
        <v>48</v>
      </c>
      <c r="I325" s="28">
        <v>-4</v>
      </c>
      <c r="J325" s="28">
        <v>8</v>
      </c>
      <c r="K325" s="28">
        <v>4</v>
      </c>
      <c r="L325" s="28">
        <v>30</v>
      </c>
      <c r="M325" s="28">
        <v>-14</v>
      </c>
      <c r="N325" s="28">
        <v>10</v>
      </c>
      <c r="O325" s="28">
        <v>7</v>
      </c>
      <c r="P325" s="28">
        <v>-27</v>
      </c>
      <c r="Q325" s="28">
        <v>41</v>
      </c>
      <c r="R325" s="28">
        <v>1.8000000000000016E-2</v>
      </c>
      <c r="S325" s="28">
        <v>8.8999999999999968E-2</v>
      </c>
      <c r="T325" s="28">
        <v>-2.300000000000002E-2</v>
      </c>
      <c r="U325" s="28">
        <v>0</v>
      </c>
      <c r="V325" s="28">
        <v>6.9000000000000057</v>
      </c>
      <c r="W325" s="28">
        <v>0.59999999999999432</v>
      </c>
      <c r="X325" s="28">
        <v>5</v>
      </c>
      <c r="Y325" s="28">
        <v>-2.4000000000000004</v>
      </c>
      <c r="Z325" s="28">
        <v>1.7000000000000002</v>
      </c>
      <c r="AA325" s="28">
        <v>3.9999999999999925E-2</v>
      </c>
      <c r="AB325" s="28">
        <v>3.400000000000003E-2</v>
      </c>
      <c r="AC325" s="26"/>
    </row>
    <row r="326" spans="1:29" x14ac:dyDescent="0.2">
      <c r="A326" s="26">
        <v>2005</v>
      </c>
      <c r="B326" s="28" t="s">
        <v>53</v>
      </c>
      <c r="C326" s="28">
        <v>7</v>
      </c>
      <c r="D326" s="28">
        <v>-18</v>
      </c>
      <c r="E326" s="28">
        <v>23</v>
      </c>
      <c r="F326" s="28">
        <v>24</v>
      </c>
      <c r="G326" s="28">
        <v>3</v>
      </c>
      <c r="H326" s="28">
        <v>6</v>
      </c>
      <c r="I326" s="28">
        <v>-7</v>
      </c>
      <c r="J326" s="28">
        <v>16</v>
      </c>
      <c r="K326" s="28">
        <v>9</v>
      </c>
      <c r="L326" s="28">
        <v>17</v>
      </c>
      <c r="M326" s="28">
        <v>-4</v>
      </c>
      <c r="N326" s="28">
        <v>4</v>
      </c>
      <c r="O326" s="28">
        <v>3</v>
      </c>
      <c r="P326" s="28">
        <v>0</v>
      </c>
      <c r="Q326" s="28">
        <v>40</v>
      </c>
      <c r="R326" s="28">
        <v>2.7999999999999969E-2</v>
      </c>
      <c r="S326" s="28">
        <v>0.12</v>
      </c>
      <c r="T326" s="28">
        <v>-9.000000000000008E-3</v>
      </c>
      <c r="U326" s="28">
        <v>0</v>
      </c>
      <c r="V326" s="28">
        <v>6.7000000000000028</v>
      </c>
      <c r="W326" s="28">
        <v>1.5</v>
      </c>
      <c r="X326" s="28">
        <v>2.8999999999999986</v>
      </c>
      <c r="Y326" s="28">
        <v>-0.70000000000000018</v>
      </c>
      <c r="Z326" s="28">
        <v>0.70000000000000018</v>
      </c>
      <c r="AA326" s="28">
        <v>4.4999999999999929E-2</v>
      </c>
      <c r="AB326" s="28">
        <v>5.0000000000000044E-2</v>
      </c>
      <c r="AC326" s="26"/>
    </row>
    <row r="327" spans="1:29" x14ac:dyDescent="0.2">
      <c r="A327" s="26">
        <v>2005</v>
      </c>
      <c r="B327" s="28" t="s">
        <v>53</v>
      </c>
      <c r="C327" s="28">
        <v>20</v>
      </c>
      <c r="D327" s="28">
        <v>-29</v>
      </c>
      <c r="E327" s="28">
        <v>7</v>
      </c>
      <c r="F327" s="28">
        <v>0</v>
      </c>
      <c r="G327" s="28">
        <v>-11</v>
      </c>
      <c r="H327" s="28">
        <v>-9</v>
      </c>
      <c r="I327" s="28">
        <v>-12</v>
      </c>
      <c r="J327" s="28">
        <v>34</v>
      </c>
      <c r="K327" s="28">
        <v>22</v>
      </c>
      <c r="L327" s="28">
        <v>27</v>
      </c>
      <c r="M327" s="28">
        <v>-9</v>
      </c>
      <c r="N327" s="28">
        <v>5</v>
      </c>
      <c r="O327" s="28">
        <v>14</v>
      </c>
      <c r="P327" s="28">
        <v>9</v>
      </c>
      <c r="Q327" s="28">
        <v>36</v>
      </c>
      <c r="R327" s="28">
        <v>0.10499999999999998</v>
      </c>
      <c r="S327" s="28">
        <v>8.500000000000002E-2</v>
      </c>
      <c r="T327" s="28">
        <v>-3.9999999999999925E-2</v>
      </c>
      <c r="U327" s="28">
        <v>0</v>
      </c>
      <c r="V327" s="28">
        <v>9</v>
      </c>
      <c r="W327" s="28">
        <v>5.5</v>
      </c>
      <c r="X327" s="28">
        <v>6.6999999999999993</v>
      </c>
      <c r="Y327" s="28">
        <v>-2.2000000000000002</v>
      </c>
      <c r="Z327" s="28">
        <v>1.2000000000000002</v>
      </c>
      <c r="AA327" s="28">
        <v>9.7999999999999976E-2</v>
      </c>
      <c r="AB327" s="28">
        <v>0.12000000000000005</v>
      </c>
      <c r="AC327" s="26"/>
    </row>
    <row r="328" spans="1:29" x14ac:dyDescent="0.2">
      <c r="A328" s="26">
        <v>2005</v>
      </c>
      <c r="B328" s="28" t="s">
        <v>53</v>
      </c>
      <c r="C328" s="28">
        <v>12</v>
      </c>
      <c r="D328" s="28">
        <v>1</v>
      </c>
      <c r="E328" s="28">
        <v>0</v>
      </c>
      <c r="F328" s="28">
        <v>-20</v>
      </c>
      <c r="G328" s="28">
        <v>18</v>
      </c>
      <c r="H328" s="28">
        <v>26</v>
      </c>
      <c r="I328" s="28">
        <v>9</v>
      </c>
      <c r="J328" s="28">
        <v>15</v>
      </c>
      <c r="K328" s="28">
        <v>24</v>
      </c>
      <c r="L328" s="28">
        <v>20</v>
      </c>
      <c r="M328" s="28">
        <v>0</v>
      </c>
      <c r="N328" s="28">
        <v>10</v>
      </c>
      <c r="O328" s="28">
        <v>-8</v>
      </c>
      <c r="P328" s="28">
        <v>-17</v>
      </c>
      <c r="Q328" s="28">
        <v>42</v>
      </c>
      <c r="R328" s="28">
        <v>2.5999999999999968E-2</v>
      </c>
      <c r="S328" s="28">
        <v>5.4999999999999993E-2</v>
      </c>
      <c r="T328" s="28">
        <v>-1.3000000000000012E-2</v>
      </c>
      <c r="U328" s="28">
        <v>0</v>
      </c>
      <c r="V328" s="28">
        <v>7</v>
      </c>
      <c r="W328" s="28">
        <v>4</v>
      </c>
      <c r="X328" s="28">
        <v>3.3000000000000007</v>
      </c>
      <c r="Y328" s="28">
        <v>0</v>
      </c>
      <c r="Z328" s="28">
        <v>1.5999999999999996</v>
      </c>
      <c r="AA328" s="28">
        <v>2.9000000000000026E-2</v>
      </c>
      <c r="AB328" s="28">
        <v>2.5000000000000022E-2</v>
      </c>
      <c r="AC328" s="26"/>
    </row>
    <row r="329" spans="1:29" x14ac:dyDescent="0.2">
      <c r="A329" s="26">
        <v>2005</v>
      </c>
      <c r="B329" s="28" t="s">
        <v>53</v>
      </c>
      <c r="C329" s="28">
        <v>0</v>
      </c>
      <c r="D329" s="28">
        <v>16</v>
      </c>
      <c r="E329" s="28">
        <v>13</v>
      </c>
      <c r="F329" s="28">
        <v>32</v>
      </c>
      <c r="G329" s="28">
        <v>8</v>
      </c>
      <c r="H329" s="28">
        <v>27</v>
      </c>
      <c r="I329" s="28">
        <v>22</v>
      </c>
      <c r="J329" s="28">
        <v>8</v>
      </c>
      <c r="K329" s="28">
        <v>30</v>
      </c>
      <c r="L329" s="28">
        <v>13</v>
      </c>
      <c r="M329" s="28">
        <v>11</v>
      </c>
      <c r="N329" s="28">
        <v>-4</v>
      </c>
      <c r="O329" s="28">
        <v>-5</v>
      </c>
      <c r="P329" s="28">
        <v>-3</v>
      </c>
      <c r="Q329" s="28">
        <v>21</v>
      </c>
      <c r="R329" s="28">
        <v>-1.8000000000000016E-2</v>
      </c>
      <c r="S329" s="28">
        <v>-2.0000000000000018E-3</v>
      </c>
      <c r="T329" s="28">
        <v>-0.11699999999999999</v>
      </c>
      <c r="U329" s="28">
        <v>0</v>
      </c>
      <c r="V329" s="28">
        <v>4.2000000000000028</v>
      </c>
      <c r="W329" s="28">
        <v>6</v>
      </c>
      <c r="X329" s="28">
        <v>2.5999999999999979</v>
      </c>
      <c r="Y329" s="28">
        <v>2.2000000000000002</v>
      </c>
      <c r="Z329" s="28">
        <v>-0.80000000000000071</v>
      </c>
      <c r="AA329" s="28">
        <v>-1.0999999999999899E-2</v>
      </c>
      <c r="AB329" s="28">
        <v>-5.0000000000000044E-3</v>
      </c>
      <c r="AC329" s="26"/>
    </row>
    <row r="330" spans="1:29" x14ac:dyDescent="0.2">
      <c r="A330" s="26">
        <v>2005</v>
      </c>
      <c r="B330" s="28" t="s">
        <v>53</v>
      </c>
      <c r="C330" s="28">
        <v>11</v>
      </c>
      <c r="D330" s="28">
        <v>70</v>
      </c>
      <c r="E330" s="28">
        <v>13</v>
      </c>
      <c r="F330" s="28">
        <v>14</v>
      </c>
      <c r="G330" s="28">
        <v>-12</v>
      </c>
      <c r="H330" s="28">
        <v>-20</v>
      </c>
      <c r="I330" s="28">
        <v>31</v>
      </c>
      <c r="J330" s="28">
        <v>-15</v>
      </c>
      <c r="K330" s="28">
        <v>16</v>
      </c>
      <c r="L330" s="28">
        <v>33</v>
      </c>
      <c r="M330" s="28">
        <v>12</v>
      </c>
      <c r="N330" s="28">
        <v>-21</v>
      </c>
      <c r="O330" s="28">
        <v>-15</v>
      </c>
      <c r="P330" s="28">
        <v>4</v>
      </c>
      <c r="Q330" s="28">
        <v>23</v>
      </c>
      <c r="R330" s="28">
        <v>-3.8999999999999979E-2</v>
      </c>
      <c r="S330" s="28">
        <v>9.1000000000000025E-2</v>
      </c>
      <c r="T330" s="28">
        <v>9.000000000000008E-3</v>
      </c>
      <c r="U330" s="28">
        <v>0</v>
      </c>
      <c r="V330" s="28">
        <v>3.2999999999999972</v>
      </c>
      <c r="W330" s="28">
        <v>2.2999999999999972</v>
      </c>
      <c r="X330" s="28">
        <v>4.6999999999999993</v>
      </c>
      <c r="Y330" s="28">
        <v>1.7000000000000002</v>
      </c>
      <c r="Z330" s="28">
        <v>-3.0000000000000004</v>
      </c>
      <c r="AA330" s="28">
        <v>-3.400000000000003E-2</v>
      </c>
      <c r="AB330" s="28">
        <v>-2.9999999999999971E-2</v>
      </c>
      <c r="AC330" s="26"/>
    </row>
    <row r="331" spans="1:29" x14ac:dyDescent="0.2">
      <c r="A331" s="26">
        <v>2005</v>
      </c>
      <c r="B331" s="28" t="s">
        <v>53</v>
      </c>
      <c r="C331" s="28">
        <v>-32</v>
      </c>
      <c r="D331" s="28">
        <v>-68</v>
      </c>
      <c r="E331" s="28">
        <v>33</v>
      </c>
      <c r="F331" s="28">
        <v>53</v>
      </c>
      <c r="G331" s="28">
        <v>18</v>
      </c>
      <c r="H331" s="28">
        <v>33</v>
      </c>
      <c r="I331" s="28">
        <v>-10</v>
      </c>
      <c r="J331" s="28">
        <v>15</v>
      </c>
      <c r="K331" s="28">
        <v>5</v>
      </c>
      <c r="L331" s="28">
        <v>-15</v>
      </c>
      <c r="M331" s="28">
        <v>-31</v>
      </c>
      <c r="N331" s="28">
        <v>-14</v>
      </c>
      <c r="O331" s="28">
        <v>44</v>
      </c>
      <c r="P331" s="28">
        <v>-7</v>
      </c>
      <c r="Q331" s="28">
        <v>-13</v>
      </c>
      <c r="R331" s="28">
        <v>-5.0000000000000044E-3</v>
      </c>
      <c r="S331" s="28">
        <v>0.15800000000000003</v>
      </c>
      <c r="T331" s="28">
        <v>-4.0000000000000036E-2</v>
      </c>
      <c r="U331" s="28">
        <v>0</v>
      </c>
      <c r="V331" s="28">
        <v>-1.7999999999999972</v>
      </c>
      <c r="W331" s="28">
        <v>0.70000000000000284</v>
      </c>
      <c r="X331" s="28">
        <v>-2.2000000000000028</v>
      </c>
      <c r="Y331" s="28">
        <v>-4.4000000000000004</v>
      </c>
      <c r="Z331" s="28">
        <v>-2</v>
      </c>
      <c r="AA331" s="28">
        <v>3.400000000000003E-2</v>
      </c>
      <c r="AB331" s="28">
        <v>2.9999999999999971E-2</v>
      </c>
      <c r="AC331" s="26"/>
    </row>
    <row r="332" spans="1:29" x14ac:dyDescent="0.2">
      <c r="A332" s="26">
        <v>2006</v>
      </c>
      <c r="B332" s="28" t="s">
        <v>53</v>
      </c>
      <c r="C332" s="28">
        <v>22</v>
      </c>
      <c r="D332" s="28">
        <v>-20</v>
      </c>
      <c r="E332" s="28">
        <v>17</v>
      </c>
      <c r="F332" s="28">
        <v>17</v>
      </c>
      <c r="G332" s="28">
        <v>-4</v>
      </c>
      <c r="H332" s="28">
        <v>-4</v>
      </c>
      <c r="I332" s="28">
        <v>-22</v>
      </c>
      <c r="J332" s="28">
        <v>25</v>
      </c>
      <c r="K332" s="28">
        <v>3</v>
      </c>
      <c r="L332" s="28">
        <v>40</v>
      </c>
      <c r="M332" s="28">
        <v>-9</v>
      </c>
      <c r="N332" s="28">
        <v>19</v>
      </c>
      <c r="O332" s="28">
        <v>1</v>
      </c>
      <c r="P332" s="28">
        <v>-19</v>
      </c>
      <c r="Q332" s="28">
        <v>57</v>
      </c>
      <c r="R332" s="28">
        <v>6.9000000000000006E-2</v>
      </c>
      <c r="S332" s="28">
        <v>0.10199999999999998</v>
      </c>
      <c r="T332" s="28">
        <v>-5.0000000000000044E-3</v>
      </c>
      <c r="U332" s="28">
        <v>0</v>
      </c>
      <c r="V332" s="28">
        <v>9.5</v>
      </c>
      <c r="W332" s="28">
        <v>0.5</v>
      </c>
      <c r="X332" s="28">
        <v>6.6999999999999993</v>
      </c>
      <c r="Y332" s="28">
        <v>-1.5</v>
      </c>
      <c r="Z332" s="28">
        <v>3.2</v>
      </c>
      <c r="AA332" s="28">
        <v>7.5999999999999956E-2</v>
      </c>
      <c r="AB332" s="28">
        <v>8.8999999999999968E-2</v>
      </c>
      <c r="AC332" s="26"/>
    </row>
    <row r="333" spans="1:29" x14ac:dyDescent="0.2">
      <c r="A333" s="26">
        <v>2006</v>
      </c>
      <c r="B333" s="28" t="s">
        <v>53</v>
      </c>
      <c r="C333" s="28">
        <v>10</v>
      </c>
      <c r="D333" s="28">
        <v>-20</v>
      </c>
      <c r="E333" s="28">
        <v>12</v>
      </c>
      <c r="F333" s="28">
        <v>4</v>
      </c>
      <c r="G333" s="28">
        <v>15</v>
      </c>
      <c r="H333" s="28">
        <v>-7</v>
      </c>
      <c r="I333" s="28">
        <v>-37</v>
      </c>
      <c r="J333" s="28">
        <v>-11</v>
      </c>
      <c r="K333" s="28">
        <v>-48</v>
      </c>
      <c r="L333" s="28">
        <v>36</v>
      </c>
      <c r="M333" s="28">
        <v>-3</v>
      </c>
      <c r="N333" s="28">
        <v>2</v>
      </c>
      <c r="O333" s="28">
        <v>-22</v>
      </c>
      <c r="P333" s="28">
        <v>-10</v>
      </c>
      <c r="Q333" s="28">
        <v>47</v>
      </c>
      <c r="R333" s="28">
        <v>3.3999999999999975E-2</v>
      </c>
      <c r="S333" s="28">
        <v>7.0000000000000007E-2</v>
      </c>
      <c r="T333" s="28">
        <v>0.128</v>
      </c>
      <c r="U333" s="28">
        <v>0</v>
      </c>
      <c r="V333" s="28">
        <v>6.7000000000000028</v>
      </c>
      <c r="W333" s="28">
        <v>-6.8999999999999986</v>
      </c>
      <c r="X333" s="28">
        <v>5.1999999999999993</v>
      </c>
      <c r="Y333" s="28">
        <v>-0.40000000000000036</v>
      </c>
      <c r="Z333" s="28">
        <v>0.29999999999999982</v>
      </c>
      <c r="AA333" s="28">
        <v>5.699999999999994E-2</v>
      </c>
      <c r="AB333" s="28">
        <v>4.6000000000000041E-2</v>
      </c>
      <c r="AC333" s="26"/>
    </row>
    <row r="334" spans="1:29" x14ac:dyDescent="0.2">
      <c r="A334" s="26">
        <v>2006</v>
      </c>
      <c r="B334" s="28" t="s">
        <v>53</v>
      </c>
      <c r="C334" s="28">
        <v>8</v>
      </c>
      <c r="D334" s="28">
        <v>-59</v>
      </c>
      <c r="E334" s="28">
        <v>8</v>
      </c>
      <c r="F334" s="28">
        <v>-4</v>
      </c>
      <c r="G334" s="28">
        <v>14</v>
      </c>
      <c r="H334" s="28">
        <v>5</v>
      </c>
      <c r="I334" s="28">
        <v>-28</v>
      </c>
      <c r="J334" s="28">
        <v>31</v>
      </c>
      <c r="K334" s="28">
        <v>3</v>
      </c>
      <c r="L334" s="28">
        <v>13</v>
      </c>
      <c r="M334" s="28">
        <v>-6</v>
      </c>
      <c r="N334" s="28">
        <v>8</v>
      </c>
      <c r="O334" s="28">
        <v>26</v>
      </c>
      <c r="P334" s="28">
        <v>19</v>
      </c>
      <c r="Q334" s="28">
        <v>38</v>
      </c>
      <c r="R334" s="28">
        <v>8.2000000000000017E-2</v>
      </c>
      <c r="S334" s="28">
        <v>0.13799999999999998</v>
      </c>
      <c r="T334" s="28">
        <v>7.6000000000000068E-2</v>
      </c>
      <c r="U334" s="28">
        <v>0</v>
      </c>
      <c r="V334" s="28">
        <v>7.5999999999999943</v>
      </c>
      <c r="W334" s="28">
        <v>0.60000000000000142</v>
      </c>
      <c r="X334" s="28">
        <v>2.5999999999999979</v>
      </c>
      <c r="Y334" s="28">
        <v>-1.2000000000000002</v>
      </c>
      <c r="Z334" s="28">
        <v>1.5999999999999996</v>
      </c>
      <c r="AA334" s="28">
        <v>0.10300000000000004</v>
      </c>
      <c r="AB334" s="28">
        <v>9.5999999999999974E-2</v>
      </c>
      <c r="AC334" s="26"/>
    </row>
    <row r="335" spans="1:29" x14ac:dyDescent="0.2">
      <c r="A335" s="26">
        <v>2006</v>
      </c>
      <c r="B335" s="28" t="s">
        <v>53</v>
      </c>
      <c r="C335" s="28">
        <v>19</v>
      </c>
      <c r="D335" s="28">
        <v>41</v>
      </c>
      <c r="E335" s="28">
        <v>6</v>
      </c>
      <c r="F335" s="28">
        <v>11</v>
      </c>
      <c r="G335" s="28">
        <v>12</v>
      </c>
      <c r="H335" s="28">
        <v>-3</v>
      </c>
      <c r="I335" s="28">
        <v>22</v>
      </c>
      <c r="J335" s="28">
        <v>13</v>
      </c>
      <c r="K335" s="28">
        <v>35</v>
      </c>
      <c r="L335" s="28">
        <v>17</v>
      </c>
      <c r="M335" s="28">
        <v>8</v>
      </c>
      <c r="N335" s="28">
        <v>3</v>
      </c>
      <c r="O335" s="28">
        <v>-16</v>
      </c>
      <c r="P335" s="28">
        <v>2</v>
      </c>
      <c r="Q335" s="28">
        <v>56</v>
      </c>
      <c r="R335" s="28">
        <v>2.0000000000000018E-3</v>
      </c>
      <c r="S335" s="28">
        <v>4.2999999999999983E-2</v>
      </c>
      <c r="T335" s="28">
        <v>0.129</v>
      </c>
      <c r="U335" s="28">
        <v>0</v>
      </c>
      <c r="V335" s="28">
        <v>14</v>
      </c>
      <c r="W335" s="28">
        <v>8.7000000000000028</v>
      </c>
      <c r="X335" s="28">
        <v>4.3000000000000007</v>
      </c>
      <c r="Y335" s="28">
        <v>2</v>
      </c>
      <c r="Z335" s="28">
        <v>0.70000000000000018</v>
      </c>
      <c r="AA335" s="28">
        <v>1.9000000000000017E-2</v>
      </c>
      <c r="AB335" s="28">
        <v>8.0000000000000071E-3</v>
      </c>
      <c r="AC335" s="26"/>
    </row>
    <row r="336" spans="1:29" x14ac:dyDescent="0.2">
      <c r="A336" s="26">
        <v>2006</v>
      </c>
      <c r="B336" s="28" t="s">
        <v>53</v>
      </c>
      <c r="C336" s="28">
        <v>15</v>
      </c>
      <c r="D336" s="28">
        <v>29</v>
      </c>
      <c r="E336" s="28">
        <v>-12</v>
      </c>
      <c r="F336" s="28">
        <v>-20</v>
      </c>
      <c r="G336" s="28">
        <v>4</v>
      </c>
      <c r="H336" s="28">
        <v>-5</v>
      </c>
      <c r="I336" s="28">
        <v>13</v>
      </c>
      <c r="J336" s="28">
        <v>-8</v>
      </c>
      <c r="K336" s="28">
        <v>5</v>
      </c>
      <c r="L336" s="28">
        <v>33</v>
      </c>
      <c r="M336" s="28">
        <v>7</v>
      </c>
      <c r="N336" s="28">
        <v>-8</v>
      </c>
      <c r="O336" s="28">
        <v>-23</v>
      </c>
      <c r="P336" s="28">
        <v>2</v>
      </c>
      <c r="Q336" s="28">
        <v>22</v>
      </c>
      <c r="R336" s="28">
        <v>5.0000000000000044E-3</v>
      </c>
      <c r="S336" s="28">
        <v>-5.3000000000000047E-2</v>
      </c>
      <c r="T336" s="28">
        <v>4.9000000000000044E-2</v>
      </c>
      <c r="U336" s="28">
        <v>0</v>
      </c>
      <c r="V336" s="28">
        <v>3.7000000000000028</v>
      </c>
      <c r="W336" s="28">
        <v>0.90000000000000568</v>
      </c>
      <c r="X336" s="28">
        <v>5.5</v>
      </c>
      <c r="Y336" s="28">
        <v>1.2000000000000002</v>
      </c>
      <c r="Z336" s="28">
        <v>-1.2999999999999998</v>
      </c>
      <c r="AA336" s="28">
        <v>-7.0000000000000062E-3</v>
      </c>
      <c r="AB336" s="28">
        <v>-1.2000000000000011E-2</v>
      </c>
      <c r="AC336" s="26"/>
    </row>
    <row r="337" spans="1:29" x14ac:dyDescent="0.2">
      <c r="A337" s="26">
        <v>2006</v>
      </c>
      <c r="B337" s="28" t="s">
        <v>53</v>
      </c>
      <c r="C337" s="28">
        <v>15</v>
      </c>
      <c r="D337" s="28">
        <v>14</v>
      </c>
      <c r="E337" s="28">
        <v>0</v>
      </c>
      <c r="F337" s="28">
        <v>20</v>
      </c>
      <c r="G337" s="28">
        <v>-12</v>
      </c>
      <c r="H337" s="28">
        <v>-5</v>
      </c>
      <c r="I337" s="28">
        <v>14</v>
      </c>
      <c r="J337" s="28">
        <v>9</v>
      </c>
      <c r="K337" s="28">
        <v>23</v>
      </c>
      <c r="L337" s="28">
        <v>6</v>
      </c>
      <c r="M337" s="28">
        <v>7</v>
      </c>
      <c r="N337" s="28">
        <v>9</v>
      </c>
      <c r="O337" s="28">
        <v>3</v>
      </c>
      <c r="P337" s="28">
        <v>2</v>
      </c>
      <c r="Q337" s="28">
        <v>18</v>
      </c>
      <c r="R337" s="28">
        <v>1.9000000000000017E-2</v>
      </c>
      <c r="S337" s="28">
        <v>-5.6999999999999995E-2</v>
      </c>
      <c r="T337" s="28">
        <v>-4.7000000000000042E-2</v>
      </c>
      <c r="U337" s="28">
        <v>0</v>
      </c>
      <c r="V337" s="28">
        <v>3</v>
      </c>
      <c r="W337" s="28">
        <v>3.9000000000000057</v>
      </c>
      <c r="X337" s="28">
        <v>1</v>
      </c>
      <c r="Y337" s="28">
        <v>1.0999999999999996</v>
      </c>
      <c r="Z337" s="28">
        <v>1.5</v>
      </c>
      <c r="AA337" s="28">
        <v>5.0000000000000044E-3</v>
      </c>
      <c r="AB337" s="28">
        <v>1.7000000000000015E-2</v>
      </c>
      <c r="AC337" s="26"/>
    </row>
    <row r="338" spans="1:29" x14ac:dyDescent="0.2">
      <c r="A338" s="26">
        <v>2006</v>
      </c>
      <c r="B338" s="28" t="s">
        <v>53</v>
      </c>
      <c r="C338" s="28">
        <v>-7</v>
      </c>
      <c r="D338" s="28">
        <v>-25</v>
      </c>
      <c r="E338" s="28">
        <v>19</v>
      </c>
      <c r="F338" s="28">
        <v>43</v>
      </c>
      <c r="G338" s="28">
        <v>43</v>
      </c>
      <c r="H338" s="28">
        <v>63</v>
      </c>
      <c r="I338" s="28">
        <v>2</v>
      </c>
      <c r="J338" s="28">
        <v>14</v>
      </c>
      <c r="K338" s="28">
        <v>16</v>
      </c>
      <c r="L338" s="28">
        <v>16</v>
      </c>
      <c r="M338" s="28">
        <v>1</v>
      </c>
      <c r="N338" s="28">
        <v>10</v>
      </c>
      <c r="O338" s="28">
        <v>-10</v>
      </c>
      <c r="P338" s="28">
        <v>-34</v>
      </c>
      <c r="Q338" s="28">
        <v>48</v>
      </c>
      <c r="R338" s="28">
        <v>1.3000000000000012E-2</v>
      </c>
      <c r="S338" s="28">
        <v>1.0000000000000009E-2</v>
      </c>
      <c r="T338" s="28">
        <v>-3.8000000000000034E-2</v>
      </c>
      <c r="U338" s="28">
        <v>0</v>
      </c>
      <c r="V338" s="28">
        <v>9.6000000000000085</v>
      </c>
      <c r="W338" s="28">
        <v>3.2000000000000028</v>
      </c>
      <c r="X338" s="28">
        <v>3.1999999999999993</v>
      </c>
      <c r="Y338" s="28">
        <v>0.20000000000000018</v>
      </c>
      <c r="Z338" s="28">
        <v>2.0000000000000004</v>
      </c>
      <c r="AA338" s="28">
        <v>4.8999999999999932E-2</v>
      </c>
      <c r="AB338" s="28">
        <v>4.0000000000000036E-2</v>
      </c>
      <c r="AC338" s="26"/>
    </row>
    <row r="339" spans="1:29" x14ac:dyDescent="0.2">
      <c r="A339" s="26">
        <v>2006</v>
      </c>
      <c r="B339" s="28" t="s">
        <v>53</v>
      </c>
      <c r="C339" s="28">
        <v>12</v>
      </c>
      <c r="D339" s="28">
        <v>17</v>
      </c>
      <c r="E339" s="28">
        <v>-7</v>
      </c>
      <c r="F339" s="28">
        <v>-29</v>
      </c>
      <c r="G339" s="28">
        <v>-18</v>
      </c>
      <c r="H339" s="28">
        <v>-28</v>
      </c>
      <c r="I339" s="28">
        <v>8</v>
      </c>
      <c r="J339" s="28">
        <v>23</v>
      </c>
      <c r="K339" s="28">
        <v>31</v>
      </c>
      <c r="L339" s="28">
        <v>-2</v>
      </c>
      <c r="M339" s="28">
        <v>5</v>
      </c>
      <c r="N339" s="28">
        <v>-7</v>
      </c>
      <c r="O339" s="28">
        <v>11</v>
      </c>
      <c r="P339" s="28">
        <v>25</v>
      </c>
      <c r="Q339" s="28">
        <v>-1</v>
      </c>
      <c r="R339" s="28">
        <v>9.000000000000008E-3</v>
      </c>
      <c r="S339" s="28">
        <v>2.6999999999999968E-2</v>
      </c>
      <c r="T339" s="28">
        <v>1.7000000000000015E-2</v>
      </c>
      <c r="U339" s="28">
        <v>0</v>
      </c>
      <c r="V339" s="28">
        <v>-0.20000000000000284</v>
      </c>
      <c r="W339" s="28">
        <v>5.0999999999999943</v>
      </c>
      <c r="X339" s="28">
        <v>-0.30000000000000071</v>
      </c>
      <c r="Y339" s="28">
        <v>0.90000000000000036</v>
      </c>
      <c r="Z339" s="28">
        <v>-1.2000000000000002</v>
      </c>
      <c r="AA339" s="28">
        <v>-6.0000000000000053E-3</v>
      </c>
      <c r="AB339" s="28">
        <v>1.0000000000000009E-3</v>
      </c>
      <c r="AC339" s="26"/>
    </row>
    <row r="340" spans="1:29" x14ac:dyDescent="0.2">
      <c r="A340" s="26">
        <v>2006</v>
      </c>
      <c r="B340" s="28" t="s">
        <v>53</v>
      </c>
      <c r="C340" s="28">
        <v>14</v>
      </c>
      <c r="D340" s="28">
        <v>38</v>
      </c>
      <c r="E340" s="28">
        <v>-1</v>
      </c>
      <c r="F340" s="28">
        <v>-8</v>
      </c>
      <c r="G340" s="28">
        <v>1</v>
      </c>
      <c r="H340" s="28">
        <v>-12</v>
      </c>
      <c r="I340" s="28">
        <v>25</v>
      </c>
      <c r="J340" s="28">
        <v>10</v>
      </c>
      <c r="K340" s="28">
        <v>35</v>
      </c>
      <c r="L340" s="28">
        <v>-3</v>
      </c>
      <c r="M340" s="28">
        <v>-10</v>
      </c>
      <c r="N340" s="28">
        <v>2</v>
      </c>
      <c r="O340" s="28">
        <v>-5</v>
      </c>
      <c r="P340" s="28">
        <v>19</v>
      </c>
      <c r="Q340" s="28">
        <v>28</v>
      </c>
      <c r="R340" s="28">
        <v>-7.9999999999999516E-3</v>
      </c>
      <c r="S340" s="28">
        <v>2.1999999999999964E-2</v>
      </c>
      <c r="T340" s="28">
        <v>4.599999999999993E-2</v>
      </c>
      <c r="U340" s="28">
        <v>0</v>
      </c>
      <c r="V340" s="28">
        <v>4</v>
      </c>
      <c r="W340" s="28">
        <v>5</v>
      </c>
      <c r="X340" s="28">
        <v>-0.5</v>
      </c>
      <c r="Y340" s="28">
        <v>-1.4000000000000004</v>
      </c>
      <c r="Z340" s="28">
        <v>0.29999999999999982</v>
      </c>
      <c r="AA340" s="28">
        <v>-6.9999999999998952E-3</v>
      </c>
      <c r="AB340" s="28">
        <v>-1.0000000000000009E-2</v>
      </c>
      <c r="AC340" s="26"/>
    </row>
    <row r="341" spans="1:29" x14ac:dyDescent="0.2">
      <c r="A341" s="26">
        <v>2006</v>
      </c>
      <c r="B341" s="28" t="s">
        <v>53</v>
      </c>
      <c r="C341" s="28">
        <v>-15</v>
      </c>
      <c r="D341" s="28">
        <v>14</v>
      </c>
      <c r="E341" s="28">
        <v>46</v>
      </c>
      <c r="F341" s="28">
        <v>124</v>
      </c>
      <c r="G341" s="28">
        <v>-23</v>
      </c>
      <c r="H341" s="28">
        <v>-25</v>
      </c>
      <c r="I341" s="28">
        <v>-28</v>
      </c>
      <c r="J341" s="28">
        <v>-54</v>
      </c>
      <c r="K341" s="28">
        <v>-82</v>
      </c>
      <c r="L341" s="28">
        <v>55</v>
      </c>
      <c r="M341" s="28">
        <v>13</v>
      </c>
      <c r="N341" s="28">
        <v>-13</v>
      </c>
      <c r="O341" s="28">
        <v>-24</v>
      </c>
      <c r="P341" s="28">
        <v>1</v>
      </c>
      <c r="Q341" s="28">
        <v>-7</v>
      </c>
      <c r="R341" s="28">
        <v>-3.6000000000000032E-2</v>
      </c>
      <c r="S341" s="28">
        <v>-1.3000000000000012E-2</v>
      </c>
      <c r="T341" s="28">
        <v>-1.4999999999999902E-2</v>
      </c>
      <c r="U341" s="28">
        <v>0</v>
      </c>
      <c r="V341" s="28">
        <v>-1</v>
      </c>
      <c r="W341" s="28">
        <v>-11.799999999999997</v>
      </c>
      <c r="X341" s="28">
        <v>7.7999999999999972</v>
      </c>
      <c r="Y341" s="28">
        <v>1.8000000000000007</v>
      </c>
      <c r="Z341" s="28">
        <v>-1.9000000000000004</v>
      </c>
      <c r="AA341" s="28">
        <v>-8.0000000000000071E-3</v>
      </c>
      <c r="AB341" s="28">
        <v>1.0000000000000009E-3</v>
      </c>
      <c r="AC341" s="26"/>
    </row>
    <row r="342" spans="1:29" x14ac:dyDescent="0.2">
      <c r="A342" s="26">
        <v>2006</v>
      </c>
      <c r="B342" s="28" t="s">
        <v>53</v>
      </c>
      <c r="C342" s="28">
        <v>0</v>
      </c>
      <c r="D342" s="28">
        <v>-28</v>
      </c>
      <c r="E342" s="28">
        <v>8</v>
      </c>
      <c r="F342" s="28">
        <v>5</v>
      </c>
      <c r="G342" s="28">
        <v>24</v>
      </c>
      <c r="H342" s="28">
        <v>39</v>
      </c>
      <c r="I342" s="28">
        <v>-6</v>
      </c>
      <c r="J342" s="28">
        <v>9</v>
      </c>
      <c r="K342" s="28">
        <v>3</v>
      </c>
      <c r="L342" s="28">
        <v>-17</v>
      </c>
      <c r="M342" s="28">
        <v>5</v>
      </c>
      <c r="N342" s="28">
        <v>5</v>
      </c>
      <c r="O342" s="28">
        <v>-1</v>
      </c>
      <c r="P342" s="28">
        <v>-27</v>
      </c>
      <c r="Q342" s="28">
        <v>32</v>
      </c>
      <c r="R342" s="28">
        <v>3.5999999999999976E-2</v>
      </c>
      <c r="S342" s="28">
        <v>6.4000000000000001E-2</v>
      </c>
      <c r="T342" s="28">
        <v>-2.4000000000000021E-2</v>
      </c>
      <c r="U342" s="28">
        <v>0</v>
      </c>
      <c r="V342" s="28">
        <v>6.4000000000000057</v>
      </c>
      <c r="W342" s="28">
        <v>0.59999999999999432</v>
      </c>
      <c r="X342" s="28">
        <v>-3.4000000000000021</v>
      </c>
      <c r="Y342" s="28">
        <v>1</v>
      </c>
      <c r="Z342" s="28">
        <v>0.99999999999999978</v>
      </c>
      <c r="AA342" s="28">
        <v>5.0999999999999934E-2</v>
      </c>
      <c r="AB342" s="28">
        <v>5.1000000000000045E-2</v>
      </c>
      <c r="AC342" s="26"/>
    </row>
    <row r="343" spans="1:29" x14ac:dyDescent="0.2">
      <c r="A343" s="26">
        <v>2006</v>
      </c>
      <c r="B343" s="28" t="s">
        <v>53</v>
      </c>
      <c r="C343" s="28">
        <v>2</v>
      </c>
      <c r="D343" s="28">
        <v>-4</v>
      </c>
      <c r="E343" s="28">
        <v>22</v>
      </c>
      <c r="F343" s="28">
        <v>31</v>
      </c>
      <c r="G343" s="28">
        <v>14</v>
      </c>
      <c r="H343" s="28">
        <v>37</v>
      </c>
      <c r="I343" s="28">
        <v>-4</v>
      </c>
      <c r="J343" s="28">
        <v>2</v>
      </c>
      <c r="K343" s="28">
        <v>-2</v>
      </c>
      <c r="L343" s="28">
        <v>13</v>
      </c>
      <c r="M343" s="28">
        <v>7</v>
      </c>
      <c r="N343" s="28">
        <v>8</v>
      </c>
      <c r="O343" s="28">
        <v>-6</v>
      </c>
      <c r="P343" s="28">
        <v>-22</v>
      </c>
      <c r="Q343" s="28">
        <v>40</v>
      </c>
      <c r="R343" s="28">
        <v>7.0000000000000062E-3</v>
      </c>
      <c r="S343" s="28">
        <v>0.11100000000000004</v>
      </c>
      <c r="T343" s="28">
        <v>-7.7000000000000068E-2</v>
      </c>
      <c r="U343" s="28">
        <v>0</v>
      </c>
      <c r="V343" s="28">
        <v>5.6999999999999886</v>
      </c>
      <c r="W343" s="28">
        <v>-0.29999999999999716</v>
      </c>
      <c r="X343" s="28">
        <v>1.8000000000000007</v>
      </c>
      <c r="Y343" s="28">
        <v>1</v>
      </c>
      <c r="Z343" s="28">
        <v>1.2000000000000002</v>
      </c>
      <c r="AA343" s="28">
        <v>2.4000000000000021E-2</v>
      </c>
      <c r="AB343" s="28">
        <v>2.899999999999997E-2</v>
      </c>
      <c r="AC343" s="26"/>
    </row>
    <row r="344" spans="1:29" x14ac:dyDescent="0.2">
      <c r="A344" s="26">
        <v>2006</v>
      </c>
      <c r="B344" s="28" t="s">
        <v>53</v>
      </c>
      <c r="C344" s="28">
        <v>-1</v>
      </c>
      <c r="D344" s="28">
        <v>28</v>
      </c>
      <c r="E344" s="28">
        <v>-18</v>
      </c>
      <c r="F344" s="28">
        <v>-21</v>
      </c>
      <c r="G344" s="28">
        <v>36</v>
      </c>
      <c r="H344" s="28">
        <v>43</v>
      </c>
      <c r="I344" s="28">
        <v>34</v>
      </c>
      <c r="J344" s="28">
        <v>9</v>
      </c>
      <c r="K344" s="28">
        <v>43</v>
      </c>
      <c r="L344" s="28">
        <v>-29</v>
      </c>
      <c r="M344" s="28">
        <v>16</v>
      </c>
      <c r="N344" s="28">
        <v>-13</v>
      </c>
      <c r="O344" s="28">
        <v>-5</v>
      </c>
      <c r="P344" s="28">
        <v>-14</v>
      </c>
      <c r="Q344" s="28">
        <v>16</v>
      </c>
      <c r="R344" s="28">
        <v>-2.899999999999997E-2</v>
      </c>
      <c r="S344" s="28">
        <v>-0.10500000000000004</v>
      </c>
      <c r="T344" s="28">
        <v>1.8000000000000016E-2</v>
      </c>
      <c r="U344" s="28">
        <v>0</v>
      </c>
      <c r="V344" s="28">
        <v>2.5999999999999943</v>
      </c>
      <c r="W344" s="28">
        <v>7.2000000000000028</v>
      </c>
      <c r="X344" s="28">
        <v>-4.8000000000000007</v>
      </c>
      <c r="Y344" s="28">
        <v>2.7</v>
      </c>
      <c r="Z344" s="28">
        <v>-2.2000000000000002</v>
      </c>
      <c r="AA344" s="28">
        <v>-3.1999999999999917E-2</v>
      </c>
      <c r="AB344" s="28">
        <v>-4.9000000000000044E-2</v>
      </c>
      <c r="AC344" s="26"/>
    </row>
    <row r="345" spans="1:29" x14ac:dyDescent="0.2">
      <c r="A345" s="26">
        <v>2006</v>
      </c>
      <c r="B345" s="28" t="s">
        <v>53</v>
      </c>
      <c r="C345" s="28">
        <v>26</v>
      </c>
      <c r="D345" s="28">
        <v>-54</v>
      </c>
      <c r="E345" s="28">
        <v>-4</v>
      </c>
      <c r="F345" s="28">
        <v>-16</v>
      </c>
      <c r="G345" s="28">
        <v>-17</v>
      </c>
      <c r="H345" s="28">
        <v>-1</v>
      </c>
      <c r="I345" s="28">
        <v>-20</v>
      </c>
      <c r="J345" s="28">
        <v>50</v>
      </c>
      <c r="K345" s="28">
        <v>30</v>
      </c>
      <c r="L345" s="28">
        <v>5</v>
      </c>
      <c r="M345" s="28">
        <v>-4</v>
      </c>
      <c r="N345" s="28">
        <v>21</v>
      </c>
      <c r="O345" s="28">
        <v>29</v>
      </c>
      <c r="P345" s="28">
        <v>5</v>
      </c>
      <c r="Q345" s="28">
        <v>31</v>
      </c>
      <c r="R345" s="28">
        <v>0.11799999999999999</v>
      </c>
      <c r="S345" s="28">
        <v>7.0000000000000062E-3</v>
      </c>
      <c r="T345" s="28">
        <v>-0.10599999999999998</v>
      </c>
      <c r="U345" s="28">
        <v>0</v>
      </c>
      <c r="V345" s="28">
        <v>5.0999999999999943</v>
      </c>
      <c r="W345" s="28">
        <v>5</v>
      </c>
      <c r="X345" s="28">
        <v>0.89999999999999858</v>
      </c>
      <c r="Y345" s="28">
        <v>-0.70000000000000018</v>
      </c>
      <c r="Z345" s="28">
        <v>3.5</v>
      </c>
      <c r="AA345" s="28">
        <v>8.8999999999999968E-2</v>
      </c>
      <c r="AB345" s="28">
        <v>0.11800000000000005</v>
      </c>
      <c r="AC345" s="26"/>
    </row>
    <row r="346" spans="1:29" x14ac:dyDescent="0.2">
      <c r="A346" s="26">
        <v>2006</v>
      </c>
      <c r="B346" s="28" t="s">
        <v>53</v>
      </c>
      <c r="C346" s="28">
        <v>2</v>
      </c>
      <c r="D346" s="28">
        <v>-32</v>
      </c>
      <c r="E346" s="28">
        <v>-1</v>
      </c>
      <c r="F346" s="28">
        <v>-11</v>
      </c>
      <c r="G346" s="28">
        <v>3</v>
      </c>
      <c r="H346" s="28">
        <v>52</v>
      </c>
      <c r="I346" s="28">
        <v>2</v>
      </c>
      <c r="J346" s="28">
        <v>10</v>
      </c>
      <c r="K346" s="28">
        <v>12</v>
      </c>
      <c r="L346" s="28">
        <v>5</v>
      </c>
      <c r="M346" s="28">
        <v>3</v>
      </c>
      <c r="N346" s="28">
        <v>3</v>
      </c>
      <c r="O346" s="28">
        <v>9</v>
      </c>
      <c r="P346" s="28">
        <v>-18</v>
      </c>
      <c r="Q346" s="28">
        <v>6</v>
      </c>
      <c r="R346" s="28">
        <v>3.6000000000000032E-2</v>
      </c>
      <c r="S346" s="28">
        <v>2.1000000000000019E-2</v>
      </c>
      <c r="T346" s="28">
        <v>-0.18300000000000005</v>
      </c>
      <c r="U346" s="28">
        <v>0</v>
      </c>
      <c r="V346" s="28">
        <v>1</v>
      </c>
      <c r="W346" s="28">
        <v>2</v>
      </c>
      <c r="X346" s="28">
        <v>0.89999999999999858</v>
      </c>
      <c r="Y346" s="28">
        <v>0.5</v>
      </c>
      <c r="Z346" s="28">
        <v>0.5</v>
      </c>
      <c r="AA346" s="28">
        <v>1.4000000000000012E-2</v>
      </c>
      <c r="AB346" s="28">
        <v>3.6999999999999977E-2</v>
      </c>
      <c r="AC346" s="26"/>
    </row>
    <row r="347" spans="1:29" x14ac:dyDescent="0.2">
      <c r="A347" s="26">
        <v>2007</v>
      </c>
      <c r="B347" s="28" t="s">
        <v>53</v>
      </c>
      <c r="C347" s="28">
        <v>41</v>
      </c>
      <c r="D347" s="28">
        <v>54</v>
      </c>
      <c r="E347" s="28">
        <v>-24</v>
      </c>
      <c r="F347" s="28">
        <v>-69</v>
      </c>
      <c r="G347" s="28">
        <v>-36</v>
      </c>
      <c r="H347" s="28">
        <v>-38</v>
      </c>
      <c r="I347" s="28">
        <v>5</v>
      </c>
      <c r="J347" s="28">
        <v>-7</v>
      </c>
      <c r="K347" s="28">
        <v>-2</v>
      </c>
      <c r="L347" s="28">
        <v>33</v>
      </c>
      <c r="M347" s="28">
        <v>0</v>
      </c>
      <c r="N347" s="28">
        <v>5</v>
      </c>
      <c r="O347" s="28">
        <v>-20</v>
      </c>
      <c r="P347" s="28">
        <v>25</v>
      </c>
      <c r="Q347" s="28">
        <v>22</v>
      </c>
      <c r="R347" s="28">
        <v>3.400000000000003E-2</v>
      </c>
      <c r="S347" s="28">
        <v>-2.200000000000002E-2</v>
      </c>
      <c r="T347" s="28">
        <v>-4.1000000000000036E-2</v>
      </c>
      <c r="U347" s="28">
        <v>0</v>
      </c>
      <c r="V347" s="28">
        <v>3.1000000000000085</v>
      </c>
      <c r="W347" s="28">
        <v>-0.30000000000000426</v>
      </c>
      <c r="X347" s="28">
        <v>4.7999999999999972</v>
      </c>
      <c r="Y347" s="28">
        <v>0</v>
      </c>
      <c r="Z347" s="28">
        <v>0.80000000000000071</v>
      </c>
      <c r="AA347" s="28">
        <v>-1.4000000000000012E-2</v>
      </c>
      <c r="AB347" s="28">
        <v>7.0000000000000062E-3</v>
      </c>
      <c r="AC347" s="26"/>
    </row>
    <row r="348" spans="1:29" x14ac:dyDescent="0.2">
      <c r="A348" s="26">
        <v>2007</v>
      </c>
      <c r="B348" s="28" t="s">
        <v>53</v>
      </c>
      <c r="C348" s="28">
        <v>16</v>
      </c>
      <c r="D348" s="28">
        <v>18</v>
      </c>
      <c r="E348" s="28">
        <v>18</v>
      </c>
      <c r="F348" s="28">
        <v>33</v>
      </c>
      <c r="G348" s="28">
        <v>-20</v>
      </c>
      <c r="H348" s="28">
        <v>-24</v>
      </c>
      <c r="I348" s="28">
        <v>-5</v>
      </c>
      <c r="J348" s="28">
        <v>-11</v>
      </c>
      <c r="K348" s="28">
        <v>-16</v>
      </c>
      <c r="L348" s="28">
        <v>27</v>
      </c>
      <c r="M348" s="28">
        <v>7</v>
      </c>
      <c r="N348" s="28">
        <v>5</v>
      </c>
      <c r="O348" s="28">
        <v>-17</v>
      </c>
      <c r="P348" s="28">
        <v>-1</v>
      </c>
      <c r="Q348" s="28">
        <v>30</v>
      </c>
      <c r="R348" s="28">
        <v>2.0000000000000018E-2</v>
      </c>
      <c r="S348" s="28">
        <v>7.1000000000000008E-2</v>
      </c>
      <c r="T348" s="28">
        <v>-1.6000000000000014E-2</v>
      </c>
      <c r="U348" s="28">
        <v>0</v>
      </c>
      <c r="V348" s="28">
        <v>6</v>
      </c>
      <c r="W348" s="28">
        <v>-3.1999999999999957</v>
      </c>
      <c r="X348" s="28">
        <v>5.3999999999999986</v>
      </c>
      <c r="Y348" s="28">
        <v>1.4000000000000004</v>
      </c>
      <c r="Z348" s="28">
        <v>1</v>
      </c>
      <c r="AA348" s="28">
        <v>2.5000000000000022E-2</v>
      </c>
      <c r="AB348" s="28">
        <v>4.0999999999999981E-2</v>
      </c>
      <c r="AC348" s="26"/>
    </row>
    <row r="349" spans="1:29" x14ac:dyDescent="0.2">
      <c r="A349" s="26">
        <v>2007</v>
      </c>
      <c r="B349" s="28" t="s">
        <v>53</v>
      </c>
      <c r="C349" s="28">
        <v>13</v>
      </c>
      <c r="D349" s="28">
        <v>-7</v>
      </c>
      <c r="E349" s="28">
        <v>9</v>
      </c>
      <c r="F349" s="28">
        <v>18</v>
      </c>
      <c r="G349" s="28">
        <v>17</v>
      </c>
      <c r="H349" s="28">
        <v>17</v>
      </c>
      <c r="I349" s="28">
        <v>-22</v>
      </c>
      <c r="J349" s="28">
        <v>9</v>
      </c>
      <c r="K349" s="28">
        <v>-13</v>
      </c>
      <c r="L349" s="28">
        <v>63</v>
      </c>
      <c r="M349" s="28">
        <v>9</v>
      </c>
      <c r="N349" s="28">
        <v>0</v>
      </c>
      <c r="O349" s="28">
        <v>-15</v>
      </c>
      <c r="P349" s="28">
        <v>-22</v>
      </c>
      <c r="Q349" s="28">
        <v>52</v>
      </c>
      <c r="R349" s="28">
        <v>3.7999999999999978E-2</v>
      </c>
      <c r="S349" s="28">
        <v>2.6999999999999968E-2</v>
      </c>
      <c r="T349" s="28">
        <v>3.8000000000000034E-2</v>
      </c>
      <c r="U349" s="28">
        <v>0</v>
      </c>
      <c r="V349" s="28">
        <v>10.400000000000006</v>
      </c>
      <c r="W349" s="28">
        <v>-2.6000000000000014</v>
      </c>
      <c r="X349" s="28">
        <v>12.6</v>
      </c>
      <c r="Y349" s="28">
        <v>1.7999999999999998</v>
      </c>
      <c r="Z349" s="28">
        <v>0</v>
      </c>
      <c r="AA349" s="28">
        <v>5.3999999999999937E-2</v>
      </c>
      <c r="AB349" s="28">
        <v>4.9000000000000044E-2</v>
      </c>
      <c r="AC349" s="26"/>
    </row>
    <row r="350" spans="1:29" x14ac:dyDescent="0.2">
      <c r="A350" s="26">
        <v>2007</v>
      </c>
      <c r="B350" s="28" t="s">
        <v>53</v>
      </c>
      <c r="C350" s="28">
        <v>15</v>
      </c>
      <c r="D350" s="28">
        <v>-11</v>
      </c>
      <c r="E350" s="28">
        <v>20</v>
      </c>
      <c r="F350" s="28">
        <v>36</v>
      </c>
      <c r="G350" s="28">
        <v>-10</v>
      </c>
      <c r="H350" s="28">
        <v>-4</v>
      </c>
      <c r="I350" s="28">
        <v>-13</v>
      </c>
      <c r="J350" s="28">
        <v>-3</v>
      </c>
      <c r="K350" s="28">
        <v>-16</v>
      </c>
      <c r="L350" s="28">
        <v>-3</v>
      </c>
      <c r="M350" s="28">
        <v>-1</v>
      </c>
      <c r="N350" s="28">
        <v>-4</v>
      </c>
      <c r="O350" s="28">
        <v>1</v>
      </c>
      <c r="P350" s="28">
        <v>6</v>
      </c>
      <c r="Q350" s="28">
        <v>40</v>
      </c>
      <c r="R350" s="28">
        <v>4.1000000000000036E-2</v>
      </c>
      <c r="S350" s="28">
        <v>5.099999999999999E-2</v>
      </c>
      <c r="T350" s="28">
        <v>-3.9000000000000035E-2</v>
      </c>
      <c r="U350" s="28">
        <v>0</v>
      </c>
      <c r="V350" s="28">
        <v>6.7000000000000028</v>
      </c>
      <c r="W350" s="28">
        <v>-2.5999999999999943</v>
      </c>
      <c r="X350" s="28">
        <v>-0.5</v>
      </c>
      <c r="Y350" s="28">
        <v>-0.10000000000000142</v>
      </c>
      <c r="Z350" s="28">
        <v>-0.70000000000000018</v>
      </c>
      <c r="AA350" s="28">
        <v>4.7999999999999932E-2</v>
      </c>
      <c r="AB350" s="28">
        <v>6.4000000000000001E-2</v>
      </c>
      <c r="AC350" s="26"/>
    </row>
    <row r="351" spans="1:29" x14ac:dyDescent="0.2">
      <c r="A351" s="26">
        <v>2007</v>
      </c>
      <c r="B351" s="28" t="s">
        <v>53</v>
      </c>
      <c r="C351" s="28">
        <v>13</v>
      </c>
      <c r="D351" s="28">
        <v>11</v>
      </c>
      <c r="E351" s="28">
        <v>23</v>
      </c>
      <c r="F351" s="28">
        <v>55</v>
      </c>
      <c r="G351" s="28">
        <v>-17</v>
      </c>
      <c r="H351" s="28">
        <v>-18</v>
      </c>
      <c r="I351" s="28">
        <v>13</v>
      </c>
      <c r="J351" s="28">
        <v>4</v>
      </c>
      <c r="K351" s="28">
        <v>17</v>
      </c>
      <c r="L351" s="28">
        <v>51</v>
      </c>
      <c r="M351" s="28">
        <v>-5</v>
      </c>
      <c r="N351" s="28">
        <v>-3</v>
      </c>
      <c r="O351" s="28">
        <v>7</v>
      </c>
      <c r="P351" s="28">
        <v>0</v>
      </c>
      <c r="Q351" s="28">
        <v>32</v>
      </c>
      <c r="R351" s="28">
        <v>1.8000000000000016E-2</v>
      </c>
      <c r="S351" s="28">
        <v>1.9000000000000017E-2</v>
      </c>
      <c r="T351" s="28">
        <v>-1.9000000000000017E-2</v>
      </c>
      <c r="U351" s="28">
        <v>0</v>
      </c>
      <c r="V351" s="28">
        <v>5.4000000000000057</v>
      </c>
      <c r="W351" s="28">
        <v>2.9000000000000057</v>
      </c>
      <c r="X351" s="28">
        <v>8.5</v>
      </c>
      <c r="Y351" s="28">
        <v>-0.90000000000000036</v>
      </c>
      <c r="Z351" s="28">
        <v>-0.5</v>
      </c>
      <c r="AA351" s="28">
        <v>2.7999999999999914E-2</v>
      </c>
      <c r="AB351" s="28">
        <v>4.3000000000000038E-2</v>
      </c>
      <c r="AC351" s="26"/>
    </row>
    <row r="352" spans="1:29" x14ac:dyDescent="0.2">
      <c r="A352" s="26">
        <v>2007</v>
      </c>
      <c r="B352" s="28" t="s">
        <v>53</v>
      </c>
      <c r="C352" s="28">
        <v>-6</v>
      </c>
      <c r="D352" s="28">
        <v>5</v>
      </c>
      <c r="E352" s="28">
        <v>17</v>
      </c>
      <c r="F352" s="28">
        <v>32</v>
      </c>
      <c r="G352" s="28">
        <v>31</v>
      </c>
      <c r="H352" s="28">
        <v>11</v>
      </c>
      <c r="I352" s="28">
        <v>2</v>
      </c>
      <c r="J352" s="28">
        <v>-2</v>
      </c>
      <c r="K352" s="28">
        <v>0</v>
      </c>
      <c r="L352" s="28">
        <v>11</v>
      </c>
      <c r="M352" s="28">
        <v>12</v>
      </c>
      <c r="N352" s="28">
        <v>3</v>
      </c>
      <c r="O352" s="28">
        <v>-18</v>
      </c>
      <c r="P352" s="28">
        <v>-5</v>
      </c>
      <c r="Q352" s="28">
        <v>36</v>
      </c>
      <c r="R352" s="28">
        <v>-2.899999999999997E-2</v>
      </c>
      <c r="S352" s="28">
        <v>9.8000000000000032E-2</v>
      </c>
      <c r="T352" s="28">
        <v>0.19700000000000006</v>
      </c>
      <c r="U352" s="28">
        <v>0</v>
      </c>
      <c r="V352" s="28">
        <v>9</v>
      </c>
      <c r="W352" s="28">
        <v>0</v>
      </c>
      <c r="X352" s="28">
        <v>2.8000000000000007</v>
      </c>
      <c r="Y352" s="28">
        <v>3</v>
      </c>
      <c r="Z352" s="28">
        <v>0.79999999999999982</v>
      </c>
      <c r="AA352" s="28">
        <v>3.7000000000000033E-2</v>
      </c>
      <c r="AB352" s="28">
        <v>0</v>
      </c>
      <c r="AC352" s="26"/>
    </row>
    <row r="353" spans="1:29" x14ac:dyDescent="0.2">
      <c r="A353" s="26">
        <v>2007</v>
      </c>
      <c r="B353" s="28" t="s">
        <v>53</v>
      </c>
      <c r="C353" s="28">
        <v>5</v>
      </c>
      <c r="D353" s="28">
        <v>-25</v>
      </c>
      <c r="E353" s="28">
        <v>-8</v>
      </c>
      <c r="F353" s="28">
        <v>-27</v>
      </c>
      <c r="G353" s="28">
        <v>33</v>
      </c>
      <c r="H353" s="28">
        <v>34</v>
      </c>
      <c r="I353" s="28">
        <v>9</v>
      </c>
      <c r="J353" s="28">
        <v>41</v>
      </c>
      <c r="K353" s="28">
        <v>50</v>
      </c>
      <c r="L353" s="28">
        <v>4</v>
      </c>
      <c r="M353" s="28">
        <v>-1</v>
      </c>
      <c r="N353" s="28">
        <v>2</v>
      </c>
      <c r="O353" s="28">
        <v>14</v>
      </c>
      <c r="P353" s="28">
        <v>-9</v>
      </c>
      <c r="Q353" s="28">
        <v>35</v>
      </c>
      <c r="R353" s="28">
        <v>5.0000000000000044E-2</v>
      </c>
      <c r="S353" s="28">
        <v>4.0000000000000036E-3</v>
      </c>
      <c r="T353" s="28">
        <v>5.5999999999999939E-2</v>
      </c>
      <c r="U353" s="28">
        <v>0</v>
      </c>
      <c r="V353" s="28">
        <v>8.7999999999999972</v>
      </c>
      <c r="W353" s="28">
        <v>12.5</v>
      </c>
      <c r="X353" s="28">
        <v>1</v>
      </c>
      <c r="Y353" s="28">
        <v>-0.20000000000000018</v>
      </c>
      <c r="Z353" s="28">
        <v>0.5</v>
      </c>
      <c r="AA353" s="28">
        <v>6.3000000000000056E-2</v>
      </c>
      <c r="AB353" s="28">
        <v>3.999999999999998E-2</v>
      </c>
      <c r="AC353" s="26"/>
    </row>
    <row r="354" spans="1:29" x14ac:dyDescent="0.2">
      <c r="A354" s="26">
        <v>2007</v>
      </c>
      <c r="B354" s="28" t="s">
        <v>53</v>
      </c>
      <c r="C354" s="28">
        <v>12</v>
      </c>
      <c r="D354" s="28">
        <v>16</v>
      </c>
      <c r="E354" s="28">
        <v>6</v>
      </c>
      <c r="F354" s="28">
        <v>2</v>
      </c>
      <c r="G354" s="28">
        <v>14</v>
      </c>
      <c r="H354" s="28">
        <v>-9</v>
      </c>
      <c r="I354" s="28">
        <v>7</v>
      </c>
      <c r="J354" s="28">
        <v>18</v>
      </c>
      <c r="K354" s="28">
        <v>25</v>
      </c>
      <c r="L354" s="28">
        <v>22</v>
      </c>
      <c r="M354" s="28">
        <v>6</v>
      </c>
      <c r="N354" s="28">
        <v>-4</v>
      </c>
      <c r="O354" s="28">
        <v>-4</v>
      </c>
      <c r="P354" s="28">
        <v>-7</v>
      </c>
      <c r="Q354" s="28">
        <v>44</v>
      </c>
      <c r="R354" s="28">
        <v>1.5000000000000013E-2</v>
      </c>
      <c r="S354" s="28">
        <v>7.6000000000000012E-2</v>
      </c>
      <c r="T354" s="28">
        <v>0.19500000000000006</v>
      </c>
      <c r="U354" s="28">
        <v>0</v>
      </c>
      <c r="V354" s="28">
        <v>11</v>
      </c>
      <c r="W354" s="28">
        <v>6.2000000000000028</v>
      </c>
      <c r="X354" s="28">
        <v>5.5</v>
      </c>
      <c r="Y354" s="28">
        <v>1.5</v>
      </c>
      <c r="Z354" s="28">
        <v>-1</v>
      </c>
      <c r="AA354" s="28">
        <v>4.4000000000000039E-2</v>
      </c>
      <c r="AB354" s="28">
        <v>2.300000000000002E-2</v>
      </c>
      <c r="AC354" s="26"/>
    </row>
    <row r="355" spans="1:29" x14ac:dyDescent="0.2">
      <c r="A355" s="26">
        <v>2007</v>
      </c>
      <c r="B355" s="28" t="s">
        <v>53</v>
      </c>
      <c r="C355" s="28">
        <v>17</v>
      </c>
      <c r="D355" s="28">
        <v>-11</v>
      </c>
      <c r="E355" s="28">
        <v>-30</v>
      </c>
      <c r="F355" s="28">
        <v>-94</v>
      </c>
      <c r="G355" s="28">
        <v>17</v>
      </c>
      <c r="H355" s="28">
        <v>14</v>
      </c>
      <c r="I355" s="28">
        <v>28</v>
      </c>
      <c r="J355" s="28">
        <v>70</v>
      </c>
      <c r="K355" s="28">
        <v>98</v>
      </c>
      <c r="L355" s="28">
        <v>38</v>
      </c>
      <c r="M355" s="28">
        <v>-32</v>
      </c>
      <c r="N355" s="28">
        <v>-10</v>
      </c>
      <c r="O355" s="28">
        <v>38</v>
      </c>
      <c r="P355" s="28">
        <v>-11</v>
      </c>
      <c r="Q355" s="28">
        <v>21</v>
      </c>
      <c r="R355" s="28">
        <v>5.3999999999999992E-2</v>
      </c>
      <c r="S355" s="28">
        <v>3.6000000000000032E-2</v>
      </c>
      <c r="T355" s="28">
        <v>3.8000000000000034E-2</v>
      </c>
      <c r="U355" s="28">
        <v>0</v>
      </c>
      <c r="V355" s="28">
        <v>4.1999999999999886</v>
      </c>
      <c r="W355" s="28">
        <v>19.599999999999994</v>
      </c>
      <c r="X355" s="28">
        <v>7.6000000000000014</v>
      </c>
      <c r="Y355" s="28">
        <v>-6.4</v>
      </c>
      <c r="Z355" s="28">
        <v>-2</v>
      </c>
      <c r="AA355" s="28">
        <v>2.6999999999999913E-2</v>
      </c>
      <c r="AB355" s="28">
        <v>1.9000000000000017E-2</v>
      </c>
      <c r="AC355" s="26"/>
    </row>
    <row r="356" spans="1:29" x14ac:dyDescent="0.2">
      <c r="A356" s="26">
        <v>2007</v>
      </c>
      <c r="B356" s="28" t="s">
        <v>53</v>
      </c>
      <c r="C356" s="28">
        <v>-6</v>
      </c>
      <c r="D356" s="28">
        <v>4</v>
      </c>
      <c r="E356" s="28">
        <v>7</v>
      </c>
      <c r="F356" s="28">
        <v>33</v>
      </c>
      <c r="G356" s="28">
        <v>2</v>
      </c>
      <c r="H356" s="28">
        <v>14</v>
      </c>
      <c r="I356" s="28">
        <v>13</v>
      </c>
      <c r="J356" s="28">
        <v>-3</v>
      </c>
      <c r="K356" s="28">
        <v>10</v>
      </c>
      <c r="L356" s="28">
        <v>-11</v>
      </c>
      <c r="M356" s="28">
        <v>16</v>
      </c>
      <c r="N356" s="28">
        <v>1</v>
      </c>
      <c r="O356" s="28">
        <v>-3</v>
      </c>
      <c r="P356" s="28">
        <v>10</v>
      </c>
      <c r="Q356" s="28">
        <v>-3</v>
      </c>
      <c r="R356" s="28">
        <v>-1.699999999999996E-2</v>
      </c>
      <c r="S356" s="28">
        <v>-5.4999999999999993E-2</v>
      </c>
      <c r="T356" s="28">
        <v>-5.8000000000000052E-2</v>
      </c>
      <c r="U356" s="28">
        <v>0</v>
      </c>
      <c r="V356" s="28">
        <v>-0.5</v>
      </c>
      <c r="W356" s="28">
        <v>1.7000000000000028</v>
      </c>
      <c r="X356" s="28">
        <v>-1.8000000000000007</v>
      </c>
      <c r="Y356" s="28">
        <v>2.7</v>
      </c>
      <c r="Z356" s="28">
        <v>9.9999999999999645E-2</v>
      </c>
      <c r="AA356" s="28">
        <v>-1.3000000000000012E-2</v>
      </c>
      <c r="AB356" s="28">
        <v>-1.0000000000000009E-2</v>
      </c>
      <c r="AC356" s="26"/>
    </row>
    <row r="357" spans="1:29" x14ac:dyDescent="0.2">
      <c r="A357" s="26">
        <v>2007</v>
      </c>
      <c r="B357" s="28" t="s">
        <v>53</v>
      </c>
      <c r="C357" s="28">
        <v>25</v>
      </c>
      <c r="D357" s="28">
        <v>37</v>
      </c>
      <c r="E357" s="28">
        <v>9</v>
      </c>
      <c r="F357" s="28">
        <v>24</v>
      </c>
      <c r="G357" s="28">
        <v>-26</v>
      </c>
      <c r="H357" s="28">
        <v>-54</v>
      </c>
      <c r="I357" s="28">
        <v>3</v>
      </c>
      <c r="J357" s="28">
        <v>6</v>
      </c>
      <c r="K357" s="28">
        <v>9</v>
      </c>
      <c r="L357" s="28">
        <v>13</v>
      </c>
      <c r="M357" s="28">
        <v>4</v>
      </c>
      <c r="N357" s="28">
        <v>-2</v>
      </c>
      <c r="O357" s="28">
        <v>-11</v>
      </c>
      <c r="P357" s="28">
        <v>27</v>
      </c>
      <c r="Q357" s="28">
        <v>33</v>
      </c>
      <c r="R357" s="28">
        <v>2.1000000000000019E-2</v>
      </c>
      <c r="S357" s="28">
        <v>1.0000000000000009E-2</v>
      </c>
      <c r="T357" s="28">
        <v>7.8999999999999959E-2</v>
      </c>
      <c r="U357" s="28">
        <v>0</v>
      </c>
      <c r="V357" s="28">
        <v>5.5</v>
      </c>
      <c r="W357" s="28">
        <v>1.5</v>
      </c>
      <c r="X357" s="28">
        <v>2.1999999999999993</v>
      </c>
      <c r="Y357" s="28">
        <v>0.70000000000000018</v>
      </c>
      <c r="Z357" s="28">
        <v>-0.40000000000000036</v>
      </c>
      <c r="AA357" s="28">
        <v>1.9000000000000017E-2</v>
      </c>
      <c r="AB357" s="28">
        <v>2.7999999999999969E-2</v>
      </c>
      <c r="AC357" s="26"/>
    </row>
    <row r="358" spans="1:29" x14ac:dyDescent="0.2">
      <c r="A358" s="26">
        <v>2007</v>
      </c>
      <c r="B358" s="28" t="s">
        <v>53</v>
      </c>
      <c r="C358" s="28">
        <v>3</v>
      </c>
      <c r="D358" s="28">
        <v>27</v>
      </c>
      <c r="E358" s="28">
        <v>-1</v>
      </c>
      <c r="F358" s="28">
        <v>1</v>
      </c>
      <c r="G358" s="28">
        <v>5</v>
      </c>
      <c r="H358" s="28">
        <v>9</v>
      </c>
      <c r="I358" s="28">
        <v>26</v>
      </c>
      <c r="J358" s="28">
        <v>-2</v>
      </c>
      <c r="K358" s="28">
        <v>24</v>
      </c>
      <c r="L358" s="28">
        <v>-24</v>
      </c>
      <c r="M358" s="28">
        <v>12</v>
      </c>
      <c r="N358" s="28">
        <v>10</v>
      </c>
      <c r="O358" s="28">
        <v>-14</v>
      </c>
      <c r="P358" s="28">
        <v>3</v>
      </c>
      <c r="Q358" s="28">
        <v>10</v>
      </c>
      <c r="R358" s="28">
        <v>-1.9000000000000017E-2</v>
      </c>
      <c r="S358" s="28">
        <v>-1.3000000000000012E-2</v>
      </c>
      <c r="T358" s="28">
        <v>-8.0000000000000071E-3</v>
      </c>
      <c r="U358" s="28">
        <v>0</v>
      </c>
      <c r="V358" s="28">
        <v>1.5999999999999943</v>
      </c>
      <c r="W358" s="28">
        <v>4</v>
      </c>
      <c r="X358" s="28">
        <v>-4</v>
      </c>
      <c r="Y358" s="28">
        <v>2</v>
      </c>
      <c r="Z358" s="28">
        <v>1.7000000000000002</v>
      </c>
      <c r="AA358" s="28">
        <v>-2.0000000000000018E-2</v>
      </c>
      <c r="AB358" s="28">
        <v>-2.2999999999999965E-2</v>
      </c>
      <c r="AC358" s="26"/>
    </row>
    <row r="359" spans="1:29" x14ac:dyDescent="0.2">
      <c r="A359" s="26">
        <v>2007</v>
      </c>
      <c r="B359" s="28" t="s">
        <v>53</v>
      </c>
      <c r="C359" s="28">
        <v>2</v>
      </c>
      <c r="D359" s="28">
        <v>-30</v>
      </c>
      <c r="E359" s="28">
        <v>20</v>
      </c>
      <c r="F359" s="28">
        <v>39</v>
      </c>
      <c r="G359" s="28">
        <v>4</v>
      </c>
      <c r="H359" s="28">
        <v>5</v>
      </c>
      <c r="I359" s="28">
        <v>-22</v>
      </c>
      <c r="J359" s="28">
        <v>15</v>
      </c>
      <c r="K359" s="28">
        <v>-7</v>
      </c>
      <c r="L359" s="28">
        <v>10</v>
      </c>
      <c r="M359" s="28">
        <v>-9</v>
      </c>
      <c r="N359" s="28">
        <v>8</v>
      </c>
      <c r="O359" s="28">
        <v>3</v>
      </c>
      <c r="P359" s="28">
        <v>-10</v>
      </c>
      <c r="Q359" s="28">
        <v>28</v>
      </c>
      <c r="R359" s="28">
        <v>4.3999999999999984E-2</v>
      </c>
      <c r="S359" s="28">
        <v>7.3000000000000009E-2</v>
      </c>
      <c r="T359" s="28">
        <v>2.0000000000000018E-3</v>
      </c>
      <c r="U359" s="28">
        <v>0</v>
      </c>
      <c r="V359" s="28">
        <v>5.6000000000000085</v>
      </c>
      <c r="W359" s="28">
        <v>-1.3999999999999986</v>
      </c>
      <c r="X359" s="28">
        <v>2</v>
      </c>
      <c r="Y359" s="28">
        <v>-1.8000000000000007</v>
      </c>
      <c r="Z359" s="28">
        <v>1.6000000000000005</v>
      </c>
      <c r="AA359" s="28">
        <v>6.7999999999999949E-2</v>
      </c>
      <c r="AB359" s="28">
        <v>7.5000000000000067E-2</v>
      </c>
      <c r="AC359" s="26"/>
    </row>
    <row r="360" spans="1:29" x14ac:dyDescent="0.2">
      <c r="A360" s="26">
        <v>2007</v>
      </c>
      <c r="B360" s="28" t="s">
        <v>53</v>
      </c>
      <c r="C360" s="28">
        <v>4</v>
      </c>
      <c r="D360" s="28">
        <v>6</v>
      </c>
      <c r="E360" s="28">
        <v>7</v>
      </c>
      <c r="F360" s="28">
        <v>7</v>
      </c>
      <c r="G360" s="28">
        <v>7</v>
      </c>
      <c r="H360" s="28">
        <v>16</v>
      </c>
      <c r="I360" s="28">
        <v>5</v>
      </c>
      <c r="J360" s="28">
        <v>13</v>
      </c>
      <c r="K360" s="28">
        <v>18</v>
      </c>
      <c r="L360" s="28">
        <v>-12</v>
      </c>
      <c r="M360" s="28">
        <v>10</v>
      </c>
      <c r="N360" s="28">
        <v>-15</v>
      </c>
      <c r="O360" s="28">
        <v>-12</v>
      </c>
      <c r="P360" s="28">
        <v>-3</v>
      </c>
      <c r="Q360" s="28">
        <v>22</v>
      </c>
      <c r="R360" s="28">
        <v>3.0000000000000027E-3</v>
      </c>
      <c r="S360" s="28">
        <v>5.2999999999999992E-2</v>
      </c>
      <c r="T360" s="28">
        <v>-3.0000000000000027E-2</v>
      </c>
      <c r="U360" s="28">
        <v>0</v>
      </c>
      <c r="V360" s="28">
        <v>3.7000000000000028</v>
      </c>
      <c r="W360" s="28">
        <v>3</v>
      </c>
      <c r="X360" s="28">
        <v>-2</v>
      </c>
      <c r="Y360" s="28">
        <v>1.7000000000000002</v>
      </c>
      <c r="Z360" s="28">
        <v>-2.5</v>
      </c>
      <c r="AA360" s="28">
        <v>8.0000000000000071E-3</v>
      </c>
      <c r="AB360" s="28">
        <v>1.100000000000001E-2</v>
      </c>
      <c r="AC360" s="26"/>
    </row>
    <row r="361" spans="1:29" x14ac:dyDescent="0.2">
      <c r="A361" s="26">
        <v>2007</v>
      </c>
      <c r="B361" s="28" t="s">
        <v>28</v>
      </c>
      <c r="C361" s="28">
        <v>4</v>
      </c>
      <c r="D361" s="28">
        <v>-26</v>
      </c>
      <c r="E361" s="28">
        <v>7</v>
      </c>
      <c r="F361" s="28">
        <v>3</v>
      </c>
      <c r="G361" s="28">
        <v>9</v>
      </c>
      <c r="H361" s="28">
        <v>17</v>
      </c>
      <c r="I361" s="28">
        <v>-6</v>
      </c>
      <c r="J361" s="28">
        <v>17</v>
      </c>
      <c r="K361" s="28">
        <v>11</v>
      </c>
      <c r="L361" s="28">
        <v>1</v>
      </c>
      <c r="M361" s="28">
        <v>-1</v>
      </c>
      <c r="N361" s="28">
        <v>4</v>
      </c>
      <c r="O361" s="28">
        <v>8</v>
      </c>
      <c r="P361" s="28">
        <v>-4</v>
      </c>
      <c r="Q361" s="28">
        <v>24</v>
      </c>
      <c r="R361" s="28">
        <v>4.8999999999999988E-2</v>
      </c>
      <c r="S361" s="28">
        <v>7.9000000000000015E-2</v>
      </c>
      <c r="T361" s="28">
        <v>-2.9999999999999916E-2</v>
      </c>
      <c r="U361" s="28">
        <v>0</v>
      </c>
      <c r="V361" s="28">
        <v>6</v>
      </c>
      <c r="W361" s="28">
        <v>2.7999999999999972</v>
      </c>
      <c r="X361" s="28">
        <v>0.30000000000000071</v>
      </c>
      <c r="Y361" s="28">
        <v>-0.29999999999999982</v>
      </c>
      <c r="Z361" s="28">
        <v>1</v>
      </c>
      <c r="AA361" s="28">
        <v>6.3E-2</v>
      </c>
      <c r="AB361" s="28">
        <v>6.5000000000000002E-2</v>
      </c>
      <c r="AC361" s="26"/>
    </row>
    <row r="362" spans="1:29" x14ac:dyDescent="0.2">
      <c r="A362" s="26">
        <v>2008</v>
      </c>
      <c r="B362" s="28" t="s">
        <v>53</v>
      </c>
      <c r="C362" s="28">
        <v>10</v>
      </c>
      <c r="D362" s="28">
        <v>-18</v>
      </c>
      <c r="E362" s="28">
        <v>-3</v>
      </c>
      <c r="F362" s="28">
        <v>-31</v>
      </c>
      <c r="G362" s="28">
        <v>-2</v>
      </c>
      <c r="H362" s="28">
        <v>-5</v>
      </c>
      <c r="I362" s="28">
        <v>-1</v>
      </c>
      <c r="J362" s="28">
        <v>10</v>
      </c>
      <c r="K362" s="28">
        <v>9</v>
      </c>
      <c r="L362" s="28">
        <v>18</v>
      </c>
      <c r="M362" s="28">
        <v>-8</v>
      </c>
      <c r="N362" s="28">
        <v>4</v>
      </c>
      <c r="O362" s="28">
        <v>11</v>
      </c>
      <c r="P362" s="28">
        <v>4</v>
      </c>
      <c r="Q362" s="28">
        <v>15</v>
      </c>
      <c r="R362" s="28">
        <v>3.8000000000000034E-2</v>
      </c>
      <c r="S362" s="28">
        <v>6.8000000000000005E-2</v>
      </c>
      <c r="T362" s="28">
        <v>8.999999999999897E-3</v>
      </c>
      <c r="U362" s="28">
        <v>0</v>
      </c>
      <c r="V362" s="28">
        <v>2.5</v>
      </c>
      <c r="W362" s="28">
        <v>1.5</v>
      </c>
      <c r="X362" s="28">
        <v>3</v>
      </c>
      <c r="Y362" s="28">
        <v>-1.2999999999999998</v>
      </c>
      <c r="Z362" s="28">
        <v>0.70000000000000018</v>
      </c>
      <c r="AA362" s="28">
        <v>3.3000000000000029E-2</v>
      </c>
      <c r="AB362" s="28">
        <v>3.5999999999999976E-2</v>
      </c>
      <c r="AC362" s="26"/>
    </row>
    <row r="363" spans="1:29" x14ac:dyDescent="0.2">
      <c r="A363" s="26">
        <v>2008</v>
      </c>
      <c r="B363" s="28" t="s">
        <v>53</v>
      </c>
      <c r="C363" s="28">
        <v>9</v>
      </c>
      <c r="D363" s="28">
        <v>14</v>
      </c>
      <c r="E363" s="28">
        <v>-3</v>
      </c>
      <c r="F363" s="28">
        <v>-14</v>
      </c>
      <c r="G363" s="28">
        <v>-5</v>
      </c>
      <c r="H363" s="28">
        <v>-31</v>
      </c>
      <c r="I363" s="28">
        <v>3</v>
      </c>
      <c r="J363" s="28">
        <v>7</v>
      </c>
      <c r="K363" s="28">
        <v>10</v>
      </c>
      <c r="L363" s="28">
        <v>-15</v>
      </c>
      <c r="M363" s="28">
        <v>4</v>
      </c>
      <c r="N363" s="28">
        <v>-10</v>
      </c>
      <c r="O363" s="28">
        <v>7</v>
      </c>
      <c r="P363" s="28">
        <v>25</v>
      </c>
      <c r="Q363" s="28">
        <v>10</v>
      </c>
      <c r="R363" s="28">
        <v>6.0000000000000053E-3</v>
      </c>
      <c r="S363" s="28">
        <v>2.899999999999997E-2</v>
      </c>
      <c r="T363" s="28">
        <v>0.122</v>
      </c>
      <c r="U363" s="28">
        <v>0</v>
      </c>
      <c r="V363" s="28">
        <v>2</v>
      </c>
      <c r="W363" s="28">
        <v>2</v>
      </c>
      <c r="X363" s="28">
        <v>-3</v>
      </c>
      <c r="Y363" s="28">
        <v>0.79999999999999982</v>
      </c>
      <c r="Z363" s="28">
        <v>-2</v>
      </c>
      <c r="AA363" s="28">
        <v>1.0000000000000009E-2</v>
      </c>
      <c r="AB363" s="28">
        <v>1.0000000000000009E-3</v>
      </c>
      <c r="AC363" s="26"/>
    </row>
    <row r="364" spans="1:29" x14ac:dyDescent="0.2">
      <c r="A364" s="26">
        <v>2008</v>
      </c>
      <c r="B364" s="28" t="s">
        <v>53</v>
      </c>
      <c r="C364" s="28">
        <v>40</v>
      </c>
      <c r="D364" s="28">
        <v>14</v>
      </c>
      <c r="E364" s="28">
        <v>-2</v>
      </c>
      <c r="F364" s="28">
        <v>-30</v>
      </c>
      <c r="G364" s="28">
        <v>-34</v>
      </c>
      <c r="H364" s="28">
        <v>-42</v>
      </c>
      <c r="I364" s="28">
        <v>-22</v>
      </c>
      <c r="J364" s="28">
        <v>1</v>
      </c>
      <c r="K364" s="28">
        <v>-21</v>
      </c>
      <c r="L364" s="28">
        <v>7</v>
      </c>
      <c r="M364" s="28">
        <v>10</v>
      </c>
      <c r="N364" s="28">
        <v>8</v>
      </c>
      <c r="O364" s="28">
        <v>-15</v>
      </c>
      <c r="P364" s="28">
        <v>9</v>
      </c>
      <c r="Q364" s="28">
        <v>44</v>
      </c>
      <c r="R364" s="28">
        <v>8.3999999999999964E-2</v>
      </c>
      <c r="S364" s="28">
        <v>0.11300000000000004</v>
      </c>
      <c r="T364" s="28">
        <v>-9.000000000000008E-3</v>
      </c>
      <c r="U364" s="28">
        <v>0</v>
      </c>
      <c r="V364" s="28">
        <v>8.7999999999999972</v>
      </c>
      <c r="W364" s="28">
        <v>-4.2000000000000028</v>
      </c>
      <c r="X364" s="28">
        <v>1.4000000000000021</v>
      </c>
      <c r="Y364" s="28">
        <v>2</v>
      </c>
      <c r="Z364" s="28">
        <v>1.5999999999999996</v>
      </c>
      <c r="AA364" s="28">
        <v>5.2999999999999936E-2</v>
      </c>
      <c r="AB364" s="28">
        <v>8.0000000000000016E-2</v>
      </c>
      <c r="AC364" s="26"/>
    </row>
    <row r="365" spans="1:29" x14ac:dyDescent="0.2">
      <c r="A365" s="26">
        <v>2008</v>
      </c>
      <c r="B365" s="28" t="s">
        <v>53</v>
      </c>
      <c r="C365" s="28">
        <v>18</v>
      </c>
      <c r="D365" s="28">
        <v>-4</v>
      </c>
      <c r="E365" s="28">
        <v>19</v>
      </c>
      <c r="F365" s="28">
        <v>21</v>
      </c>
      <c r="G365" s="28">
        <v>-2</v>
      </c>
      <c r="H365" s="28">
        <v>3</v>
      </c>
      <c r="I365" s="28">
        <v>-21</v>
      </c>
      <c r="J365" s="28">
        <v>-4</v>
      </c>
      <c r="K365" s="28">
        <v>-25</v>
      </c>
      <c r="L365" s="28">
        <v>38</v>
      </c>
      <c r="M365" s="28">
        <v>3</v>
      </c>
      <c r="N365" s="28">
        <v>6</v>
      </c>
      <c r="O365" s="28">
        <v>-15</v>
      </c>
      <c r="P365" s="28">
        <v>-12</v>
      </c>
      <c r="Q365" s="28">
        <v>53</v>
      </c>
      <c r="R365" s="28">
        <v>5.5999999999999994E-2</v>
      </c>
      <c r="S365" s="28">
        <v>0.14800000000000002</v>
      </c>
      <c r="T365" s="28">
        <v>-3.5000000000000031E-2</v>
      </c>
      <c r="U365" s="28">
        <v>0</v>
      </c>
      <c r="V365" s="28">
        <v>13.299999999999997</v>
      </c>
      <c r="W365" s="28">
        <v>-6.2999999999999972</v>
      </c>
      <c r="X365" s="28">
        <v>9.5</v>
      </c>
      <c r="Y365" s="28">
        <v>0.70000000000000018</v>
      </c>
      <c r="Z365" s="28">
        <v>1.5</v>
      </c>
      <c r="AA365" s="28">
        <v>6.899999999999995E-2</v>
      </c>
      <c r="AB365" s="28">
        <v>8.4000000000000019E-2</v>
      </c>
      <c r="AC365" s="26"/>
    </row>
    <row r="366" spans="1:29" x14ac:dyDescent="0.2">
      <c r="A366" s="26">
        <v>2008</v>
      </c>
      <c r="B366" s="28" t="s">
        <v>53</v>
      </c>
      <c r="C366" s="28">
        <v>-1</v>
      </c>
      <c r="D366" s="28">
        <v>-36</v>
      </c>
      <c r="E366" s="28">
        <v>6</v>
      </c>
      <c r="F366" s="28">
        <v>28</v>
      </c>
      <c r="G366" s="28">
        <v>19</v>
      </c>
      <c r="H366" s="28">
        <v>36</v>
      </c>
      <c r="I366" s="28">
        <v>15</v>
      </c>
      <c r="J366" s="28">
        <v>16</v>
      </c>
      <c r="K366" s="28">
        <v>31</v>
      </c>
      <c r="L366" s="28">
        <v>-22</v>
      </c>
      <c r="M366" s="28">
        <v>-9</v>
      </c>
      <c r="N366" s="28">
        <v>14</v>
      </c>
      <c r="O366" s="28">
        <v>21</v>
      </c>
      <c r="P366" s="28">
        <v>-24</v>
      </c>
      <c r="Q366" s="28">
        <v>23</v>
      </c>
      <c r="R366" s="28">
        <v>3.6999999999999977E-2</v>
      </c>
      <c r="S366" s="28">
        <v>-2.5999999999999968E-2</v>
      </c>
      <c r="T366" s="28">
        <v>-9.1999999999999971E-2</v>
      </c>
      <c r="U366" s="28">
        <v>0</v>
      </c>
      <c r="V366" s="28">
        <v>4.5999999999999943</v>
      </c>
      <c r="W366" s="28">
        <v>6.1999999999999957</v>
      </c>
      <c r="X366" s="28">
        <v>-4.3999999999999986</v>
      </c>
      <c r="Y366" s="28">
        <v>-1.7999999999999998</v>
      </c>
      <c r="Z366" s="28">
        <v>2.8000000000000003</v>
      </c>
      <c r="AA366" s="28">
        <v>4.9999999999999933E-2</v>
      </c>
      <c r="AB366" s="28">
        <v>4.9000000000000044E-2</v>
      </c>
      <c r="AC366" s="26"/>
    </row>
    <row r="367" spans="1:29" x14ac:dyDescent="0.2">
      <c r="A367" s="26">
        <v>2008</v>
      </c>
      <c r="B367" s="28" t="s">
        <v>53</v>
      </c>
      <c r="C367" s="28">
        <v>33</v>
      </c>
      <c r="D367" s="28">
        <v>3</v>
      </c>
      <c r="E367" s="28">
        <v>21</v>
      </c>
      <c r="F367" s="28">
        <v>37</v>
      </c>
      <c r="G367" s="28">
        <v>-45</v>
      </c>
      <c r="H367" s="28">
        <v>-66</v>
      </c>
      <c r="I367" s="28">
        <v>-8</v>
      </c>
      <c r="J367" s="28">
        <v>10</v>
      </c>
      <c r="K367" s="28">
        <v>2</v>
      </c>
      <c r="L367" s="28">
        <v>44</v>
      </c>
      <c r="M367" s="28">
        <v>-15</v>
      </c>
      <c r="N367" s="28">
        <v>19</v>
      </c>
      <c r="O367" s="28">
        <v>11</v>
      </c>
      <c r="P367" s="28">
        <v>27</v>
      </c>
      <c r="Q367" s="28">
        <v>42</v>
      </c>
      <c r="R367" s="28">
        <v>7.1000000000000008E-2</v>
      </c>
      <c r="S367" s="28">
        <v>0.14699999999999999</v>
      </c>
      <c r="T367" s="28">
        <v>2.4000000000000021E-2</v>
      </c>
      <c r="U367" s="28">
        <v>0</v>
      </c>
      <c r="V367" s="28">
        <v>7</v>
      </c>
      <c r="W367" s="28">
        <v>0.29999999999999716</v>
      </c>
      <c r="X367" s="28">
        <v>7.3999999999999986</v>
      </c>
      <c r="Y367" s="28">
        <v>-2.5000000000000009</v>
      </c>
      <c r="Z367" s="28">
        <v>3.0999999999999996</v>
      </c>
      <c r="AA367" s="28">
        <v>6.800000000000006E-2</v>
      </c>
      <c r="AB367" s="28">
        <v>9.3000000000000027E-2</v>
      </c>
      <c r="AC367" s="26"/>
    </row>
    <row r="368" spans="1:29" x14ac:dyDescent="0.2">
      <c r="A368" s="26">
        <v>2008</v>
      </c>
      <c r="B368" s="28" t="s">
        <v>53</v>
      </c>
      <c r="C368" s="28">
        <v>8</v>
      </c>
      <c r="D368" s="28">
        <v>13</v>
      </c>
      <c r="E368" s="28">
        <v>14</v>
      </c>
      <c r="F368" s="28">
        <v>13</v>
      </c>
      <c r="G368" s="28">
        <v>-10</v>
      </c>
      <c r="H368" s="28">
        <v>1</v>
      </c>
      <c r="I368" s="28">
        <v>21</v>
      </c>
      <c r="J368" s="28">
        <v>24</v>
      </c>
      <c r="K368" s="28">
        <v>45</v>
      </c>
      <c r="L368" s="28">
        <v>44</v>
      </c>
      <c r="M368" s="28">
        <v>-8</v>
      </c>
      <c r="N368" s="28">
        <v>0</v>
      </c>
      <c r="O368" s="28">
        <v>8</v>
      </c>
      <c r="P368" s="28">
        <v>2</v>
      </c>
      <c r="Q368" s="28">
        <v>20</v>
      </c>
      <c r="R368" s="28">
        <v>5.0000000000000044E-3</v>
      </c>
      <c r="S368" s="28">
        <v>7.7000000000000013E-2</v>
      </c>
      <c r="T368" s="28">
        <v>-6.1000000000000054E-2</v>
      </c>
      <c r="U368" s="28">
        <v>0</v>
      </c>
      <c r="V368" s="28">
        <v>3.2999999999999972</v>
      </c>
      <c r="W368" s="28">
        <v>7.5</v>
      </c>
      <c r="X368" s="28">
        <v>7.3000000000000007</v>
      </c>
      <c r="Y368" s="28">
        <v>-1.4000000000000004</v>
      </c>
      <c r="Z368" s="28">
        <v>0</v>
      </c>
      <c r="AA368" s="28">
        <v>6.0000000000000053E-3</v>
      </c>
      <c r="AB368" s="28">
        <v>1.8999999999999961E-2</v>
      </c>
      <c r="AC368" s="26"/>
    </row>
    <row r="369" spans="1:29" x14ac:dyDescent="0.2">
      <c r="A369" s="26">
        <v>2008</v>
      </c>
      <c r="B369" s="28" t="s">
        <v>53</v>
      </c>
      <c r="C369" s="28">
        <v>58</v>
      </c>
      <c r="D369" s="28">
        <v>73</v>
      </c>
      <c r="E369" s="28">
        <v>22</v>
      </c>
      <c r="F369" s="28">
        <v>44</v>
      </c>
      <c r="G369" s="28">
        <v>-54</v>
      </c>
      <c r="H369" s="28">
        <v>-68</v>
      </c>
      <c r="I369" s="28">
        <v>10</v>
      </c>
      <c r="J369" s="28">
        <v>-2</v>
      </c>
      <c r="K369" s="28">
        <v>8</v>
      </c>
      <c r="L369" s="28">
        <v>46</v>
      </c>
      <c r="M369" s="28">
        <v>30</v>
      </c>
      <c r="N369" s="28">
        <v>0</v>
      </c>
      <c r="O369" s="28">
        <v>-36</v>
      </c>
      <c r="P369" s="28">
        <v>34</v>
      </c>
      <c r="Q369" s="28">
        <v>84</v>
      </c>
      <c r="R369" s="28">
        <v>4.9000000000000044E-2</v>
      </c>
      <c r="S369" s="28">
        <v>0.06</v>
      </c>
      <c r="T369" s="28">
        <v>-6.0000000000000053E-3</v>
      </c>
      <c r="U369" s="28">
        <v>0</v>
      </c>
      <c r="V369" s="28">
        <v>12</v>
      </c>
      <c r="W369" s="28">
        <v>1.1000000000000014</v>
      </c>
      <c r="X369" s="28">
        <v>6.6000000000000014</v>
      </c>
      <c r="Y369" s="28">
        <v>4.3</v>
      </c>
      <c r="Z369" s="28">
        <v>0</v>
      </c>
      <c r="AA369" s="28">
        <v>3.1000000000000028E-2</v>
      </c>
      <c r="AB369" s="28">
        <v>6.4000000000000001E-2</v>
      </c>
      <c r="AC369" s="26"/>
    </row>
    <row r="370" spans="1:29" x14ac:dyDescent="0.2">
      <c r="A370" s="26">
        <v>2008</v>
      </c>
      <c r="B370" s="28" t="s">
        <v>53</v>
      </c>
      <c r="C370" s="28">
        <v>-16</v>
      </c>
      <c r="D370" s="28">
        <v>-29</v>
      </c>
      <c r="E370" s="28">
        <v>36</v>
      </c>
      <c r="F370" s="28">
        <v>87</v>
      </c>
      <c r="G370" s="28">
        <v>-4</v>
      </c>
      <c r="H370" s="28">
        <v>3</v>
      </c>
      <c r="I370" s="28">
        <v>-5</v>
      </c>
      <c r="J370" s="28">
        <v>4</v>
      </c>
      <c r="K370" s="28">
        <v>-1</v>
      </c>
      <c r="L370" s="28">
        <v>38</v>
      </c>
      <c r="M370" s="28">
        <v>-27</v>
      </c>
      <c r="N370" s="28">
        <v>-5</v>
      </c>
      <c r="O370" s="28">
        <v>26</v>
      </c>
      <c r="P370" s="28">
        <v>9</v>
      </c>
      <c r="Q370" s="28">
        <v>0</v>
      </c>
      <c r="R370" s="28">
        <v>-6.0000000000000053E-3</v>
      </c>
      <c r="S370" s="28">
        <v>2.0000000000000018E-2</v>
      </c>
      <c r="T370" s="28">
        <v>-4.500000000000004E-2</v>
      </c>
      <c r="U370" s="28">
        <v>0</v>
      </c>
      <c r="V370" s="28">
        <v>0</v>
      </c>
      <c r="W370" s="28">
        <v>-0.19999999999999574</v>
      </c>
      <c r="X370" s="28">
        <v>5.5</v>
      </c>
      <c r="Y370" s="28">
        <v>-3.8</v>
      </c>
      <c r="Z370" s="28">
        <v>-0.70000000000000018</v>
      </c>
      <c r="AA370" s="28">
        <v>2.4000000000000021E-2</v>
      </c>
      <c r="AB370" s="28">
        <v>2.9000000000000026E-2</v>
      </c>
      <c r="AC370" s="26"/>
    </row>
    <row r="371" spans="1:29" x14ac:dyDescent="0.2">
      <c r="A371" s="26">
        <v>2008</v>
      </c>
      <c r="B371" s="28" t="s">
        <v>53</v>
      </c>
      <c r="C371" s="28">
        <v>-14</v>
      </c>
      <c r="D371" s="28">
        <v>-80</v>
      </c>
      <c r="E371" s="28">
        <v>2</v>
      </c>
      <c r="F371" s="28">
        <v>-10</v>
      </c>
      <c r="G371" s="28">
        <v>44</v>
      </c>
      <c r="H371" s="28">
        <v>59</v>
      </c>
      <c r="I371" s="28">
        <v>-47</v>
      </c>
      <c r="J371" s="28">
        <v>-1</v>
      </c>
      <c r="K371" s="28">
        <v>-48</v>
      </c>
      <c r="L371" s="28">
        <v>-22</v>
      </c>
      <c r="M371" s="28">
        <v>3</v>
      </c>
      <c r="N371" s="28">
        <v>13</v>
      </c>
      <c r="O371" s="28">
        <v>8</v>
      </c>
      <c r="P371" s="28">
        <v>-28</v>
      </c>
      <c r="Q371" s="28">
        <v>18</v>
      </c>
      <c r="R371" s="28">
        <v>4.7999999999999987E-2</v>
      </c>
      <c r="S371" s="28">
        <v>5.3999999999999992E-2</v>
      </c>
      <c r="T371" s="28">
        <v>-1.4000000000000012E-2</v>
      </c>
      <c r="U371" s="28">
        <v>0</v>
      </c>
      <c r="V371" s="28">
        <v>3</v>
      </c>
      <c r="W371" s="28">
        <v>-8</v>
      </c>
      <c r="X371" s="28">
        <v>-3.6000000000000014</v>
      </c>
      <c r="Y371" s="28">
        <v>0.5</v>
      </c>
      <c r="Z371" s="28">
        <v>2.2000000000000002</v>
      </c>
      <c r="AA371" s="28">
        <v>6.899999999999995E-2</v>
      </c>
      <c r="AB371" s="28">
        <v>5.7000000000000051E-2</v>
      </c>
      <c r="AC371" s="26"/>
    </row>
    <row r="372" spans="1:29" x14ac:dyDescent="0.2">
      <c r="A372" s="26">
        <v>2008</v>
      </c>
      <c r="B372" s="28" t="s">
        <v>53</v>
      </c>
      <c r="C372" s="28">
        <v>0</v>
      </c>
      <c r="D372" s="28">
        <v>37</v>
      </c>
      <c r="E372" s="28">
        <v>-26</v>
      </c>
      <c r="F372" s="28">
        <v>-48</v>
      </c>
      <c r="G372" s="28">
        <v>33</v>
      </c>
      <c r="H372" s="28">
        <v>10</v>
      </c>
      <c r="I372" s="28">
        <v>2</v>
      </c>
      <c r="J372" s="28">
        <v>-10</v>
      </c>
      <c r="K372" s="28">
        <v>-8</v>
      </c>
      <c r="L372" s="28">
        <v>14</v>
      </c>
      <c r="M372" s="28">
        <v>21</v>
      </c>
      <c r="N372" s="28">
        <v>-1</v>
      </c>
      <c r="O372" s="28">
        <v>-40</v>
      </c>
      <c r="P372" s="28">
        <v>-9</v>
      </c>
      <c r="Q372" s="28">
        <v>7</v>
      </c>
      <c r="R372" s="28">
        <v>-4.3000000000000038E-2</v>
      </c>
      <c r="S372" s="28">
        <v>-0.11899999999999999</v>
      </c>
      <c r="T372" s="28">
        <v>0.21999999999999997</v>
      </c>
      <c r="U372" s="28">
        <v>0</v>
      </c>
      <c r="V372" s="28">
        <v>1.3999999999999915</v>
      </c>
      <c r="W372" s="28">
        <v>-1.6000000000000014</v>
      </c>
      <c r="X372" s="28">
        <v>2.8000000000000007</v>
      </c>
      <c r="Y372" s="28">
        <v>4.2</v>
      </c>
      <c r="Z372" s="28">
        <v>-0.19999999999999929</v>
      </c>
      <c r="AA372" s="28">
        <v>-4.3000000000000038E-2</v>
      </c>
      <c r="AB372" s="28">
        <v>-8.1000000000000016E-2</v>
      </c>
      <c r="AC372" s="26"/>
    </row>
    <row r="373" spans="1:29" x14ac:dyDescent="0.2">
      <c r="A373" s="26">
        <v>2008</v>
      </c>
      <c r="B373" s="28" t="s">
        <v>53</v>
      </c>
      <c r="C373" s="28">
        <v>7</v>
      </c>
      <c r="D373" s="28">
        <v>-3</v>
      </c>
      <c r="E373" s="28">
        <v>-8</v>
      </c>
      <c r="F373" s="28">
        <v>-20</v>
      </c>
      <c r="G373" s="28">
        <v>-14</v>
      </c>
      <c r="H373" s="28">
        <v>-29</v>
      </c>
      <c r="I373" s="28">
        <v>-7</v>
      </c>
      <c r="J373" s="28">
        <v>17</v>
      </c>
      <c r="K373" s="28">
        <v>10</v>
      </c>
      <c r="L373" s="28">
        <v>12</v>
      </c>
      <c r="M373" s="28">
        <v>3</v>
      </c>
      <c r="N373" s="28">
        <v>-8</v>
      </c>
      <c r="O373" s="28">
        <v>3</v>
      </c>
      <c r="P373" s="28">
        <v>20</v>
      </c>
      <c r="Q373" s="28">
        <v>-8</v>
      </c>
      <c r="R373" s="28">
        <v>1.6000000000000014E-2</v>
      </c>
      <c r="S373" s="28">
        <v>-1.9000000000000017E-2</v>
      </c>
      <c r="T373" s="28">
        <v>4.1000000000000036E-2</v>
      </c>
      <c r="U373" s="28">
        <v>0</v>
      </c>
      <c r="V373" s="28">
        <v>-1.0999999999999943</v>
      </c>
      <c r="W373" s="28">
        <v>1.3999999999999986</v>
      </c>
      <c r="X373" s="28">
        <v>1.6999999999999993</v>
      </c>
      <c r="Y373" s="28">
        <v>0.5</v>
      </c>
      <c r="Z373" s="28">
        <v>-1.2000000000000002</v>
      </c>
      <c r="AA373" s="28">
        <v>7.0000000000000062E-3</v>
      </c>
      <c r="AB373" s="28">
        <v>9.000000000000008E-3</v>
      </c>
      <c r="AC373" s="26"/>
    </row>
    <row r="374" spans="1:29" x14ac:dyDescent="0.2">
      <c r="A374" s="26">
        <v>2008</v>
      </c>
      <c r="B374" s="28" t="s">
        <v>53</v>
      </c>
      <c r="C374" s="28">
        <v>17</v>
      </c>
      <c r="D374" s="28">
        <v>10</v>
      </c>
      <c r="E374" s="28">
        <v>-9</v>
      </c>
      <c r="F374" s="28">
        <v>-20</v>
      </c>
      <c r="G374" s="28">
        <v>0</v>
      </c>
      <c r="H374" s="28">
        <v>-2</v>
      </c>
      <c r="I374" s="28">
        <v>6</v>
      </c>
      <c r="J374" s="28">
        <v>16</v>
      </c>
      <c r="K374" s="28">
        <v>22</v>
      </c>
      <c r="L374" s="28">
        <v>-18</v>
      </c>
      <c r="M374" s="28">
        <v>4</v>
      </c>
      <c r="N374" s="28">
        <v>5</v>
      </c>
      <c r="O374" s="28">
        <v>2</v>
      </c>
      <c r="P374" s="28">
        <v>-4</v>
      </c>
      <c r="Q374" s="28">
        <v>25</v>
      </c>
      <c r="R374" s="28">
        <v>3.2000000000000028E-2</v>
      </c>
      <c r="S374" s="28">
        <v>-2.4999999999999967E-2</v>
      </c>
      <c r="T374" s="28">
        <v>1.7000000000000015E-2</v>
      </c>
      <c r="U374" s="28">
        <v>0</v>
      </c>
      <c r="V374" s="28">
        <v>5</v>
      </c>
      <c r="W374" s="28">
        <v>4.3999999999999986</v>
      </c>
      <c r="X374" s="28">
        <v>-3.5999999999999979</v>
      </c>
      <c r="Y374" s="28">
        <v>0.79999999999999982</v>
      </c>
      <c r="Z374" s="28">
        <v>1.0000000000000004</v>
      </c>
      <c r="AA374" s="28">
        <v>1.7000000000000015E-2</v>
      </c>
      <c r="AB374" s="28">
        <v>1.9000000000000017E-2</v>
      </c>
      <c r="AC374" s="26"/>
    </row>
    <row r="375" spans="1:29" x14ac:dyDescent="0.2">
      <c r="A375" s="26">
        <v>2008</v>
      </c>
      <c r="B375" s="28" t="s">
        <v>53</v>
      </c>
      <c r="C375" s="28">
        <v>6</v>
      </c>
      <c r="D375" s="28">
        <v>5</v>
      </c>
      <c r="E375" s="28">
        <v>-3</v>
      </c>
      <c r="F375" s="28">
        <v>-1</v>
      </c>
      <c r="G375" s="28">
        <v>1</v>
      </c>
      <c r="H375" s="28">
        <v>2</v>
      </c>
      <c r="I375" s="28">
        <v>13</v>
      </c>
      <c r="J375" s="28">
        <v>34</v>
      </c>
      <c r="K375" s="28">
        <v>47</v>
      </c>
      <c r="L375" s="28">
        <v>-3</v>
      </c>
      <c r="M375" s="28">
        <v>-5</v>
      </c>
      <c r="N375" s="28">
        <v>-14</v>
      </c>
      <c r="O375" s="28">
        <v>13</v>
      </c>
      <c r="P375" s="28">
        <v>-8</v>
      </c>
      <c r="Q375" s="28">
        <v>10</v>
      </c>
      <c r="R375" s="28">
        <v>8.0000000000000071E-3</v>
      </c>
      <c r="S375" s="28">
        <v>-3.1000000000000028E-2</v>
      </c>
      <c r="T375" s="28">
        <v>-3.0000000000000027E-3</v>
      </c>
      <c r="U375" s="28">
        <v>0</v>
      </c>
      <c r="V375" s="28">
        <v>1.7000000000000028</v>
      </c>
      <c r="W375" s="28">
        <v>7.9000000000000021</v>
      </c>
      <c r="X375" s="28">
        <v>-0.5</v>
      </c>
      <c r="Y375" s="28">
        <v>-0.79999999999999982</v>
      </c>
      <c r="Z375" s="28">
        <v>-2.2999999999999998</v>
      </c>
      <c r="AA375" s="28">
        <v>4.0000000000000036E-3</v>
      </c>
      <c r="AB375" s="28">
        <v>5.0000000000000044E-3</v>
      </c>
      <c r="AC375" s="26"/>
    </row>
    <row r="376" spans="1:29" x14ac:dyDescent="0.2">
      <c r="A376" s="26">
        <v>2008</v>
      </c>
      <c r="B376" s="28" t="s">
        <v>53</v>
      </c>
      <c r="C376" s="28">
        <v>8</v>
      </c>
      <c r="D376" s="28">
        <v>15</v>
      </c>
      <c r="E376" s="28">
        <v>9</v>
      </c>
      <c r="F376" s="28">
        <v>-3</v>
      </c>
      <c r="G376" s="28">
        <v>25</v>
      </c>
      <c r="H376" s="28">
        <v>21</v>
      </c>
      <c r="I376" s="28">
        <v>16</v>
      </c>
      <c r="J376" s="28">
        <v>14</v>
      </c>
      <c r="K376" s="28">
        <v>30</v>
      </c>
      <c r="L376" s="28">
        <v>22</v>
      </c>
      <c r="M376" s="28">
        <v>11</v>
      </c>
      <c r="N376" s="28">
        <v>5</v>
      </c>
      <c r="O376" s="28">
        <v>-4</v>
      </c>
      <c r="P376" s="28">
        <v>-8</v>
      </c>
      <c r="Q376" s="28">
        <v>50</v>
      </c>
      <c r="R376" s="28">
        <v>3.0000000000000027E-3</v>
      </c>
      <c r="S376" s="28">
        <v>8.3000000000000018E-2</v>
      </c>
      <c r="T376" s="28">
        <v>5.1000000000000045E-2</v>
      </c>
      <c r="U376" s="28">
        <v>0</v>
      </c>
      <c r="V376" s="28">
        <v>8.4000000000000057</v>
      </c>
      <c r="W376" s="28">
        <v>5</v>
      </c>
      <c r="X376" s="28">
        <v>3.6999999999999993</v>
      </c>
      <c r="Y376" s="28">
        <v>1.8999999999999995</v>
      </c>
      <c r="Z376" s="28">
        <v>0.79999999999999982</v>
      </c>
      <c r="AA376" s="28">
        <v>2.200000000000002E-2</v>
      </c>
      <c r="AB376" s="28">
        <v>1.100000000000001E-2</v>
      </c>
      <c r="AC376" s="26"/>
    </row>
    <row r="377" spans="1:29" x14ac:dyDescent="0.2">
      <c r="A377" s="26">
        <v>2009</v>
      </c>
      <c r="B377" s="28" t="s">
        <v>53</v>
      </c>
      <c r="C377" s="28">
        <v>18</v>
      </c>
      <c r="D377" s="28">
        <v>-14</v>
      </c>
      <c r="E377" s="28">
        <v>16</v>
      </c>
      <c r="F377" s="28">
        <v>19</v>
      </c>
      <c r="G377" s="28">
        <v>-6</v>
      </c>
      <c r="H377" s="28">
        <v>-6</v>
      </c>
      <c r="I377" s="28">
        <v>-13</v>
      </c>
      <c r="J377" s="28">
        <v>4</v>
      </c>
      <c r="K377" s="28">
        <v>-9</v>
      </c>
      <c r="L377" s="28">
        <v>-15</v>
      </c>
      <c r="M377" s="28">
        <v>-7</v>
      </c>
      <c r="N377" s="28">
        <v>11</v>
      </c>
      <c r="O377" s="28">
        <v>7</v>
      </c>
      <c r="P377" s="28">
        <v>3</v>
      </c>
      <c r="Q377" s="28">
        <v>46</v>
      </c>
      <c r="R377" s="28">
        <v>6.2E-2</v>
      </c>
      <c r="S377" s="28">
        <v>0.10399999999999998</v>
      </c>
      <c r="T377" s="28">
        <v>-1.100000000000001E-2</v>
      </c>
      <c r="U377" s="28">
        <v>0</v>
      </c>
      <c r="V377" s="28">
        <v>9.1999999999999886</v>
      </c>
      <c r="W377" s="28">
        <v>-1.8000000000000043</v>
      </c>
      <c r="X377" s="28">
        <v>-3</v>
      </c>
      <c r="Y377" s="28">
        <v>-1.4000000000000004</v>
      </c>
      <c r="Z377" s="28">
        <v>2.5999999999999996</v>
      </c>
      <c r="AA377" s="28">
        <v>6.899999999999995E-2</v>
      </c>
      <c r="AB377" s="28">
        <v>8.3000000000000018E-2</v>
      </c>
      <c r="AC377" s="26"/>
    </row>
    <row r="378" spans="1:29" x14ac:dyDescent="0.2">
      <c r="A378" s="26">
        <v>2009</v>
      </c>
      <c r="B378" s="28" t="s">
        <v>53</v>
      </c>
      <c r="C378" s="28">
        <v>9</v>
      </c>
      <c r="D378" s="28">
        <v>-5</v>
      </c>
      <c r="E378" s="28">
        <v>6</v>
      </c>
      <c r="F378" s="28">
        <v>20</v>
      </c>
      <c r="G378" s="28">
        <v>8</v>
      </c>
      <c r="H378" s="28">
        <v>12</v>
      </c>
      <c r="I378" s="28">
        <v>-9</v>
      </c>
      <c r="J378" s="28">
        <v>31</v>
      </c>
      <c r="K378" s="28">
        <v>22</v>
      </c>
      <c r="L378" s="28">
        <v>16</v>
      </c>
      <c r="M378" s="28">
        <v>-2</v>
      </c>
      <c r="N378" s="28">
        <v>-25</v>
      </c>
      <c r="O378" s="28">
        <v>2</v>
      </c>
      <c r="P378" s="28">
        <v>-10</v>
      </c>
      <c r="Q378" s="28">
        <v>32</v>
      </c>
      <c r="R378" s="28">
        <v>2.5999999999999968E-2</v>
      </c>
      <c r="S378" s="28">
        <v>-1.7000000000000015E-2</v>
      </c>
      <c r="T378" s="28">
        <v>-9.000000000000008E-3</v>
      </c>
      <c r="U378" s="28">
        <v>0</v>
      </c>
      <c r="V378" s="28">
        <v>5.2999999999999972</v>
      </c>
      <c r="W378" s="28">
        <v>3.7000000000000028</v>
      </c>
      <c r="X378" s="28">
        <v>2.6000000000000014</v>
      </c>
      <c r="Y378" s="28">
        <v>-0.29999999999999982</v>
      </c>
      <c r="Z378" s="28">
        <v>-4.2</v>
      </c>
      <c r="AA378" s="28">
        <v>3.2000000000000028E-2</v>
      </c>
      <c r="AB378" s="28">
        <v>3.3000000000000029E-2</v>
      </c>
      <c r="AC378" s="26"/>
    </row>
    <row r="379" spans="1:29" x14ac:dyDescent="0.2">
      <c r="A379" s="26">
        <v>2009</v>
      </c>
      <c r="B379" s="28" t="s">
        <v>53</v>
      </c>
      <c r="C379" s="28">
        <v>52</v>
      </c>
      <c r="D379" s="28">
        <v>32</v>
      </c>
      <c r="E379" s="28">
        <v>19</v>
      </c>
      <c r="F379" s="28">
        <v>9</v>
      </c>
      <c r="G379" s="28">
        <v>-2</v>
      </c>
      <c r="H379" s="28">
        <v>6</v>
      </c>
      <c r="I379" s="28">
        <v>4</v>
      </c>
      <c r="J379" s="28">
        <v>20</v>
      </c>
      <c r="K379" s="28">
        <v>24</v>
      </c>
      <c r="L379" s="28">
        <v>46</v>
      </c>
      <c r="M379" s="28">
        <v>14</v>
      </c>
      <c r="N379" s="28">
        <v>13</v>
      </c>
      <c r="O379" s="28">
        <v>-25</v>
      </c>
      <c r="P379" s="28">
        <v>0</v>
      </c>
      <c r="Q379" s="28">
        <v>121</v>
      </c>
      <c r="R379" s="28">
        <v>0.10299999999999998</v>
      </c>
      <c r="S379" s="28">
        <v>0.15899999999999997</v>
      </c>
      <c r="T379" s="28">
        <v>-4.7000000000000042E-2</v>
      </c>
      <c r="U379" s="28">
        <v>0</v>
      </c>
      <c r="V379" s="28">
        <v>24.200000000000003</v>
      </c>
      <c r="W379" s="28">
        <v>4.7999999999999972</v>
      </c>
      <c r="X379" s="28">
        <v>9.1999999999999993</v>
      </c>
      <c r="Y379" s="28">
        <v>2.8000000000000007</v>
      </c>
      <c r="Z379" s="28">
        <v>2.6</v>
      </c>
      <c r="AA379" s="28">
        <v>9.5999999999999974E-2</v>
      </c>
      <c r="AB379" s="28">
        <v>0.12399999999999994</v>
      </c>
      <c r="AC379" s="26"/>
    </row>
    <row r="380" spans="1:29" x14ac:dyDescent="0.2">
      <c r="A380" s="26">
        <v>2009</v>
      </c>
      <c r="B380" s="28" t="s">
        <v>53</v>
      </c>
      <c r="C380" s="28">
        <v>-4</v>
      </c>
      <c r="D380" s="28">
        <v>-14</v>
      </c>
      <c r="E380" s="28">
        <v>10</v>
      </c>
      <c r="F380" s="28">
        <v>14</v>
      </c>
      <c r="G380" s="28">
        <v>28</v>
      </c>
      <c r="H380" s="28">
        <v>17</v>
      </c>
      <c r="I380" s="28">
        <v>0</v>
      </c>
      <c r="J380" s="28">
        <v>19</v>
      </c>
      <c r="K380" s="28">
        <v>19</v>
      </c>
      <c r="L380" s="28">
        <v>6</v>
      </c>
      <c r="M380" s="28">
        <v>8</v>
      </c>
      <c r="N380" s="28">
        <v>8</v>
      </c>
      <c r="O380" s="28">
        <v>0</v>
      </c>
      <c r="P380" s="28">
        <v>-17</v>
      </c>
      <c r="Q380" s="28">
        <v>30</v>
      </c>
      <c r="R380" s="28">
        <v>6.0000000000000053E-3</v>
      </c>
      <c r="S380" s="28">
        <v>5.1999999999999991E-2</v>
      </c>
      <c r="T380" s="28">
        <v>0.13300000000000001</v>
      </c>
      <c r="U380" s="28">
        <v>0</v>
      </c>
      <c r="V380" s="28">
        <v>6</v>
      </c>
      <c r="W380" s="28">
        <v>3.7999999999999972</v>
      </c>
      <c r="X380" s="28">
        <v>1.1999999999999993</v>
      </c>
      <c r="Y380" s="28">
        <v>1.6000000000000005</v>
      </c>
      <c r="Z380" s="28">
        <v>1.5999999999999996</v>
      </c>
      <c r="AA380" s="28">
        <v>4.2999999999999927E-2</v>
      </c>
      <c r="AB380" s="28">
        <v>2.1000000000000019E-2</v>
      </c>
      <c r="AC380" s="26"/>
    </row>
    <row r="381" spans="1:29" x14ac:dyDescent="0.2">
      <c r="A381" s="26">
        <v>2009</v>
      </c>
      <c r="B381" s="28" t="s">
        <v>53</v>
      </c>
      <c r="C381" s="28">
        <v>8</v>
      </c>
      <c r="D381" s="28">
        <v>6</v>
      </c>
      <c r="E381" s="28">
        <v>10</v>
      </c>
      <c r="F381" s="28">
        <v>35</v>
      </c>
      <c r="G381" s="28">
        <v>20</v>
      </c>
      <c r="H381" s="28">
        <v>24</v>
      </c>
      <c r="I381" s="28">
        <v>12</v>
      </c>
      <c r="J381" s="28">
        <v>4</v>
      </c>
      <c r="K381" s="28">
        <v>16</v>
      </c>
      <c r="L381" s="28">
        <v>1</v>
      </c>
      <c r="M381" s="28">
        <v>6</v>
      </c>
      <c r="N381" s="28">
        <v>12</v>
      </c>
      <c r="O381" s="28">
        <v>-9</v>
      </c>
      <c r="P381" s="28">
        <v>-17</v>
      </c>
      <c r="Q381" s="28">
        <v>46</v>
      </c>
      <c r="R381" s="28">
        <v>1.2000000000000011E-2</v>
      </c>
      <c r="S381" s="28">
        <v>-2.200000000000002E-2</v>
      </c>
      <c r="T381" s="28">
        <v>2.0000000000000018E-2</v>
      </c>
      <c r="U381" s="28">
        <v>0</v>
      </c>
      <c r="V381" s="28">
        <v>7.7000000000000028</v>
      </c>
      <c r="W381" s="28">
        <v>2.7000000000000028</v>
      </c>
      <c r="X381" s="28">
        <v>0.19999999999999929</v>
      </c>
      <c r="Y381" s="28">
        <v>1</v>
      </c>
      <c r="Z381" s="28">
        <v>2</v>
      </c>
      <c r="AA381" s="28">
        <v>2.8000000000000025E-2</v>
      </c>
      <c r="AB381" s="28">
        <v>2.200000000000002E-2</v>
      </c>
      <c r="AC381" s="26"/>
    </row>
    <row r="382" spans="1:29" x14ac:dyDescent="0.2">
      <c r="A382" s="26">
        <v>2009</v>
      </c>
      <c r="B382" s="28" t="s">
        <v>53</v>
      </c>
      <c r="C382" s="28">
        <v>2</v>
      </c>
      <c r="D382" s="28">
        <v>-30</v>
      </c>
      <c r="E382" s="28">
        <v>9</v>
      </c>
      <c r="F382" s="28">
        <v>19</v>
      </c>
      <c r="G382" s="28">
        <v>49</v>
      </c>
      <c r="H382" s="28">
        <v>66</v>
      </c>
      <c r="I382" s="28">
        <v>8</v>
      </c>
      <c r="J382" s="28">
        <v>18</v>
      </c>
      <c r="K382" s="28">
        <v>26</v>
      </c>
      <c r="L382" s="28">
        <v>18</v>
      </c>
      <c r="M382" s="28">
        <v>8</v>
      </c>
      <c r="N382" s="28">
        <v>6</v>
      </c>
      <c r="O382" s="28">
        <v>-3</v>
      </c>
      <c r="P382" s="28">
        <v>-32</v>
      </c>
      <c r="Q382" s="28">
        <v>62</v>
      </c>
      <c r="R382" s="28">
        <v>5.1000000000000045E-2</v>
      </c>
      <c r="S382" s="28">
        <v>6.4000000000000001E-2</v>
      </c>
      <c r="T382" s="28">
        <v>-4.599999999999993E-2</v>
      </c>
      <c r="U382" s="28">
        <v>0</v>
      </c>
      <c r="V382" s="28">
        <v>15.5</v>
      </c>
      <c r="W382" s="28">
        <v>6.5</v>
      </c>
      <c r="X382" s="28">
        <v>4.5</v>
      </c>
      <c r="Y382" s="28">
        <v>2</v>
      </c>
      <c r="Z382" s="28">
        <v>1.5</v>
      </c>
      <c r="AA382" s="28">
        <v>9.4000000000000028E-2</v>
      </c>
      <c r="AB382" s="28">
        <v>6.9000000000000006E-2</v>
      </c>
      <c r="AC382" s="26"/>
    </row>
    <row r="383" spans="1:29" x14ac:dyDescent="0.2">
      <c r="A383" s="26">
        <v>2009</v>
      </c>
      <c r="B383" s="28" t="s">
        <v>53</v>
      </c>
      <c r="C383" s="28">
        <v>18</v>
      </c>
      <c r="D383" s="28">
        <v>29</v>
      </c>
      <c r="E383" s="28">
        <v>8</v>
      </c>
      <c r="F383" s="28">
        <v>5</v>
      </c>
      <c r="G383" s="28">
        <v>-14</v>
      </c>
      <c r="H383" s="28">
        <v>-8</v>
      </c>
      <c r="I383" s="28">
        <v>17</v>
      </c>
      <c r="J383" s="28">
        <v>-19</v>
      </c>
      <c r="K383" s="28">
        <v>-2</v>
      </c>
      <c r="L383" s="28">
        <v>23</v>
      </c>
      <c r="M383" s="28">
        <v>14</v>
      </c>
      <c r="N383" s="28">
        <v>-10</v>
      </c>
      <c r="O383" s="28">
        <v>-17</v>
      </c>
      <c r="P383" s="28">
        <v>-7</v>
      </c>
      <c r="Q383" s="28">
        <v>30</v>
      </c>
      <c r="R383" s="28">
        <v>8.0000000000000071E-3</v>
      </c>
      <c r="S383" s="28">
        <v>4.2999999999999983E-2</v>
      </c>
      <c r="T383" s="28">
        <v>-3.8000000000000034E-2</v>
      </c>
      <c r="U383" s="28">
        <v>0</v>
      </c>
      <c r="V383" s="28">
        <v>4.2999999999999972</v>
      </c>
      <c r="W383" s="28">
        <v>-0.30000000000000426</v>
      </c>
      <c r="X383" s="28">
        <v>3.2000000000000028</v>
      </c>
      <c r="Y383" s="28">
        <v>1.9999999999999991</v>
      </c>
      <c r="Z383" s="28">
        <v>-1.3999999999999995</v>
      </c>
      <c r="AA383" s="28">
        <v>2.0000000000000018E-3</v>
      </c>
      <c r="AB383" s="28">
        <v>1.2000000000000011E-2</v>
      </c>
      <c r="AC383" s="26"/>
    </row>
    <row r="384" spans="1:29" x14ac:dyDescent="0.2">
      <c r="A384" s="26">
        <v>2009</v>
      </c>
      <c r="B384" s="28" t="s">
        <v>53</v>
      </c>
      <c r="C384" s="28">
        <v>-2</v>
      </c>
      <c r="D384" s="28">
        <v>27</v>
      </c>
      <c r="E384" s="28">
        <v>-7</v>
      </c>
      <c r="F384" s="28">
        <v>-14</v>
      </c>
      <c r="G384" s="28">
        <v>5</v>
      </c>
      <c r="H384" s="28">
        <v>21</v>
      </c>
      <c r="I384" s="28">
        <v>15</v>
      </c>
      <c r="J384" s="28">
        <v>-25</v>
      </c>
      <c r="K384" s="28">
        <v>-10</v>
      </c>
      <c r="L384" s="28">
        <v>13</v>
      </c>
      <c r="M384" s="28">
        <v>5</v>
      </c>
      <c r="N384" s="28">
        <v>-15</v>
      </c>
      <c r="O384" s="28">
        <v>-10</v>
      </c>
      <c r="P384" s="28">
        <v>-6</v>
      </c>
      <c r="Q384" s="28">
        <v>-6</v>
      </c>
      <c r="R384" s="28">
        <v>-2.8000000000000025E-2</v>
      </c>
      <c r="S384" s="28">
        <v>-1.5999999999999959E-2</v>
      </c>
      <c r="T384" s="28">
        <v>-6.6999999999999948E-2</v>
      </c>
      <c r="U384" s="28">
        <v>0</v>
      </c>
      <c r="V384" s="28">
        <v>-0.79999999999999716</v>
      </c>
      <c r="W384" s="28">
        <v>-1.4000000000000057</v>
      </c>
      <c r="X384" s="28">
        <v>1.8999999999999986</v>
      </c>
      <c r="Y384" s="28">
        <v>0.80000000000000071</v>
      </c>
      <c r="Z384" s="28">
        <v>-2.1</v>
      </c>
      <c r="AA384" s="28">
        <v>-3.9000000000000035E-2</v>
      </c>
      <c r="AB384" s="28">
        <v>-3.6999999999999977E-2</v>
      </c>
      <c r="AC384" s="26"/>
    </row>
    <row r="385" spans="1:29" x14ac:dyDescent="0.2">
      <c r="A385" s="26">
        <v>2009</v>
      </c>
      <c r="B385" s="28" t="s">
        <v>53</v>
      </c>
      <c r="C385" s="28">
        <v>26</v>
      </c>
      <c r="D385" s="28">
        <v>26</v>
      </c>
      <c r="E385" s="28">
        <v>-4</v>
      </c>
      <c r="F385" s="28">
        <v>-33</v>
      </c>
      <c r="G385" s="28">
        <v>3</v>
      </c>
      <c r="H385" s="28">
        <v>15</v>
      </c>
      <c r="I385" s="28">
        <v>8</v>
      </c>
      <c r="J385" s="28">
        <v>13</v>
      </c>
      <c r="K385" s="28">
        <v>21</v>
      </c>
      <c r="L385" s="28">
        <v>2</v>
      </c>
      <c r="M385" s="28">
        <v>19</v>
      </c>
      <c r="N385" s="28">
        <v>26</v>
      </c>
      <c r="O385" s="28">
        <v>-22</v>
      </c>
      <c r="P385" s="28">
        <v>7</v>
      </c>
      <c r="Q385" s="28">
        <v>51</v>
      </c>
      <c r="R385" s="28">
        <v>2.6000000000000023E-2</v>
      </c>
      <c r="S385" s="28">
        <v>4.7999999999999987E-2</v>
      </c>
      <c r="T385" s="28">
        <v>-5.2000000000000046E-2</v>
      </c>
      <c r="U385" s="28">
        <v>0</v>
      </c>
      <c r="V385" s="28">
        <v>7.3000000000000114</v>
      </c>
      <c r="W385" s="28">
        <v>3</v>
      </c>
      <c r="X385" s="28">
        <v>0.30000000000000071</v>
      </c>
      <c r="Y385" s="28">
        <v>2.7000000000000011</v>
      </c>
      <c r="Z385" s="28">
        <v>3.7</v>
      </c>
      <c r="AA385" s="28">
        <v>1.4000000000000012E-2</v>
      </c>
      <c r="AB385" s="28">
        <v>2.1000000000000019E-2</v>
      </c>
      <c r="AC385" s="26"/>
    </row>
    <row r="386" spans="1:29" x14ac:dyDescent="0.2">
      <c r="A386" s="26">
        <v>2009</v>
      </c>
      <c r="B386" s="28" t="s">
        <v>53</v>
      </c>
      <c r="C386" s="28">
        <v>14</v>
      </c>
      <c r="D386" s="28">
        <v>5</v>
      </c>
      <c r="E386" s="28">
        <v>4</v>
      </c>
      <c r="F386" s="28">
        <v>-2</v>
      </c>
      <c r="G386" s="28">
        <v>7</v>
      </c>
      <c r="H386" s="28">
        <v>18</v>
      </c>
      <c r="I386" s="28">
        <v>0</v>
      </c>
      <c r="J386" s="28">
        <v>-15</v>
      </c>
      <c r="K386" s="28">
        <v>-15</v>
      </c>
      <c r="L386" s="28">
        <v>23</v>
      </c>
      <c r="M386" s="28">
        <v>19</v>
      </c>
      <c r="N386" s="28">
        <v>11</v>
      </c>
      <c r="O386" s="28">
        <v>-14</v>
      </c>
      <c r="P386" s="28">
        <v>-8</v>
      </c>
      <c r="Q386" s="28">
        <v>39</v>
      </c>
      <c r="R386" s="28">
        <v>2.9000000000000026E-2</v>
      </c>
      <c r="S386" s="28">
        <v>4.5999999999999985E-2</v>
      </c>
      <c r="T386" s="28">
        <v>-4.0000000000000036E-2</v>
      </c>
      <c r="U386" s="28">
        <v>0</v>
      </c>
      <c r="V386" s="28">
        <v>7.7999999999999972</v>
      </c>
      <c r="W386" s="28">
        <v>-3</v>
      </c>
      <c r="X386" s="28">
        <v>4.6000000000000014</v>
      </c>
      <c r="Y386" s="28">
        <v>3.8</v>
      </c>
      <c r="Z386" s="28">
        <v>2.2000000000000002</v>
      </c>
      <c r="AA386" s="28">
        <v>2.6000000000000023E-2</v>
      </c>
      <c r="AB386" s="28">
        <v>3.5000000000000031E-2</v>
      </c>
      <c r="AC386" s="26"/>
    </row>
    <row r="387" spans="1:29" x14ac:dyDescent="0.2">
      <c r="A387" s="26">
        <v>2009</v>
      </c>
      <c r="B387" s="28" t="s">
        <v>53</v>
      </c>
      <c r="C387" s="28">
        <v>4</v>
      </c>
      <c r="D387" s="28">
        <v>-4</v>
      </c>
      <c r="E387" s="28">
        <v>21</v>
      </c>
      <c r="F387" s="28">
        <v>41</v>
      </c>
      <c r="G387" s="28">
        <v>1</v>
      </c>
      <c r="H387" s="28">
        <v>22</v>
      </c>
      <c r="I387" s="28">
        <v>-6</v>
      </c>
      <c r="J387" s="28">
        <v>-18</v>
      </c>
      <c r="K387" s="28">
        <v>-24</v>
      </c>
      <c r="L387" s="28">
        <v>-22</v>
      </c>
      <c r="M387" s="28">
        <v>-1</v>
      </c>
      <c r="N387" s="28">
        <v>12</v>
      </c>
      <c r="O387" s="28">
        <v>-3</v>
      </c>
      <c r="P387" s="28">
        <v>-29</v>
      </c>
      <c r="Q387" s="28">
        <v>30</v>
      </c>
      <c r="R387" s="28">
        <v>1.0000000000000009E-2</v>
      </c>
      <c r="S387" s="28">
        <v>5.6999999999999995E-2</v>
      </c>
      <c r="T387" s="28">
        <v>-9.1999999999999971E-2</v>
      </c>
      <c r="U387" s="28">
        <v>0</v>
      </c>
      <c r="V387" s="28">
        <v>4.2999999999999972</v>
      </c>
      <c r="W387" s="28">
        <v>-3.3999999999999986</v>
      </c>
      <c r="X387" s="28">
        <v>-3.0999999999999979</v>
      </c>
      <c r="Y387" s="28">
        <v>-0.20000000000000018</v>
      </c>
      <c r="Z387" s="28">
        <v>1.8000000000000003</v>
      </c>
      <c r="AA387" s="28">
        <v>2.0000000000000018E-2</v>
      </c>
      <c r="AB387" s="28">
        <v>3.1000000000000028E-2</v>
      </c>
      <c r="AC387" s="26"/>
    </row>
    <row r="388" spans="1:29" x14ac:dyDescent="0.2">
      <c r="A388" s="26">
        <v>2009</v>
      </c>
      <c r="B388" s="28" t="s">
        <v>53</v>
      </c>
      <c r="C388" s="28">
        <v>26</v>
      </c>
      <c r="D388" s="28">
        <v>-7</v>
      </c>
      <c r="E388" s="28">
        <v>6</v>
      </c>
      <c r="F388" s="28">
        <v>12</v>
      </c>
      <c r="G388" s="28">
        <v>14</v>
      </c>
      <c r="H388" s="28">
        <v>26</v>
      </c>
      <c r="I388" s="28">
        <v>12</v>
      </c>
      <c r="J388" s="28">
        <v>43</v>
      </c>
      <c r="K388" s="28">
        <v>55</v>
      </c>
      <c r="L388" s="28">
        <v>4</v>
      </c>
      <c r="M388" s="28">
        <v>0</v>
      </c>
      <c r="N388" s="28">
        <v>8</v>
      </c>
      <c r="O388" s="28">
        <v>4</v>
      </c>
      <c r="P388" s="28">
        <v>-9</v>
      </c>
      <c r="Q388" s="28">
        <v>72</v>
      </c>
      <c r="R388" s="28">
        <v>9.8999999999999977E-2</v>
      </c>
      <c r="S388" s="28">
        <v>2.200000000000002E-2</v>
      </c>
      <c r="T388" s="28">
        <v>-4.7000000000000042E-2</v>
      </c>
      <c r="U388" s="28">
        <v>0</v>
      </c>
      <c r="V388" s="28">
        <v>18</v>
      </c>
      <c r="W388" s="28">
        <v>13.7</v>
      </c>
      <c r="X388" s="28">
        <v>1</v>
      </c>
      <c r="Y388" s="28">
        <v>0</v>
      </c>
      <c r="Z388" s="28">
        <v>2</v>
      </c>
      <c r="AA388" s="28">
        <v>9.9999999999999978E-2</v>
      </c>
      <c r="AB388" s="28">
        <v>0.11000000000000004</v>
      </c>
      <c r="AC388" s="26"/>
    </row>
    <row r="389" spans="1:29" x14ac:dyDescent="0.2">
      <c r="A389" s="26">
        <v>2009</v>
      </c>
      <c r="B389" s="28" t="s">
        <v>53</v>
      </c>
      <c r="C389" s="28">
        <v>13</v>
      </c>
      <c r="D389" s="28">
        <v>-7</v>
      </c>
      <c r="E389" s="28">
        <v>2</v>
      </c>
      <c r="F389" s="28">
        <v>-12</v>
      </c>
      <c r="G389" s="28">
        <v>-6</v>
      </c>
      <c r="H389" s="28">
        <v>-9</v>
      </c>
      <c r="I389" s="28">
        <v>-7</v>
      </c>
      <c r="J389" s="28">
        <v>9</v>
      </c>
      <c r="K389" s="28">
        <v>2</v>
      </c>
      <c r="L389" s="28">
        <v>14</v>
      </c>
      <c r="M389" s="28">
        <v>-14</v>
      </c>
      <c r="N389" s="28">
        <v>12</v>
      </c>
      <c r="O389" s="28">
        <v>5</v>
      </c>
      <c r="P389" s="28">
        <v>-13</v>
      </c>
      <c r="Q389" s="28">
        <v>22</v>
      </c>
      <c r="R389" s="28">
        <v>3.400000000000003E-2</v>
      </c>
      <c r="S389" s="28">
        <v>4.7999999999999987E-2</v>
      </c>
      <c r="T389" s="28">
        <v>5.0000000000000044E-3</v>
      </c>
      <c r="U389" s="28">
        <v>0</v>
      </c>
      <c r="V389" s="28">
        <v>3.7000000000000028</v>
      </c>
      <c r="W389" s="28">
        <v>0.29999999999999716</v>
      </c>
      <c r="X389" s="28">
        <v>2.3999999999999986</v>
      </c>
      <c r="Y389" s="28">
        <v>-2.3999999999999995</v>
      </c>
      <c r="Z389" s="28">
        <v>2</v>
      </c>
      <c r="AA389" s="28">
        <v>2.9999999999999916E-2</v>
      </c>
      <c r="AB389" s="28">
        <v>3.7000000000000033E-2</v>
      </c>
      <c r="AC389" s="26"/>
    </row>
    <row r="390" spans="1:29" x14ac:dyDescent="0.2">
      <c r="A390" s="26">
        <v>2009</v>
      </c>
      <c r="B390" s="28" t="s">
        <v>53</v>
      </c>
      <c r="C390" s="28">
        <v>-5</v>
      </c>
      <c r="D390" s="28">
        <v>-41</v>
      </c>
      <c r="E390" s="28">
        <v>20</v>
      </c>
      <c r="F390" s="28">
        <v>22</v>
      </c>
      <c r="G390" s="28">
        <v>5</v>
      </c>
      <c r="H390" s="28">
        <v>9</v>
      </c>
      <c r="I390" s="28">
        <v>-4</v>
      </c>
      <c r="J390" s="28">
        <v>7</v>
      </c>
      <c r="K390" s="28">
        <v>3</v>
      </c>
      <c r="L390" s="28">
        <v>4</v>
      </c>
      <c r="M390" s="28">
        <v>2</v>
      </c>
      <c r="N390" s="28">
        <v>-4</v>
      </c>
      <c r="O390" s="28">
        <v>10</v>
      </c>
      <c r="P390" s="28">
        <v>-12</v>
      </c>
      <c r="Q390" s="28">
        <v>15</v>
      </c>
      <c r="R390" s="28">
        <v>2.9999999999999971E-2</v>
      </c>
      <c r="S390" s="28">
        <v>8.4999999999999964E-2</v>
      </c>
      <c r="T390" s="28">
        <v>-1.0000000000000009E-2</v>
      </c>
      <c r="U390" s="28">
        <v>0</v>
      </c>
      <c r="V390" s="28">
        <v>2.5</v>
      </c>
      <c r="W390" s="28">
        <v>0.5</v>
      </c>
      <c r="X390" s="28">
        <v>0.60000000000000142</v>
      </c>
      <c r="Y390" s="28">
        <v>0.29999999999999982</v>
      </c>
      <c r="Z390" s="28">
        <v>-0.59999999999999964</v>
      </c>
      <c r="AA390" s="28">
        <v>5.2999999999999936E-2</v>
      </c>
      <c r="AB390" s="28">
        <v>5.7000000000000051E-2</v>
      </c>
      <c r="AC390" s="26"/>
    </row>
    <row r="391" spans="1:29" x14ac:dyDescent="0.2">
      <c r="A391" s="26">
        <v>2009</v>
      </c>
      <c r="B391" s="28" t="s">
        <v>53</v>
      </c>
      <c r="C391" s="28">
        <v>29</v>
      </c>
      <c r="D391" s="28">
        <v>40</v>
      </c>
      <c r="E391" s="28">
        <v>-6</v>
      </c>
      <c r="F391" s="28">
        <v>-29</v>
      </c>
      <c r="G391" s="28">
        <v>-5</v>
      </c>
      <c r="H391" s="28">
        <v>-19</v>
      </c>
      <c r="I391" s="28">
        <v>15</v>
      </c>
      <c r="J391" s="28">
        <v>-3</v>
      </c>
      <c r="K391" s="28">
        <v>12</v>
      </c>
      <c r="L391" s="28">
        <v>-10</v>
      </c>
      <c r="M391" s="28">
        <v>6</v>
      </c>
      <c r="N391" s="28">
        <v>-4</v>
      </c>
      <c r="O391" s="28">
        <v>-20</v>
      </c>
      <c r="P391" s="28">
        <v>11</v>
      </c>
      <c r="Q391" s="28">
        <v>47</v>
      </c>
      <c r="R391" s="28">
        <v>2.9000000000000026E-2</v>
      </c>
      <c r="S391" s="28">
        <v>4.1999999999999982E-2</v>
      </c>
      <c r="T391" s="28">
        <v>6.700000000000006E-2</v>
      </c>
      <c r="U391" s="28">
        <v>0</v>
      </c>
      <c r="V391" s="28">
        <v>9.3999999999999915</v>
      </c>
      <c r="W391" s="28">
        <v>2.3999999999999986</v>
      </c>
      <c r="X391" s="28">
        <v>-2</v>
      </c>
      <c r="Y391" s="28">
        <v>1.2000000000000002</v>
      </c>
      <c r="Z391" s="28">
        <v>-0.79999999999999982</v>
      </c>
      <c r="AA391" s="28">
        <v>1.4000000000000012E-2</v>
      </c>
      <c r="AB391" s="28">
        <v>1.6000000000000014E-2</v>
      </c>
      <c r="AC391" s="26"/>
    </row>
    <row r="392" spans="1:29" x14ac:dyDescent="0.2">
      <c r="A392" s="26">
        <v>2010</v>
      </c>
      <c r="B392" s="28" t="s">
        <v>53</v>
      </c>
      <c r="C392" s="28">
        <v>7</v>
      </c>
      <c r="D392" s="28">
        <v>-15</v>
      </c>
      <c r="E392" s="28">
        <v>-1</v>
      </c>
      <c r="F392" s="28">
        <v>-10</v>
      </c>
      <c r="G392" s="28">
        <v>-6</v>
      </c>
      <c r="H392" s="28">
        <v>7</v>
      </c>
      <c r="I392" s="28">
        <v>-9</v>
      </c>
      <c r="J392" s="28">
        <v>2</v>
      </c>
      <c r="K392" s="28">
        <v>-7</v>
      </c>
      <c r="L392" s="28">
        <v>33</v>
      </c>
      <c r="M392" s="28">
        <v>-16</v>
      </c>
      <c r="N392" s="28">
        <v>-2</v>
      </c>
      <c r="O392" s="28">
        <v>3</v>
      </c>
      <c r="P392" s="28">
        <v>-18</v>
      </c>
      <c r="Q392" s="28">
        <v>7</v>
      </c>
      <c r="R392" s="28">
        <v>3.1000000000000028E-2</v>
      </c>
      <c r="S392" s="28">
        <v>2.6000000000000023E-2</v>
      </c>
      <c r="T392" s="28">
        <v>-5.0000000000000044E-2</v>
      </c>
      <c r="U392" s="28">
        <v>0</v>
      </c>
      <c r="V392" s="28">
        <v>1.2000000000000028</v>
      </c>
      <c r="W392" s="28">
        <v>-1.2000000000000028</v>
      </c>
      <c r="X392" s="28">
        <v>5.5</v>
      </c>
      <c r="Y392" s="28">
        <v>-2.6999999999999993</v>
      </c>
      <c r="Z392" s="28">
        <v>-0.40000000000000036</v>
      </c>
      <c r="AA392" s="28">
        <v>1.9000000000000017E-2</v>
      </c>
      <c r="AB392" s="28">
        <v>3.1000000000000028E-2</v>
      </c>
      <c r="AC392" s="26"/>
    </row>
    <row r="393" spans="1:29" x14ac:dyDescent="0.2">
      <c r="A393" s="26">
        <v>2010</v>
      </c>
      <c r="B393" s="28" t="s">
        <v>53</v>
      </c>
      <c r="C393" s="28">
        <v>11</v>
      </c>
      <c r="D393" s="28">
        <v>-8</v>
      </c>
      <c r="E393" s="28">
        <v>-13</v>
      </c>
      <c r="F393" s="28">
        <v>-38</v>
      </c>
      <c r="G393" s="28">
        <v>-6</v>
      </c>
      <c r="H393" s="28">
        <v>9</v>
      </c>
      <c r="I393" s="28">
        <v>-5</v>
      </c>
      <c r="J393" s="28">
        <v>-7</v>
      </c>
      <c r="K393" s="28">
        <v>-12</v>
      </c>
      <c r="L393" s="28">
        <v>-2</v>
      </c>
      <c r="M393" s="28">
        <v>-8</v>
      </c>
      <c r="N393" s="28">
        <v>-11</v>
      </c>
      <c r="O393" s="28">
        <v>3</v>
      </c>
      <c r="P393" s="28">
        <v>-16</v>
      </c>
      <c r="Q393" s="28">
        <v>3</v>
      </c>
      <c r="R393" s="28">
        <v>3.0000000000000027E-2</v>
      </c>
      <c r="S393" s="28">
        <v>-7.0000000000000062E-3</v>
      </c>
      <c r="T393" s="28">
        <v>-8.8000000000000078E-2</v>
      </c>
      <c r="U393" s="28">
        <v>0</v>
      </c>
      <c r="V393" s="28">
        <v>0.5</v>
      </c>
      <c r="W393" s="28">
        <v>-2</v>
      </c>
      <c r="X393" s="28">
        <v>-0.30000000000000071</v>
      </c>
      <c r="Y393" s="28">
        <v>-1.2999999999999998</v>
      </c>
      <c r="Z393" s="28">
        <v>-1.7999999999999998</v>
      </c>
      <c r="AA393" s="28">
        <v>7.0000000000000062E-3</v>
      </c>
      <c r="AB393" s="28">
        <v>1.799999999999996E-2</v>
      </c>
      <c r="AC393" s="26"/>
    </row>
    <row r="394" spans="1:29" x14ac:dyDescent="0.2">
      <c r="A394" s="26">
        <v>2010</v>
      </c>
      <c r="B394" s="28" t="s">
        <v>53</v>
      </c>
      <c r="C394" s="28">
        <v>24</v>
      </c>
      <c r="D394" s="28">
        <v>9</v>
      </c>
      <c r="E394" s="28">
        <v>22</v>
      </c>
      <c r="F394" s="28">
        <v>53</v>
      </c>
      <c r="G394" s="28">
        <v>-8</v>
      </c>
      <c r="H394" s="28">
        <v>-19</v>
      </c>
      <c r="I394" s="28">
        <v>0</v>
      </c>
      <c r="J394" s="28">
        <v>21</v>
      </c>
      <c r="K394" s="28">
        <v>21</v>
      </c>
      <c r="L394" s="28">
        <v>9</v>
      </c>
      <c r="M394" s="28">
        <v>-5</v>
      </c>
      <c r="N394" s="28">
        <v>-1</v>
      </c>
      <c r="O394" s="28">
        <v>7</v>
      </c>
      <c r="P394" s="28">
        <v>6</v>
      </c>
      <c r="Q394" s="28">
        <v>62</v>
      </c>
      <c r="R394" s="28">
        <v>4.1999999999999982E-2</v>
      </c>
      <c r="S394" s="28">
        <v>1.2000000000000011E-2</v>
      </c>
      <c r="T394" s="28">
        <v>4.1000000000000036E-2</v>
      </c>
      <c r="U394" s="28">
        <v>0</v>
      </c>
      <c r="V394" s="28">
        <v>10.299999999999997</v>
      </c>
      <c r="W394" s="28">
        <v>3.5</v>
      </c>
      <c r="X394" s="28">
        <v>1.5</v>
      </c>
      <c r="Y394" s="28">
        <v>-0.79999999999999982</v>
      </c>
      <c r="Z394" s="28">
        <v>-9.9999999999999645E-2</v>
      </c>
      <c r="AA394" s="28">
        <v>5.699999999999994E-2</v>
      </c>
      <c r="AB394" s="28">
        <v>6.5000000000000058E-2</v>
      </c>
      <c r="AC394" s="26"/>
    </row>
    <row r="395" spans="1:29" x14ac:dyDescent="0.2">
      <c r="A395" s="26">
        <v>2010</v>
      </c>
      <c r="B395" s="28" t="s">
        <v>53</v>
      </c>
      <c r="C395" s="28">
        <v>32</v>
      </c>
      <c r="D395" s="28">
        <v>18</v>
      </c>
      <c r="E395" s="28">
        <v>12</v>
      </c>
      <c r="F395" s="28">
        <v>24</v>
      </c>
      <c r="G395" s="28">
        <v>-66</v>
      </c>
      <c r="H395" s="28">
        <v>-55</v>
      </c>
      <c r="I395" s="28">
        <v>-2</v>
      </c>
      <c r="J395" s="28">
        <v>2</v>
      </c>
      <c r="K395" s="28">
        <v>0</v>
      </c>
      <c r="L395" s="28">
        <v>28</v>
      </c>
      <c r="M395" s="28">
        <v>-2</v>
      </c>
      <c r="N395" s="28">
        <v>0</v>
      </c>
      <c r="O395" s="28">
        <v>7</v>
      </c>
      <c r="P395" s="28">
        <v>12</v>
      </c>
      <c r="Q395" s="28">
        <v>10</v>
      </c>
      <c r="R395" s="28">
        <v>5.099999999999999E-2</v>
      </c>
      <c r="S395" s="28">
        <v>3.6000000000000032E-2</v>
      </c>
      <c r="T395" s="28">
        <v>-0.14400000000000002</v>
      </c>
      <c r="U395" s="28">
        <v>0</v>
      </c>
      <c r="V395" s="28">
        <v>1.7000000000000028</v>
      </c>
      <c r="W395" s="28">
        <v>0</v>
      </c>
      <c r="X395" s="28">
        <v>4.6000000000000014</v>
      </c>
      <c r="Y395" s="28">
        <v>-0.29999999999999982</v>
      </c>
      <c r="Z395" s="28">
        <v>0</v>
      </c>
      <c r="AA395" s="28">
        <v>1.5000000000000013E-2</v>
      </c>
      <c r="AB395" s="28">
        <v>6.2E-2</v>
      </c>
      <c r="AC395" s="26"/>
    </row>
    <row r="396" spans="1:29" x14ac:dyDescent="0.2">
      <c r="A396" s="26">
        <v>2010</v>
      </c>
      <c r="B396" s="28" t="s">
        <v>53</v>
      </c>
      <c r="C396" s="28">
        <v>-4</v>
      </c>
      <c r="D396" s="28">
        <v>-7</v>
      </c>
      <c r="E396" s="28">
        <v>26</v>
      </c>
      <c r="F396" s="28">
        <v>52</v>
      </c>
      <c r="G396" s="28">
        <v>19</v>
      </c>
      <c r="H396" s="28">
        <v>27</v>
      </c>
      <c r="I396" s="28">
        <v>3</v>
      </c>
      <c r="J396" s="28">
        <v>2</v>
      </c>
      <c r="K396" s="28">
        <v>5</v>
      </c>
      <c r="L396" s="28">
        <v>-19</v>
      </c>
      <c r="M396" s="28">
        <v>9</v>
      </c>
      <c r="N396" s="28">
        <v>8</v>
      </c>
      <c r="O396" s="28">
        <v>-10</v>
      </c>
      <c r="P396" s="28">
        <v>-13</v>
      </c>
      <c r="Q396" s="28">
        <v>37</v>
      </c>
      <c r="R396" s="28">
        <v>-3.0000000000000027E-3</v>
      </c>
      <c r="S396" s="28">
        <v>9.5999999999999974E-2</v>
      </c>
      <c r="T396" s="28">
        <v>-3.0000000000000027E-3</v>
      </c>
      <c r="U396" s="28">
        <v>0</v>
      </c>
      <c r="V396" s="28">
        <v>9.2999999999999972</v>
      </c>
      <c r="W396" s="28">
        <v>1.2999999999999972</v>
      </c>
      <c r="X396" s="28">
        <v>-4.8000000000000007</v>
      </c>
      <c r="Y396" s="28">
        <v>2.2999999999999998</v>
      </c>
      <c r="Z396" s="28">
        <v>2</v>
      </c>
      <c r="AA396" s="28">
        <v>4.7999999999999932E-2</v>
      </c>
      <c r="AB396" s="28">
        <v>4.500000000000004E-2</v>
      </c>
      <c r="AC396" s="26"/>
    </row>
    <row r="397" spans="1:29" x14ac:dyDescent="0.2">
      <c r="A397" s="26">
        <v>2010</v>
      </c>
      <c r="B397" s="28" t="s">
        <v>53</v>
      </c>
      <c r="C397" s="28">
        <v>2</v>
      </c>
      <c r="D397" s="28">
        <v>-42</v>
      </c>
      <c r="E397" s="28">
        <v>36</v>
      </c>
      <c r="F397" s="28">
        <v>75</v>
      </c>
      <c r="G397" s="28">
        <v>6</v>
      </c>
      <c r="H397" s="28">
        <v>20</v>
      </c>
      <c r="I397" s="28">
        <v>-9</v>
      </c>
      <c r="J397" s="28">
        <v>11</v>
      </c>
      <c r="K397" s="28">
        <v>2</v>
      </c>
      <c r="L397" s="28">
        <v>21</v>
      </c>
      <c r="M397" s="28">
        <v>-3</v>
      </c>
      <c r="N397" s="28">
        <v>26</v>
      </c>
      <c r="O397" s="28">
        <v>19</v>
      </c>
      <c r="P397" s="28">
        <v>-2</v>
      </c>
      <c r="Q397" s="28">
        <v>46</v>
      </c>
      <c r="R397" s="28">
        <v>5.1999999999999991E-2</v>
      </c>
      <c r="S397" s="28">
        <v>0.10700000000000004</v>
      </c>
      <c r="T397" s="28">
        <v>-7.4000000000000066E-2</v>
      </c>
      <c r="U397" s="28">
        <v>0</v>
      </c>
      <c r="V397" s="28">
        <v>9.2000000000000028</v>
      </c>
      <c r="W397" s="28">
        <v>0.39999999999999858</v>
      </c>
      <c r="X397" s="28">
        <v>4.1999999999999993</v>
      </c>
      <c r="Y397" s="28">
        <v>-0.59999999999999964</v>
      </c>
      <c r="Z397" s="28">
        <v>5.1999999999999993</v>
      </c>
      <c r="AA397" s="28">
        <v>8.8999999999999968E-2</v>
      </c>
      <c r="AB397" s="28">
        <v>0.10100000000000003</v>
      </c>
      <c r="AC397" s="26"/>
    </row>
    <row r="398" spans="1:29" x14ac:dyDescent="0.2">
      <c r="A398" s="26">
        <v>2010</v>
      </c>
      <c r="B398" s="28" t="s">
        <v>53</v>
      </c>
      <c r="C398" s="28">
        <v>5</v>
      </c>
      <c r="D398" s="28">
        <v>-21</v>
      </c>
      <c r="E398" s="28">
        <v>2</v>
      </c>
      <c r="F398" s="28">
        <v>-9</v>
      </c>
      <c r="G398" s="28">
        <v>29</v>
      </c>
      <c r="H398" s="28">
        <v>34</v>
      </c>
      <c r="I398" s="28">
        <v>-10</v>
      </c>
      <c r="J398" s="28">
        <v>20</v>
      </c>
      <c r="K398" s="28">
        <v>10</v>
      </c>
      <c r="L398" s="28">
        <v>22</v>
      </c>
      <c r="M398" s="28">
        <v>13</v>
      </c>
      <c r="N398" s="28">
        <v>-3</v>
      </c>
      <c r="O398" s="28">
        <v>-7</v>
      </c>
      <c r="P398" s="28">
        <v>-20</v>
      </c>
      <c r="Q398" s="28">
        <v>41</v>
      </c>
      <c r="R398" s="28">
        <v>3.8999999999999979E-2</v>
      </c>
      <c r="S398" s="28">
        <v>6.5000000000000002E-2</v>
      </c>
      <c r="T398" s="28">
        <v>3.3000000000000029E-2</v>
      </c>
      <c r="U398" s="28">
        <v>0</v>
      </c>
      <c r="V398" s="28">
        <v>8.2000000000000028</v>
      </c>
      <c r="W398" s="28">
        <v>2</v>
      </c>
      <c r="X398" s="28">
        <v>4.3999999999999986</v>
      </c>
      <c r="Y398" s="28">
        <v>2.5999999999999996</v>
      </c>
      <c r="Z398" s="28">
        <v>-0.59999999999999964</v>
      </c>
      <c r="AA398" s="28">
        <v>5.5999999999999939E-2</v>
      </c>
      <c r="AB398" s="28">
        <v>4.4000000000000039E-2</v>
      </c>
      <c r="AC398" s="26"/>
    </row>
    <row r="399" spans="1:29" x14ac:dyDescent="0.2">
      <c r="A399" s="26">
        <v>2010</v>
      </c>
      <c r="B399" s="28" t="s">
        <v>237</v>
      </c>
      <c r="C399" s="28">
        <v>18</v>
      </c>
      <c r="D399" s="28">
        <v>6</v>
      </c>
      <c r="E399" s="28">
        <v>-11</v>
      </c>
      <c r="F399" s="28">
        <v>-50</v>
      </c>
      <c r="G399" s="28">
        <v>1</v>
      </c>
      <c r="H399" s="28">
        <v>6</v>
      </c>
      <c r="I399" s="28">
        <v>19</v>
      </c>
      <c r="J399" s="28">
        <v>6</v>
      </c>
      <c r="K399" s="28">
        <v>25</v>
      </c>
      <c r="L399" s="28">
        <v>12</v>
      </c>
      <c r="M399" s="28">
        <v>1</v>
      </c>
      <c r="N399" s="28">
        <v>25</v>
      </c>
      <c r="O399" s="28">
        <v>-2</v>
      </c>
      <c r="P399" s="28">
        <v>-13</v>
      </c>
      <c r="Q399" s="28">
        <v>26</v>
      </c>
      <c r="R399" s="28">
        <v>2.7000000000000024E-2</v>
      </c>
      <c r="S399" s="28">
        <v>4.4999999999999984E-2</v>
      </c>
      <c r="T399" s="28">
        <v>-2.7000000000000024E-2</v>
      </c>
      <c r="U399" s="28">
        <v>0</v>
      </c>
      <c r="V399" s="28">
        <v>3.7000000000000028</v>
      </c>
      <c r="W399" s="28">
        <v>3.6000000000000014</v>
      </c>
      <c r="X399" s="28">
        <v>1.6999999999999993</v>
      </c>
      <c r="Y399" s="28">
        <v>0.10000000000000053</v>
      </c>
      <c r="Z399" s="28">
        <v>3.6000000000000005</v>
      </c>
      <c r="AA399" s="28">
        <v>1.3000000000000012E-2</v>
      </c>
      <c r="AB399" s="28">
        <v>1.699999999999996E-2</v>
      </c>
      <c r="AC399" s="26"/>
    </row>
    <row r="400" spans="1:29" x14ac:dyDescent="0.2">
      <c r="A400" s="26">
        <v>2010</v>
      </c>
      <c r="B400" s="28" t="s">
        <v>53</v>
      </c>
      <c r="C400" s="28">
        <v>7</v>
      </c>
      <c r="D400" s="28">
        <v>7</v>
      </c>
      <c r="E400" s="28">
        <v>18</v>
      </c>
      <c r="F400" s="28">
        <v>25</v>
      </c>
      <c r="G400" s="28">
        <v>5</v>
      </c>
      <c r="H400" s="28">
        <v>-6</v>
      </c>
      <c r="I400" s="28">
        <v>5</v>
      </c>
      <c r="J400" s="28">
        <v>2</v>
      </c>
      <c r="K400" s="28">
        <v>7</v>
      </c>
      <c r="L400" s="28">
        <v>-10</v>
      </c>
      <c r="M400" s="28">
        <v>-5</v>
      </c>
      <c r="N400" s="28">
        <v>-9</v>
      </c>
      <c r="O400" s="28">
        <v>2</v>
      </c>
      <c r="P400" s="28">
        <v>0</v>
      </c>
      <c r="Q400" s="28">
        <v>37</v>
      </c>
      <c r="R400" s="28">
        <v>1.100000000000001E-2</v>
      </c>
      <c r="S400" s="28">
        <v>0.10200000000000004</v>
      </c>
      <c r="T400" s="28">
        <v>8.1999999999999962E-2</v>
      </c>
      <c r="U400" s="28">
        <v>0</v>
      </c>
      <c r="V400" s="28">
        <v>9.2000000000000028</v>
      </c>
      <c r="W400" s="28">
        <v>1.7999999999999972</v>
      </c>
      <c r="X400" s="28">
        <v>-2.5</v>
      </c>
      <c r="Y400" s="28">
        <v>-1.2999999999999998</v>
      </c>
      <c r="Z400" s="28">
        <v>-2.2000000000000002</v>
      </c>
      <c r="AA400" s="28">
        <v>4.2999999999999927E-2</v>
      </c>
      <c r="AB400" s="28">
        <v>3.9000000000000035E-2</v>
      </c>
      <c r="AC400" s="26"/>
    </row>
    <row r="401" spans="1:29" x14ac:dyDescent="0.2">
      <c r="A401" s="26">
        <v>2010</v>
      </c>
      <c r="B401" s="28" t="s">
        <v>53</v>
      </c>
      <c r="C401" s="28">
        <v>10</v>
      </c>
      <c r="D401" s="28">
        <v>-13</v>
      </c>
      <c r="E401" s="28">
        <v>-2</v>
      </c>
      <c r="F401" s="28">
        <v>0</v>
      </c>
      <c r="G401" s="28">
        <v>11</v>
      </c>
      <c r="H401" s="28">
        <v>11</v>
      </c>
      <c r="I401" s="28">
        <v>-1</v>
      </c>
      <c r="J401" s="28">
        <v>18</v>
      </c>
      <c r="K401" s="28">
        <v>17</v>
      </c>
      <c r="L401" s="28">
        <v>-14</v>
      </c>
      <c r="M401" s="28">
        <v>0</v>
      </c>
      <c r="N401" s="28">
        <v>12</v>
      </c>
      <c r="O401" s="28">
        <v>2</v>
      </c>
      <c r="P401" s="28">
        <v>-16</v>
      </c>
      <c r="Q401" s="28">
        <v>29</v>
      </c>
      <c r="R401" s="28">
        <v>4.8999999999999988E-2</v>
      </c>
      <c r="S401" s="28">
        <v>-2.6999999999999968E-2</v>
      </c>
      <c r="T401" s="28">
        <v>2.300000000000002E-2</v>
      </c>
      <c r="U401" s="28">
        <v>0</v>
      </c>
      <c r="V401" s="28">
        <v>7.2999999999999972</v>
      </c>
      <c r="W401" s="28">
        <v>4.2000000000000028</v>
      </c>
      <c r="X401" s="28">
        <v>-3.5</v>
      </c>
      <c r="Y401" s="28">
        <v>0</v>
      </c>
      <c r="Z401" s="28">
        <v>3</v>
      </c>
      <c r="AA401" s="28">
        <v>4.9999999999999933E-2</v>
      </c>
      <c r="AB401" s="28">
        <v>4.7000000000000042E-2</v>
      </c>
      <c r="AC401" s="26"/>
    </row>
    <row r="402" spans="1:29" x14ac:dyDescent="0.2">
      <c r="A402" s="26">
        <v>2010</v>
      </c>
      <c r="B402" s="28" t="s">
        <v>53</v>
      </c>
      <c r="C402" s="28">
        <v>36</v>
      </c>
      <c r="D402" s="28">
        <v>-25</v>
      </c>
      <c r="E402" s="28">
        <v>29</v>
      </c>
      <c r="F402" s="28">
        <v>61</v>
      </c>
      <c r="G402" s="28">
        <v>0</v>
      </c>
      <c r="H402" s="28">
        <v>19</v>
      </c>
      <c r="I402" s="28">
        <v>-11</v>
      </c>
      <c r="J402" s="28">
        <v>47</v>
      </c>
      <c r="K402" s="28">
        <v>36</v>
      </c>
      <c r="L402" s="28">
        <v>33</v>
      </c>
      <c r="M402" s="28">
        <v>-5</v>
      </c>
      <c r="N402" s="28">
        <v>13</v>
      </c>
      <c r="O402" s="28">
        <v>6</v>
      </c>
      <c r="P402" s="28">
        <v>-19</v>
      </c>
      <c r="Q402" s="28">
        <v>101</v>
      </c>
      <c r="R402" s="28">
        <v>0.15800000000000003</v>
      </c>
      <c r="S402" s="28">
        <v>9.9000000000000032E-2</v>
      </c>
      <c r="T402" s="28">
        <v>-0.13</v>
      </c>
      <c r="U402" s="28">
        <v>0</v>
      </c>
      <c r="V402" s="28">
        <v>25.299999999999997</v>
      </c>
      <c r="W402" s="28">
        <v>9</v>
      </c>
      <c r="X402" s="28">
        <v>8.3000000000000007</v>
      </c>
      <c r="Y402" s="28">
        <v>-1.2999999999999998</v>
      </c>
      <c r="Z402" s="28">
        <v>3.3</v>
      </c>
      <c r="AA402" s="28">
        <v>0.17199999999999999</v>
      </c>
      <c r="AB402" s="28">
        <v>0.20999999999999996</v>
      </c>
      <c r="AC402" s="26"/>
    </row>
    <row r="403" spans="1:29" x14ac:dyDescent="0.2">
      <c r="A403" s="26">
        <v>2010</v>
      </c>
      <c r="B403" s="28" t="s">
        <v>53</v>
      </c>
      <c r="C403" s="28">
        <v>30</v>
      </c>
      <c r="D403" s="28">
        <v>44</v>
      </c>
      <c r="E403" s="28">
        <v>4</v>
      </c>
      <c r="F403" s="28">
        <v>0</v>
      </c>
      <c r="G403" s="28">
        <v>-32</v>
      </c>
      <c r="H403" s="28">
        <v>-35</v>
      </c>
      <c r="I403" s="28">
        <v>6</v>
      </c>
      <c r="J403" s="28">
        <v>3</v>
      </c>
      <c r="K403" s="28">
        <v>9</v>
      </c>
      <c r="L403" s="28">
        <v>22</v>
      </c>
      <c r="M403" s="28">
        <v>5</v>
      </c>
      <c r="N403" s="28">
        <v>-1</v>
      </c>
      <c r="O403" s="28">
        <v>-17</v>
      </c>
      <c r="P403" s="28">
        <v>27</v>
      </c>
      <c r="Q403" s="28">
        <v>32</v>
      </c>
      <c r="R403" s="28">
        <v>2.0999999999999963E-2</v>
      </c>
      <c r="S403" s="28">
        <v>3.999999999999998E-2</v>
      </c>
      <c r="T403" s="28">
        <v>-3.2000000000000028E-2</v>
      </c>
      <c r="U403" s="28">
        <v>0</v>
      </c>
      <c r="V403" s="28">
        <v>5.2999999999999972</v>
      </c>
      <c r="W403" s="28">
        <v>1.5</v>
      </c>
      <c r="X403" s="28">
        <v>3.6999999999999993</v>
      </c>
      <c r="Y403" s="28">
        <v>0.90000000000000036</v>
      </c>
      <c r="Z403" s="28">
        <v>-9.9999999999999645E-2</v>
      </c>
      <c r="AA403" s="28">
        <v>0</v>
      </c>
      <c r="AB403" s="28">
        <v>2.300000000000002E-2</v>
      </c>
      <c r="AC403" s="26"/>
    </row>
    <row r="404" spans="1:29" x14ac:dyDescent="0.2">
      <c r="A404" s="26">
        <v>2010</v>
      </c>
      <c r="B404" s="28" t="s">
        <v>53</v>
      </c>
      <c r="C404" s="28">
        <v>30</v>
      </c>
      <c r="D404" s="28">
        <v>38</v>
      </c>
      <c r="E404" s="28">
        <v>3</v>
      </c>
      <c r="F404" s="28">
        <v>-8</v>
      </c>
      <c r="G404" s="28">
        <v>-38</v>
      </c>
      <c r="H404" s="28">
        <v>-50</v>
      </c>
      <c r="I404" s="28">
        <v>12</v>
      </c>
      <c r="J404" s="28">
        <v>6</v>
      </c>
      <c r="K404" s="28">
        <v>18</v>
      </c>
      <c r="L404" s="28">
        <v>15</v>
      </c>
      <c r="M404" s="28">
        <v>3</v>
      </c>
      <c r="N404" s="28">
        <v>7</v>
      </c>
      <c r="O404" s="28">
        <v>-3</v>
      </c>
      <c r="P404" s="28">
        <v>20</v>
      </c>
      <c r="Q404" s="28">
        <v>25</v>
      </c>
      <c r="R404" s="28">
        <v>2.300000000000002E-2</v>
      </c>
      <c r="S404" s="28">
        <v>3.999999999999998E-2</v>
      </c>
      <c r="T404" s="28">
        <v>5.0000000000000044E-3</v>
      </c>
      <c r="U404" s="28">
        <v>0</v>
      </c>
      <c r="V404" s="28">
        <v>4.2000000000000028</v>
      </c>
      <c r="W404" s="28">
        <v>3</v>
      </c>
      <c r="X404" s="28">
        <v>2.5</v>
      </c>
      <c r="Y404" s="28">
        <v>0.5</v>
      </c>
      <c r="Z404" s="28">
        <v>1.2000000000000002</v>
      </c>
      <c r="AA404" s="28">
        <v>5.0000000000000044E-3</v>
      </c>
      <c r="AB404" s="28">
        <v>2.200000000000002E-2</v>
      </c>
      <c r="AC404" s="26"/>
    </row>
    <row r="405" spans="1:29" x14ac:dyDescent="0.2">
      <c r="A405" s="26">
        <v>2010</v>
      </c>
      <c r="B405" s="28" t="s">
        <v>53</v>
      </c>
      <c r="C405" s="28">
        <v>12</v>
      </c>
      <c r="D405" s="28">
        <v>16</v>
      </c>
      <c r="E405" s="28">
        <v>-10</v>
      </c>
      <c r="F405" s="28">
        <v>-49</v>
      </c>
      <c r="G405" s="28">
        <v>3</v>
      </c>
      <c r="H405" s="28">
        <v>-8</v>
      </c>
      <c r="I405" s="28">
        <v>-10</v>
      </c>
      <c r="J405" s="28">
        <v>9</v>
      </c>
      <c r="K405" s="28">
        <v>-1</v>
      </c>
      <c r="L405" s="28">
        <v>34</v>
      </c>
      <c r="M405" s="28">
        <v>10</v>
      </c>
      <c r="N405" s="28">
        <v>-3</v>
      </c>
      <c r="O405" s="28">
        <v>-18</v>
      </c>
      <c r="P405" s="28">
        <v>20</v>
      </c>
      <c r="Q405" s="28">
        <v>17</v>
      </c>
      <c r="R405" s="28">
        <v>1.100000000000001E-2</v>
      </c>
      <c r="S405" s="28">
        <v>6.8000000000000005E-2</v>
      </c>
      <c r="T405" s="28">
        <v>5.1000000000000045E-2</v>
      </c>
      <c r="U405" s="28">
        <v>0</v>
      </c>
      <c r="V405" s="28">
        <v>2.7999999999999972</v>
      </c>
      <c r="W405" s="28">
        <v>-0.20000000000000284</v>
      </c>
      <c r="X405" s="28">
        <v>5.6999999999999993</v>
      </c>
      <c r="Y405" s="28">
        <v>1.6999999999999993</v>
      </c>
      <c r="Z405" s="28">
        <v>-0.5</v>
      </c>
      <c r="AA405" s="28">
        <v>3.0000000000000027E-3</v>
      </c>
      <c r="AB405" s="28">
        <v>-2.0000000000000018E-3</v>
      </c>
      <c r="AC405" s="26"/>
    </row>
    <row r="406" spans="1:29" x14ac:dyDescent="0.2">
      <c r="A406" s="26">
        <v>2010</v>
      </c>
      <c r="B406" s="28" t="s">
        <v>53</v>
      </c>
      <c r="C406" s="28">
        <v>-8</v>
      </c>
      <c r="D406" s="28">
        <v>1</v>
      </c>
      <c r="E406" s="28">
        <v>2</v>
      </c>
      <c r="F406" s="28">
        <v>18</v>
      </c>
      <c r="G406" s="28">
        <v>38</v>
      </c>
      <c r="H406" s="28">
        <v>51</v>
      </c>
      <c r="I406" s="28">
        <v>21</v>
      </c>
      <c r="J406" s="28">
        <v>11</v>
      </c>
      <c r="K406" s="28">
        <v>32</v>
      </c>
      <c r="L406" s="28">
        <v>-36</v>
      </c>
      <c r="M406" s="28">
        <v>2</v>
      </c>
      <c r="N406" s="28">
        <v>13</v>
      </c>
      <c r="O406" s="28">
        <v>-5</v>
      </c>
      <c r="P406" s="28">
        <v>-18</v>
      </c>
      <c r="Q406" s="28">
        <v>24</v>
      </c>
      <c r="R406" s="28">
        <v>-1.5000000000000013E-2</v>
      </c>
      <c r="S406" s="28">
        <v>-2.7999999999999969E-2</v>
      </c>
      <c r="T406" s="28">
        <v>-7.0000000000000062E-3</v>
      </c>
      <c r="U406" s="28">
        <v>0</v>
      </c>
      <c r="V406" s="28">
        <v>3.5</v>
      </c>
      <c r="W406" s="28">
        <v>4.5</v>
      </c>
      <c r="X406" s="28">
        <v>-5.0999999999999996</v>
      </c>
      <c r="Y406" s="28">
        <v>0.29999999999999982</v>
      </c>
      <c r="Z406" s="28">
        <v>1.7999999999999998</v>
      </c>
      <c r="AA406" s="28">
        <v>0</v>
      </c>
      <c r="AB406" s="28">
        <v>-1.4000000000000012E-2</v>
      </c>
      <c r="AC406" s="26"/>
    </row>
    <row r="407" spans="1:29" x14ac:dyDescent="0.2">
      <c r="A407" s="26">
        <v>2011</v>
      </c>
      <c r="B407" s="28" t="s">
        <v>53</v>
      </c>
      <c r="C407" s="28">
        <v>5</v>
      </c>
      <c r="D407" s="28">
        <v>15</v>
      </c>
      <c r="E407" s="28">
        <v>4</v>
      </c>
      <c r="F407" s="28">
        <v>21</v>
      </c>
      <c r="G407" s="28">
        <v>10</v>
      </c>
      <c r="H407" s="28">
        <v>-8</v>
      </c>
      <c r="I407" s="28">
        <v>26</v>
      </c>
      <c r="J407" s="28">
        <v>25</v>
      </c>
      <c r="K407" s="28">
        <v>51</v>
      </c>
      <c r="L407" s="28">
        <v>-4</v>
      </c>
      <c r="M407" s="28">
        <v>-3</v>
      </c>
      <c r="N407" s="28">
        <v>25</v>
      </c>
      <c r="O407" s="28">
        <v>4</v>
      </c>
      <c r="P407" s="28">
        <v>6</v>
      </c>
      <c r="Q407" s="28">
        <v>24</v>
      </c>
      <c r="R407" s="28">
        <v>-3.0000000000000027E-3</v>
      </c>
      <c r="S407" s="28">
        <v>-3.3999999999999975E-2</v>
      </c>
      <c r="T407" s="28">
        <v>9.1000000000000081E-2</v>
      </c>
      <c r="U407" s="28">
        <v>0</v>
      </c>
      <c r="V407" s="28">
        <v>4.7999999999999972</v>
      </c>
      <c r="W407" s="28">
        <v>10.200000000000003</v>
      </c>
      <c r="X407" s="28">
        <v>-0.80000000000000071</v>
      </c>
      <c r="Y407" s="28">
        <v>-0.59999999999999964</v>
      </c>
      <c r="Z407" s="28">
        <v>5</v>
      </c>
      <c r="AA407" s="28">
        <v>1.2000000000000011E-2</v>
      </c>
      <c r="AB407" s="28">
        <v>0</v>
      </c>
      <c r="AC407" s="26"/>
    </row>
    <row r="408" spans="1:29" x14ac:dyDescent="0.2">
      <c r="A408" s="26">
        <v>2011</v>
      </c>
      <c r="B408" s="28" t="s">
        <v>53</v>
      </c>
      <c r="C408" s="28">
        <v>23</v>
      </c>
      <c r="D408" s="28">
        <v>11</v>
      </c>
      <c r="E408" s="28">
        <v>-10</v>
      </c>
      <c r="F408" s="28">
        <v>-43</v>
      </c>
      <c r="G408" s="28">
        <v>-17</v>
      </c>
      <c r="H408" s="28">
        <v>-15</v>
      </c>
      <c r="I408" s="28">
        <v>-4</v>
      </c>
      <c r="J408" s="28">
        <v>8</v>
      </c>
      <c r="K408" s="28">
        <v>4</v>
      </c>
      <c r="L408" s="28">
        <v>9</v>
      </c>
      <c r="M408" s="28">
        <v>0</v>
      </c>
      <c r="N408" s="28">
        <v>-6</v>
      </c>
      <c r="O408" s="28">
        <v>-7</v>
      </c>
      <c r="P408" s="28">
        <v>18</v>
      </c>
      <c r="Q408" s="28">
        <v>19</v>
      </c>
      <c r="R408" s="28">
        <v>3.8999999999999979E-2</v>
      </c>
      <c r="S408" s="28">
        <v>3.9000000000000035E-2</v>
      </c>
      <c r="T408" s="28">
        <v>-3.6000000000000032E-2</v>
      </c>
      <c r="U408" s="28">
        <v>0</v>
      </c>
      <c r="V408" s="28">
        <v>3.2000000000000028</v>
      </c>
      <c r="W408" s="28">
        <v>0.59999999999999432</v>
      </c>
      <c r="X408" s="28">
        <v>1.5</v>
      </c>
      <c r="Y408" s="28">
        <v>0</v>
      </c>
      <c r="Z408" s="28">
        <v>-1</v>
      </c>
      <c r="AA408" s="28">
        <v>1.3000000000000012E-2</v>
      </c>
      <c r="AB408" s="28">
        <v>2.7000000000000024E-2</v>
      </c>
      <c r="AC408" s="26"/>
    </row>
    <row r="409" spans="1:29" x14ac:dyDescent="0.2">
      <c r="A409" s="26">
        <v>2011</v>
      </c>
      <c r="B409" s="28" t="s">
        <v>53</v>
      </c>
      <c r="C409" s="28">
        <v>10</v>
      </c>
      <c r="D409" s="28">
        <v>16</v>
      </c>
      <c r="E409" s="28">
        <v>6</v>
      </c>
      <c r="F409" s="28">
        <v>6</v>
      </c>
      <c r="G409" s="28">
        <v>17</v>
      </c>
      <c r="H409" s="28">
        <v>10</v>
      </c>
      <c r="I409" s="28">
        <v>28</v>
      </c>
      <c r="J409" s="28">
        <v>16</v>
      </c>
      <c r="K409" s="28">
        <v>44</v>
      </c>
      <c r="L409" s="28">
        <v>-6</v>
      </c>
      <c r="M409" s="28">
        <v>-8</v>
      </c>
      <c r="N409" s="28">
        <v>17</v>
      </c>
      <c r="O409" s="28">
        <v>1</v>
      </c>
      <c r="P409" s="28">
        <v>-15</v>
      </c>
      <c r="Q409" s="28">
        <v>43</v>
      </c>
      <c r="R409" s="28">
        <v>6.0000000000000053E-3</v>
      </c>
      <c r="S409" s="28">
        <v>4.5999999999999985E-2</v>
      </c>
      <c r="T409" s="28">
        <v>5.8000000000000052E-2</v>
      </c>
      <c r="U409" s="28">
        <v>0</v>
      </c>
      <c r="V409" s="28">
        <v>7.2000000000000028</v>
      </c>
      <c r="W409" s="28">
        <v>7.2999999999999972</v>
      </c>
      <c r="X409" s="28">
        <v>-1</v>
      </c>
      <c r="Y409" s="28">
        <v>-1.4000000000000004</v>
      </c>
      <c r="Z409" s="28">
        <v>2.8</v>
      </c>
      <c r="AA409" s="28">
        <v>2.0000000000000018E-2</v>
      </c>
      <c r="AB409" s="28">
        <v>1.2000000000000011E-2</v>
      </c>
      <c r="AC409" s="26"/>
    </row>
    <row r="410" spans="1:29" x14ac:dyDescent="0.2">
      <c r="A410" s="26">
        <v>2011</v>
      </c>
      <c r="B410" s="28" t="s">
        <v>53</v>
      </c>
      <c r="C410" s="28">
        <v>2</v>
      </c>
      <c r="D410" s="28">
        <v>3</v>
      </c>
      <c r="E410" s="28">
        <v>16</v>
      </c>
      <c r="F410" s="28">
        <v>21</v>
      </c>
      <c r="G410" s="28">
        <v>11</v>
      </c>
      <c r="H410" s="28">
        <v>16</v>
      </c>
      <c r="I410" s="28">
        <v>13</v>
      </c>
      <c r="J410" s="28">
        <v>-1</v>
      </c>
      <c r="K410" s="28">
        <v>12</v>
      </c>
      <c r="L410" s="28">
        <v>12</v>
      </c>
      <c r="M410" s="28">
        <v>-3</v>
      </c>
      <c r="N410" s="28">
        <v>-9</v>
      </c>
      <c r="O410" s="28">
        <v>7</v>
      </c>
      <c r="P410" s="28">
        <v>-8</v>
      </c>
      <c r="Q410" s="28">
        <v>31</v>
      </c>
      <c r="R410" s="28">
        <v>2.0000000000000018E-3</v>
      </c>
      <c r="S410" s="28">
        <v>8.0000000000000016E-2</v>
      </c>
      <c r="T410" s="28">
        <v>-1.100000000000001E-2</v>
      </c>
      <c r="U410" s="28">
        <v>0</v>
      </c>
      <c r="V410" s="28">
        <v>5.0999999999999943</v>
      </c>
      <c r="W410" s="28">
        <v>2</v>
      </c>
      <c r="X410" s="28">
        <v>2</v>
      </c>
      <c r="Y410" s="28">
        <v>-0.5</v>
      </c>
      <c r="Z410" s="28">
        <v>-1.5</v>
      </c>
      <c r="AA410" s="28">
        <v>2.0000000000000018E-2</v>
      </c>
      <c r="AB410" s="28">
        <v>2.0000000000000018E-2</v>
      </c>
      <c r="AC410" s="26"/>
    </row>
    <row r="411" spans="1:29" x14ac:dyDescent="0.2">
      <c r="A411" s="26">
        <v>2011</v>
      </c>
      <c r="B411" s="28" t="s">
        <v>53</v>
      </c>
      <c r="C411" s="28">
        <v>-6</v>
      </c>
      <c r="D411" s="28">
        <v>-25</v>
      </c>
      <c r="E411" s="28">
        <v>-4</v>
      </c>
      <c r="F411" s="28">
        <v>15</v>
      </c>
      <c r="G411" s="28">
        <v>53</v>
      </c>
      <c r="H411" s="28">
        <v>57</v>
      </c>
      <c r="I411" s="28">
        <v>14</v>
      </c>
      <c r="J411" s="28">
        <v>19</v>
      </c>
      <c r="K411" s="28">
        <v>33</v>
      </c>
      <c r="L411" s="28">
        <v>-21</v>
      </c>
      <c r="M411" s="28">
        <v>-5</v>
      </c>
      <c r="N411" s="28">
        <v>13</v>
      </c>
      <c r="O411" s="28">
        <v>7</v>
      </c>
      <c r="P411" s="28">
        <v>-28</v>
      </c>
      <c r="Q411" s="28">
        <v>37</v>
      </c>
      <c r="R411" s="28">
        <v>1.2000000000000011E-2</v>
      </c>
      <c r="S411" s="28">
        <v>-0.10100000000000003</v>
      </c>
      <c r="T411" s="28">
        <v>8.2000000000000073E-2</v>
      </c>
      <c r="U411" s="28">
        <v>0</v>
      </c>
      <c r="V411" s="28">
        <v>7.4000000000000057</v>
      </c>
      <c r="W411" s="28">
        <v>6.6000000000000014</v>
      </c>
      <c r="X411" s="28">
        <v>-4.1999999999999993</v>
      </c>
      <c r="Y411" s="28">
        <v>-1</v>
      </c>
      <c r="Z411" s="28">
        <v>2.6</v>
      </c>
      <c r="AA411" s="28">
        <v>4.1000000000000036E-2</v>
      </c>
      <c r="AB411" s="28">
        <v>9.000000000000008E-3</v>
      </c>
      <c r="AC411" s="26"/>
    </row>
    <row r="412" spans="1:29" x14ac:dyDescent="0.2">
      <c r="A412" s="26">
        <v>2011</v>
      </c>
      <c r="B412" s="28" t="s">
        <v>53</v>
      </c>
      <c r="C412" s="28">
        <v>3</v>
      </c>
      <c r="D412" s="28">
        <v>1</v>
      </c>
      <c r="E412" s="28">
        <v>8</v>
      </c>
      <c r="F412" s="28">
        <v>28</v>
      </c>
      <c r="G412" s="28">
        <v>23</v>
      </c>
      <c r="H412" s="28">
        <v>22</v>
      </c>
      <c r="I412" s="28">
        <v>9</v>
      </c>
      <c r="J412" s="28">
        <v>31</v>
      </c>
      <c r="K412" s="28">
        <v>40</v>
      </c>
      <c r="L412" s="28">
        <v>19</v>
      </c>
      <c r="M412" s="28">
        <v>0</v>
      </c>
      <c r="N412" s="28">
        <v>10</v>
      </c>
      <c r="O412" s="28">
        <v>8</v>
      </c>
      <c r="P412" s="28">
        <v>-4</v>
      </c>
      <c r="Q412" s="28">
        <v>37</v>
      </c>
      <c r="R412" s="28">
        <v>6.0000000000000053E-3</v>
      </c>
      <c r="S412" s="28">
        <v>-2.5000000000000022E-2</v>
      </c>
      <c r="T412" s="28">
        <v>4.2999999999999927E-2</v>
      </c>
      <c r="U412" s="28">
        <v>0</v>
      </c>
      <c r="V412" s="28">
        <v>7.3999999999999915</v>
      </c>
      <c r="W412" s="28">
        <v>8</v>
      </c>
      <c r="X412" s="28">
        <v>3.8000000000000007</v>
      </c>
      <c r="Y412" s="28">
        <v>0</v>
      </c>
      <c r="Z412" s="28">
        <v>2</v>
      </c>
      <c r="AA412" s="28">
        <v>2.8000000000000025E-2</v>
      </c>
      <c r="AB412" s="28">
        <v>1.6000000000000014E-2</v>
      </c>
      <c r="AC412" s="26"/>
    </row>
    <row r="413" spans="1:29" x14ac:dyDescent="0.2">
      <c r="A413" s="26">
        <v>2011</v>
      </c>
      <c r="B413" s="28" t="s">
        <v>53</v>
      </c>
      <c r="C413" s="28">
        <v>28</v>
      </c>
      <c r="D413" s="28">
        <v>-5</v>
      </c>
      <c r="E413" s="28">
        <v>-5</v>
      </c>
      <c r="F413" s="28">
        <v>-35</v>
      </c>
      <c r="G413" s="28">
        <v>-17</v>
      </c>
      <c r="H413" s="28">
        <v>-24</v>
      </c>
      <c r="I413" s="28">
        <v>-12</v>
      </c>
      <c r="J413" s="28">
        <v>27</v>
      </c>
      <c r="K413" s="28">
        <v>15</v>
      </c>
      <c r="L413" s="28">
        <v>29</v>
      </c>
      <c r="M413" s="28">
        <v>5</v>
      </c>
      <c r="N413" s="28">
        <v>-7</v>
      </c>
      <c r="O413" s="28">
        <v>3</v>
      </c>
      <c r="P413" s="28">
        <v>9</v>
      </c>
      <c r="Q413" s="28">
        <v>34</v>
      </c>
      <c r="R413" s="28">
        <v>9.099999999999997E-2</v>
      </c>
      <c r="S413" s="28">
        <v>0.12000000000000005</v>
      </c>
      <c r="T413" s="28">
        <v>1.3000000000000012E-2</v>
      </c>
      <c r="U413" s="28">
        <v>0</v>
      </c>
      <c r="V413" s="28">
        <v>8.5</v>
      </c>
      <c r="W413" s="28">
        <v>3.7999999999999972</v>
      </c>
      <c r="X413" s="28">
        <v>7.1999999999999993</v>
      </c>
      <c r="Y413" s="28">
        <v>1.2999999999999998</v>
      </c>
      <c r="Z413" s="28">
        <v>-1.7999999999999998</v>
      </c>
      <c r="AA413" s="28">
        <v>6.800000000000006E-2</v>
      </c>
      <c r="AB413" s="28">
        <v>8.500000000000002E-2</v>
      </c>
      <c r="AC413" s="26"/>
    </row>
    <row r="414" spans="1:29" x14ac:dyDescent="0.2">
      <c r="A414" s="26">
        <v>2011</v>
      </c>
      <c r="B414" s="28" t="s">
        <v>53</v>
      </c>
      <c r="C414" s="28">
        <v>9</v>
      </c>
      <c r="D414" s="28">
        <v>4</v>
      </c>
      <c r="E414" s="28">
        <v>0</v>
      </c>
      <c r="F414" s="28">
        <v>-40</v>
      </c>
      <c r="G414" s="28">
        <v>-29</v>
      </c>
      <c r="H414" s="28">
        <v>-35</v>
      </c>
      <c r="I414" s="28">
        <v>-15</v>
      </c>
      <c r="J414" s="28">
        <v>-8</v>
      </c>
      <c r="K414" s="28">
        <v>-23</v>
      </c>
      <c r="L414" s="28">
        <v>21</v>
      </c>
      <c r="M414" s="28">
        <v>-2</v>
      </c>
      <c r="N414" s="28">
        <v>-1</v>
      </c>
      <c r="O414" s="28">
        <v>-5</v>
      </c>
      <c r="P414" s="28">
        <v>16</v>
      </c>
      <c r="Q414" s="28">
        <v>-11</v>
      </c>
      <c r="R414" s="28">
        <v>1.6000000000000014E-2</v>
      </c>
      <c r="S414" s="28">
        <v>0.10399999999999998</v>
      </c>
      <c r="T414" s="28">
        <v>-2.5000000000000022E-2</v>
      </c>
      <c r="U414" s="28">
        <v>0</v>
      </c>
      <c r="V414" s="28">
        <v>-1.9000000000000057</v>
      </c>
      <c r="W414" s="28">
        <v>-3.7999999999999972</v>
      </c>
      <c r="X414" s="28">
        <v>3.5</v>
      </c>
      <c r="Y414" s="28">
        <v>-0.29999999999999982</v>
      </c>
      <c r="Z414" s="28">
        <v>-0.20000000000000018</v>
      </c>
      <c r="AA414" s="28">
        <v>1.0000000000000009E-3</v>
      </c>
      <c r="AB414" s="28">
        <v>1.6000000000000014E-2</v>
      </c>
      <c r="AC414" s="26"/>
    </row>
    <row r="415" spans="1:29" x14ac:dyDescent="0.2">
      <c r="A415" s="26">
        <v>2011</v>
      </c>
      <c r="B415" s="28" t="s">
        <v>53</v>
      </c>
      <c r="C415" s="28">
        <v>3</v>
      </c>
      <c r="D415" s="28">
        <v>-51</v>
      </c>
      <c r="E415" s="28">
        <v>19</v>
      </c>
      <c r="F415" s="28">
        <v>55</v>
      </c>
      <c r="G415" s="28">
        <v>3</v>
      </c>
      <c r="H415" s="28">
        <v>-4</v>
      </c>
      <c r="I415" s="28">
        <v>-13</v>
      </c>
      <c r="J415" s="28">
        <v>25</v>
      </c>
      <c r="K415" s="28">
        <v>12</v>
      </c>
      <c r="L415" s="28">
        <v>1</v>
      </c>
      <c r="M415" s="28">
        <v>-10</v>
      </c>
      <c r="N415" s="28">
        <v>4</v>
      </c>
      <c r="O415" s="28">
        <v>25</v>
      </c>
      <c r="P415" s="28">
        <v>19</v>
      </c>
      <c r="Q415" s="28">
        <v>28</v>
      </c>
      <c r="R415" s="28">
        <v>4.2000000000000037E-2</v>
      </c>
      <c r="S415" s="28">
        <v>1.4000000000000012E-2</v>
      </c>
      <c r="T415" s="28">
        <v>2.9999999999999916E-2</v>
      </c>
      <c r="U415" s="28">
        <v>0</v>
      </c>
      <c r="V415" s="28">
        <v>4</v>
      </c>
      <c r="W415" s="28">
        <v>1.6999999999999957</v>
      </c>
      <c r="X415" s="28">
        <v>0.20000000000000284</v>
      </c>
      <c r="Y415" s="28">
        <v>-1.5</v>
      </c>
      <c r="Z415" s="28">
        <v>0.59999999999999964</v>
      </c>
      <c r="AA415" s="28">
        <v>6.0000000000000053E-2</v>
      </c>
      <c r="AB415" s="28">
        <v>6.0999999999999999E-2</v>
      </c>
      <c r="AC415" s="26"/>
    </row>
    <row r="416" spans="1:29" x14ac:dyDescent="0.2">
      <c r="A416" s="26">
        <v>2011</v>
      </c>
      <c r="B416" s="28" t="s">
        <v>53</v>
      </c>
      <c r="C416" s="28">
        <v>8</v>
      </c>
      <c r="D416" s="28">
        <v>-31</v>
      </c>
      <c r="E416" s="28">
        <v>34</v>
      </c>
      <c r="F416" s="28">
        <v>30</v>
      </c>
      <c r="G416" s="28">
        <v>6</v>
      </c>
      <c r="H416" s="28">
        <v>0</v>
      </c>
      <c r="I416" s="28">
        <v>-22</v>
      </c>
      <c r="J416" s="28">
        <v>16</v>
      </c>
      <c r="K416" s="28">
        <v>-6</v>
      </c>
      <c r="L416" s="28">
        <v>30</v>
      </c>
      <c r="M416" s="28">
        <v>-7</v>
      </c>
      <c r="N416" s="28">
        <v>3</v>
      </c>
      <c r="O416" s="28">
        <v>6</v>
      </c>
      <c r="P416" s="28">
        <v>-5</v>
      </c>
      <c r="Q416" s="28">
        <v>56</v>
      </c>
      <c r="R416" s="28">
        <v>7.0000000000000007E-2</v>
      </c>
      <c r="S416" s="28">
        <v>0.26500000000000001</v>
      </c>
      <c r="T416" s="28">
        <v>7.5000000000000067E-2</v>
      </c>
      <c r="U416" s="28">
        <v>0</v>
      </c>
      <c r="V416" s="28">
        <v>14</v>
      </c>
      <c r="W416" s="28">
        <v>-1.5</v>
      </c>
      <c r="X416" s="28">
        <v>7.5</v>
      </c>
      <c r="Y416" s="28">
        <v>-1.7000000000000002</v>
      </c>
      <c r="Z416" s="28">
        <v>0.79999999999999982</v>
      </c>
      <c r="AA416" s="28">
        <v>0.128</v>
      </c>
      <c r="AB416" s="28">
        <v>0.12899999999999995</v>
      </c>
      <c r="AC416" s="26"/>
    </row>
    <row r="417" spans="1:29" x14ac:dyDescent="0.2">
      <c r="A417" s="26">
        <v>2011</v>
      </c>
      <c r="B417" s="28" t="s">
        <v>53</v>
      </c>
      <c r="C417" s="28">
        <v>-2</v>
      </c>
      <c r="D417" s="28">
        <v>-1</v>
      </c>
      <c r="E417" s="28">
        <v>-8</v>
      </c>
      <c r="F417" s="28">
        <v>6</v>
      </c>
      <c r="G417" s="28">
        <v>34</v>
      </c>
      <c r="H417" s="28">
        <v>47</v>
      </c>
      <c r="I417" s="28">
        <v>13</v>
      </c>
      <c r="J417" s="28">
        <v>15</v>
      </c>
      <c r="K417" s="28">
        <v>28</v>
      </c>
      <c r="L417" s="28">
        <v>-18</v>
      </c>
      <c r="M417" s="28">
        <v>4</v>
      </c>
      <c r="N417" s="28">
        <v>13</v>
      </c>
      <c r="O417" s="28">
        <v>-3</v>
      </c>
      <c r="P417" s="28">
        <v>-11</v>
      </c>
      <c r="Q417" s="28">
        <v>22</v>
      </c>
      <c r="R417" s="28">
        <v>-4.0000000000000036E-3</v>
      </c>
      <c r="S417" s="28">
        <v>-0.12000000000000005</v>
      </c>
      <c r="T417" s="28">
        <v>-2.1000000000000019E-2</v>
      </c>
      <c r="U417" s="28">
        <v>0</v>
      </c>
      <c r="V417" s="28">
        <v>4.4000000000000057</v>
      </c>
      <c r="W417" s="28">
        <v>5.6000000000000014</v>
      </c>
      <c r="X417" s="28">
        <v>-3.6000000000000014</v>
      </c>
      <c r="Y417" s="28">
        <v>0.79999999999999982</v>
      </c>
      <c r="Z417" s="28">
        <v>2.6</v>
      </c>
      <c r="AA417" s="28">
        <v>0</v>
      </c>
      <c r="AB417" s="28">
        <v>-1.5000000000000013E-2</v>
      </c>
      <c r="AC417" s="26"/>
    </row>
    <row r="418" spans="1:29" x14ac:dyDescent="0.2">
      <c r="A418" s="26">
        <v>2011</v>
      </c>
      <c r="B418" s="28" t="s">
        <v>53</v>
      </c>
      <c r="C418" s="28">
        <v>15</v>
      </c>
      <c r="D418" s="28">
        <v>22</v>
      </c>
      <c r="E418" s="28">
        <v>16</v>
      </c>
      <c r="F418" s="28">
        <v>37</v>
      </c>
      <c r="G418" s="28">
        <v>-4</v>
      </c>
      <c r="H418" s="28">
        <v>-14</v>
      </c>
      <c r="I418" s="28">
        <v>18</v>
      </c>
      <c r="J418" s="28">
        <v>18</v>
      </c>
      <c r="K418" s="28">
        <v>36</v>
      </c>
      <c r="L418" s="28">
        <v>23</v>
      </c>
      <c r="M418" s="28">
        <v>0</v>
      </c>
      <c r="N418" s="28">
        <v>3</v>
      </c>
      <c r="O418" s="28">
        <v>-2</v>
      </c>
      <c r="P418" s="28">
        <v>12</v>
      </c>
      <c r="Q418" s="28">
        <v>42</v>
      </c>
      <c r="R418" s="28">
        <v>1.2000000000000011E-2</v>
      </c>
      <c r="S418" s="28">
        <v>6.2E-2</v>
      </c>
      <c r="T418" s="28">
        <v>5.5000000000000049E-2</v>
      </c>
      <c r="U418" s="28">
        <v>0</v>
      </c>
      <c r="V418" s="28">
        <v>7</v>
      </c>
      <c r="W418" s="28">
        <v>6</v>
      </c>
      <c r="X418" s="28">
        <v>3.8000000000000007</v>
      </c>
      <c r="Y418" s="28">
        <v>0</v>
      </c>
      <c r="Z418" s="28">
        <v>0.5</v>
      </c>
      <c r="AA418" s="28">
        <v>2.5000000000000022E-2</v>
      </c>
      <c r="AB418" s="28">
        <v>2.6999999999999968E-2</v>
      </c>
      <c r="AC418" s="26"/>
    </row>
    <row r="419" spans="1:29" x14ac:dyDescent="0.2">
      <c r="A419" s="26">
        <v>2011</v>
      </c>
      <c r="B419" s="28" t="s">
        <v>53</v>
      </c>
      <c r="C419" s="28">
        <v>0</v>
      </c>
      <c r="D419" s="28">
        <v>6</v>
      </c>
      <c r="E419" s="28">
        <v>16</v>
      </c>
      <c r="F419" s="28">
        <v>36</v>
      </c>
      <c r="G419" s="28">
        <v>4</v>
      </c>
      <c r="H419" s="28">
        <v>-2</v>
      </c>
      <c r="I419" s="28">
        <v>-17</v>
      </c>
      <c r="J419" s="28">
        <v>-21</v>
      </c>
      <c r="K419" s="28">
        <v>-38</v>
      </c>
      <c r="L419" s="28">
        <v>10</v>
      </c>
      <c r="M419" s="28">
        <v>12</v>
      </c>
      <c r="N419" s="28">
        <v>-12</v>
      </c>
      <c r="O419" s="28">
        <v>-18</v>
      </c>
      <c r="P419" s="28">
        <v>-8</v>
      </c>
      <c r="Q419" s="28">
        <v>20</v>
      </c>
      <c r="R419" s="28">
        <v>-7.0000000000000062E-3</v>
      </c>
      <c r="S419" s="28">
        <v>5.2999999999999992E-2</v>
      </c>
      <c r="T419" s="28">
        <v>3.7000000000000033E-2</v>
      </c>
      <c r="U419" s="28">
        <v>0</v>
      </c>
      <c r="V419" s="28">
        <v>4</v>
      </c>
      <c r="W419" s="28">
        <v>-7.6000000000000014</v>
      </c>
      <c r="X419" s="28">
        <v>2</v>
      </c>
      <c r="Y419" s="28">
        <v>2.3999999999999995</v>
      </c>
      <c r="Z419" s="28">
        <v>-2.3999999999999995</v>
      </c>
      <c r="AA419" s="28">
        <v>1.4999999999999902E-2</v>
      </c>
      <c r="AB419" s="28">
        <v>1.2000000000000011E-2</v>
      </c>
      <c r="AC419" s="26"/>
    </row>
    <row r="420" spans="1:29" x14ac:dyDescent="0.2">
      <c r="A420" s="26">
        <v>2011</v>
      </c>
      <c r="B420" s="28" t="s">
        <v>53</v>
      </c>
      <c r="C420" s="28">
        <v>-6</v>
      </c>
      <c r="D420" s="28">
        <v>-70</v>
      </c>
      <c r="E420" s="28">
        <v>-11</v>
      </c>
      <c r="F420" s="28">
        <v>-41</v>
      </c>
      <c r="G420" s="28">
        <v>34</v>
      </c>
      <c r="H420" s="28">
        <v>29</v>
      </c>
      <c r="I420" s="28">
        <v>-35</v>
      </c>
      <c r="J420" s="28">
        <v>14</v>
      </c>
      <c r="K420" s="28">
        <v>-21</v>
      </c>
      <c r="L420" s="28">
        <v>-18</v>
      </c>
      <c r="M420" s="28">
        <v>1</v>
      </c>
      <c r="N420" s="28">
        <v>10</v>
      </c>
      <c r="O420" s="28">
        <v>12</v>
      </c>
      <c r="P420" s="28">
        <v>-18</v>
      </c>
      <c r="Q420" s="28">
        <v>11</v>
      </c>
      <c r="R420" s="28">
        <v>6.2E-2</v>
      </c>
      <c r="S420" s="28">
        <v>3.1999999999999973E-2</v>
      </c>
      <c r="T420" s="28">
        <v>9.099999999999997E-2</v>
      </c>
      <c r="U420" s="28">
        <v>0</v>
      </c>
      <c r="V420" s="28">
        <v>2.2000000000000028</v>
      </c>
      <c r="W420" s="28">
        <v>-4.1999999999999957</v>
      </c>
      <c r="X420" s="28">
        <v>-3.5999999999999996</v>
      </c>
      <c r="Y420" s="28">
        <v>0.20000000000000018</v>
      </c>
      <c r="Z420" s="28">
        <v>2</v>
      </c>
      <c r="AA420" s="28">
        <v>8.1000000000000072E-2</v>
      </c>
      <c r="AB420" s="28">
        <v>5.3999999999999992E-2</v>
      </c>
      <c r="AC420" s="26"/>
    </row>
    <row r="421" spans="1:29" x14ac:dyDescent="0.2">
      <c r="A421" s="26">
        <v>2011</v>
      </c>
      <c r="B421" s="28" t="s">
        <v>53</v>
      </c>
      <c r="C421" s="28">
        <v>-4</v>
      </c>
      <c r="D421" s="28">
        <v>-12</v>
      </c>
      <c r="E421" s="28">
        <v>6</v>
      </c>
      <c r="F421" s="28">
        <v>-6</v>
      </c>
      <c r="G421" s="28">
        <v>16</v>
      </c>
      <c r="H421" s="28">
        <v>7</v>
      </c>
      <c r="I421" s="28">
        <v>-9</v>
      </c>
      <c r="J421" s="28">
        <v>4</v>
      </c>
      <c r="K421" s="28">
        <v>-5</v>
      </c>
      <c r="L421" s="28">
        <v>-8</v>
      </c>
      <c r="M421" s="28">
        <v>-5</v>
      </c>
      <c r="N421" s="28">
        <v>-3</v>
      </c>
      <c r="O421" s="28">
        <v>2</v>
      </c>
      <c r="P421" s="28">
        <v>-10</v>
      </c>
      <c r="Q421" s="28">
        <v>14</v>
      </c>
      <c r="R421" s="28">
        <v>3.0000000000000027E-3</v>
      </c>
      <c r="S421" s="28">
        <v>6.5000000000000002E-2</v>
      </c>
      <c r="T421" s="28">
        <v>7.2000000000000064E-2</v>
      </c>
      <c r="U421" s="28">
        <v>0</v>
      </c>
      <c r="V421" s="28">
        <v>2.4000000000000057</v>
      </c>
      <c r="W421" s="28">
        <v>-0.79999999999999716</v>
      </c>
      <c r="X421" s="28">
        <v>-1.3000000000000007</v>
      </c>
      <c r="Y421" s="28">
        <v>-0.79999999999999982</v>
      </c>
      <c r="Z421" s="28">
        <v>-0.5</v>
      </c>
      <c r="AA421" s="28">
        <v>2.2999999999999909E-2</v>
      </c>
      <c r="AB421" s="28">
        <v>1.2000000000000011E-2</v>
      </c>
      <c r="AC421" s="26"/>
    </row>
    <row r="422" spans="1:29" x14ac:dyDescent="0.2">
      <c r="A422" s="26">
        <v>2012</v>
      </c>
      <c r="B422" s="28" t="s">
        <v>53</v>
      </c>
      <c r="C422" s="28">
        <v>23</v>
      </c>
      <c r="D422" s="28">
        <v>-23</v>
      </c>
      <c r="E422" s="28">
        <v>24</v>
      </c>
      <c r="F422" s="28">
        <v>36</v>
      </c>
      <c r="G422" s="28">
        <v>-6</v>
      </c>
      <c r="H422" s="28">
        <v>-15</v>
      </c>
      <c r="I422" s="28">
        <v>-33</v>
      </c>
      <c r="J422" s="28">
        <v>6</v>
      </c>
      <c r="K422" s="28">
        <v>-27</v>
      </c>
      <c r="L422" s="28">
        <v>19</v>
      </c>
      <c r="M422" s="28">
        <v>3</v>
      </c>
      <c r="N422" s="28">
        <v>-5</v>
      </c>
      <c r="O422" s="28">
        <v>-7</v>
      </c>
      <c r="P422" s="28">
        <v>-2</v>
      </c>
      <c r="Q422" s="28">
        <v>64</v>
      </c>
      <c r="R422" s="28">
        <v>9.8999999999999977E-2</v>
      </c>
      <c r="S422" s="28">
        <v>0.20699999999999996</v>
      </c>
      <c r="T422" s="28">
        <v>5.1000000000000045E-2</v>
      </c>
      <c r="U422" s="28">
        <v>0</v>
      </c>
      <c r="V422" s="28">
        <v>16</v>
      </c>
      <c r="W422" s="28">
        <v>-6.7000000000000028</v>
      </c>
      <c r="X422" s="28">
        <v>4.6999999999999993</v>
      </c>
      <c r="Y422" s="28">
        <v>0.79999999999999982</v>
      </c>
      <c r="Z422" s="28">
        <v>-1.2999999999999998</v>
      </c>
      <c r="AA422" s="28">
        <v>0.12599999999999995</v>
      </c>
      <c r="AB422" s="28">
        <v>0.13800000000000001</v>
      </c>
      <c r="AC422" s="26"/>
    </row>
    <row r="423" spans="1:29" x14ac:dyDescent="0.2">
      <c r="A423" s="26">
        <v>2012</v>
      </c>
      <c r="B423" s="28" t="s">
        <v>53</v>
      </c>
      <c r="C423" s="28">
        <v>17</v>
      </c>
      <c r="D423" s="28">
        <v>-6</v>
      </c>
      <c r="E423" s="28">
        <v>0</v>
      </c>
      <c r="F423" s="28">
        <v>-2</v>
      </c>
      <c r="G423" s="28">
        <v>-8</v>
      </c>
      <c r="H423" s="28">
        <v>-11</v>
      </c>
      <c r="I423" s="28">
        <v>-13</v>
      </c>
      <c r="J423" s="28">
        <v>8</v>
      </c>
      <c r="K423" s="28">
        <v>-5</v>
      </c>
      <c r="L423" s="28">
        <v>8</v>
      </c>
      <c r="M423" s="28">
        <v>3</v>
      </c>
      <c r="N423" s="28">
        <v>15</v>
      </c>
      <c r="O423" s="28">
        <v>-5</v>
      </c>
      <c r="P423" s="28">
        <v>14</v>
      </c>
      <c r="Q423" s="28">
        <v>26</v>
      </c>
      <c r="R423" s="28">
        <v>6.3E-2</v>
      </c>
      <c r="S423" s="28">
        <v>9.000000000000008E-3</v>
      </c>
      <c r="T423" s="28">
        <v>1.2000000000000011E-2</v>
      </c>
      <c r="U423" s="28">
        <v>0</v>
      </c>
      <c r="V423" s="28">
        <v>6.5</v>
      </c>
      <c r="W423" s="28">
        <v>-1.2000000000000028</v>
      </c>
      <c r="X423" s="28">
        <v>2</v>
      </c>
      <c r="Y423" s="28">
        <v>0.80000000000000071</v>
      </c>
      <c r="Z423" s="28">
        <v>3.8</v>
      </c>
      <c r="AA423" s="28">
        <v>5.3999999999999937E-2</v>
      </c>
      <c r="AB423" s="28">
        <v>6.5000000000000002E-2</v>
      </c>
      <c r="AC423" s="26"/>
    </row>
    <row r="424" spans="1:29" x14ac:dyDescent="0.2">
      <c r="A424" s="26">
        <v>2012</v>
      </c>
      <c r="B424" s="28" t="s">
        <v>53</v>
      </c>
      <c r="C424" s="28">
        <v>-10</v>
      </c>
      <c r="D424" s="28">
        <v>-17</v>
      </c>
      <c r="E424" s="28">
        <v>6</v>
      </c>
      <c r="F424" s="28">
        <v>3</v>
      </c>
      <c r="G424" s="28">
        <v>11</v>
      </c>
      <c r="H424" s="28">
        <v>16</v>
      </c>
      <c r="I424" s="28">
        <v>5</v>
      </c>
      <c r="J424" s="28">
        <v>-7</v>
      </c>
      <c r="K424" s="28">
        <v>-2</v>
      </c>
      <c r="L424" s="28">
        <v>4</v>
      </c>
      <c r="M424" s="28">
        <v>-8</v>
      </c>
      <c r="N424" s="28">
        <v>18</v>
      </c>
      <c r="O424" s="28">
        <v>5</v>
      </c>
      <c r="P424" s="28">
        <v>-16</v>
      </c>
      <c r="Q424" s="28">
        <v>-3</v>
      </c>
      <c r="R424" s="28">
        <v>-4.0000000000000036E-3</v>
      </c>
      <c r="S424" s="28">
        <v>3.7999999999999978E-2</v>
      </c>
      <c r="T424" s="28">
        <v>-3.0000000000000027E-3</v>
      </c>
      <c r="U424" s="28">
        <v>0</v>
      </c>
      <c r="V424" s="28">
        <v>-0.40000000000000568</v>
      </c>
      <c r="W424" s="28">
        <v>-0.30000000000000426</v>
      </c>
      <c r="X424" s="28">
        <v>0.5</v>
      </c>
      <c r="Y424" s="28">
        <v>-1.0999999999999996</v>
      </c>
      <c r="Z424" s="28">
        <v>2.5</v>
      </c>
      <c r="AA424" s="28">
        <v>5.0000000000000044E-3</v>
      </c>
      <c r="AB424" s="28">
        <v>1.0000000000000009E-3</v>
      </c>
      <c r="AC424" s="26"/>
    </row>
    <row r="425" spans="1:29" x14ac:dyDescent="0.2">
      <c r="A425" s="26">
        <v>2012</v>
      </c>
      <c r="B425" s="28" t="s">
        <v>53</v>
      </c>
      <c r="C425" s="28">
        <v>5</v>
      </c>
      <c r="D425" s="28">
        <v>-18</v>
      </c>
      <c r="E425" s="28">
        <v>19</v>
      </c>
      <c r="F425" s="28">
        <v>40</v>
      </c>
      <c r="G425" s="28">
        <v>-34</v>
      </c>
      <c r="H425" s="28">
        <v>-27</v>
      </c>
      <c r="I425" s="28">
        <v>-29</v>
      </c>
      <c r="J425" s="28">
        <v>-11</v>
      </c>
      <c r="K425" s="28">
        <v>-40</v>
      </c>
      <c r="L425" s="28">
        <v>0</v>
      </c>
      <c r="M425" s="28">
        <v>15</v>
      </c>
      <c r="N425" s="28">
        <v>9</v>
      </c>
      <c r="O425" s="28">
        <v>-3</v>
      </c>
      <c r="P425" s="28">
        <v>16</v>
      </c>
      <c r="Q425" s="28">
        <v>-5</v>
      </c>
      <c r="R425" s="28">
        <v>2.5000000000000022E-2</v>
      </c>
      <c r="S425" s="28">
        <v>6.0999999999999999E-2</v>
      </c>
      <c r="T425" s="28">
        <v>-7.3999999999999955E-2</v>
      </c>
      <c r="U425" s="28">
        <v>0</v>
      </c>
      <c r="V425" s="28">
        <v>-0.70000000000000284</v>
      </c>
      <c r="W425" s="28">
        <v>-5.7000000000000028</v>
      </c>
      <c r="X425" s="28">
        <v>0</v>
      </c>
      <c r="Y425" s="28">
        <v>2.2000000000000011</v>
      </c>
      <c r="Z425" s="28">
        <v>2.0999999999999996</v>
      </c>
      <c r="AA425" s="28">
        <v>2.1000000000000019E-2</v>
      </c>
      <c r="AB425" s="28">
        <v>4.3999999999999984E-2</v>
      </c>
      <c r="AC425" s="26"/>
    </row>
    <row r="426" spans="1:29" x14ac:dyDescent="0.2">
      <c r="A426" s="26">
        <v>2012</v>
      </c>
      <c r="B426" s="28" t="s">
        <v>53</v>
      </c>
      <c r="C426" s="28">
        <v>-14</v>
      </c>
      <c r="D426" s="28">
        <v>-17</v>
      </c>
      <c r="E426" s="28">
        <v>-6</v>
      </c>
      <c r="F426" s="28">
        <v>5</v>
      </c>
      <c r="G426" s="28">
        <v>44</v>
      </c>
      <c r="H426" s="28">
        <v>43</v>
      </c>
      <c r="I426" s="28">
        <v>-10</v>
      </c>
      <c r="J426" s="28">
        <v>-24</v>
      </c>
      <c r="K426" s="28">
        <v>-34</v>
      </c>
      <c r="L426" s="28">
        <v>-32</v>
      </c>
      <c r="M426" s="28">
        <v>14</v>
      </c>
      <c r="N426" s="28">
        <v>-2</v>
      </c>
      <c r="O426" s="28">
        <v>-27</v>
      </c>
      <c r="P426" s="28">
        <v>-10</v>
      </c>
      <c r="Q426" s="28">
        <v>10</v>
      </c>
      <c r="R426" s="28">
        <v>-1.4000000000000012E-2</v>
      </c>
      <c r="S426" s="28">
        <v>-9.5000000000000029E-2</v>
      </c>
      <c r="T426" s="28">
        <v>0.10399999999999998</v>
      </c>
      <c r="U426" s="28">
        <v>0</v>
      </c>
      <c r="V426" s="28">
        <v>1.7000000000000028</v>
      </c>
      <c r="W426" s="28">
        <v>-5.5999999999999943</v>
      </c>
      <c r="X426" s="28">
        <v>-5.3000000000000007</v>
      </c>
      <c r="Y426" s="28">
        <v>2.2999999999999998</v>
      </c>
      <c r="Z426" s="28">
        <v>-0.40000000000000036</v>
      </c>
      <c r="AA426" s="28">
        <v>7.0000000000000062E-3</v>
      </c>
      <c r="AB426" s="28">
        <v>-2.0000000000000018E-2</v>
      </c>
      <c r="AC426" s="26"/>
    </row>
    <row r="427" spans="1:29" ht="15.75" customHeight="1" x14ac:dyDescent="0.2">
      <c r="A427" s="26">
        <v>2012</v>
      </c>
      <c r="B427" s="28" t="s">
        <v>53</v>
      </c>
      <c r="C427" s="28">
        <v>12</v>
      </c>
      <c r="D427" s="28">
        <v>-5</v>
      </c>
      <c r="E427" s="28">
        <v>15</v>
      </c>
      <c r="F427" s="28">
        <v>18</v>
      </c>
      <c r="G427" s="28">
        <v>31</v>
      </c>
      <c r="H427" s="28">
        <v>42</v>
      </c>
      <c r="I427" s="28">
        <v>-13</v>
      </c>
      <c r="J427" s="28">
        <v>4</v>
      </c>
      <c r="K427" s="28">
        <v>-9</v>
      </c>
      <c r="L427" s="28">
        <v>32</v>
      </c>
      <c r="M427" s="28">
        <v>16</v>
      </c>
      <c r="N427" s="28">
        <v>8</v>
      </c>
      <c r="O427" s="28">
        <v>-22</v>
      </c>
      <c r="P427" s="28">
        <v>-22</v>
      </c>
      <c r="Q427" s="28">
        <v>70</v>
      </c>
      <c r="R427" s="28">
        <v>3.9000000000000035E-2</v>
      </c>
      <c r="S427" s="28">
        <v>9.1999999999999971E-2</v>
      </c>
      <c r="T427" s="28">
        <v>-6.0000000000000053E-3</v>
      </c>
      <c r="U427" s="28">
        <v>0</v>
      </c>
      <c r="V427" s="28">
        <v>14</v>
      </c>
      <c r="W427" s="28">
        <v>-1.7999999999999972</v>
      </c>
      <c r="X427" s="28">
        <v>6.4</v>
      </c>
      <c r="Y427" s="28">
        <v>3.1999999999999993</v>
      </c>
      <c r="Z427" s="28">
        <v>1.5999999999999996</v>
      </c>
      <c r="AA427" s="28">
        <v>6.5999999999999948E-2</v>
      </c>
      <c r="AB427" s="28">
        <v>0.06</v>
      </c>
      <c r="AC427" s="26"/>
    </row>
    <row r="428" spans="1:29" x14ac:dyDescent="0.2">
      <c r="A428" s="26">
        <v>2012</v>
      </c>
      <c r="B428" s="28" t="s">
        <v>53</v>
      </c>
      <c r="C428" s="28">
        <v>27</v>
      </c>
      <c r="D428" s="28">
        <v>20</v>
      </c>
      <c r="E428" s="28">
        <v>-13</v>
      </c>
      <c r="F428" s="28">
        <v>-32</v>
      </c>
      <c r="G428" s="28">
        <v>13</v>
      </c>
      <c r="H428" s="28">
        <v>9</v>
      </c>
      <c r="I428" s="28">
        <v>17</v>
      </c>
      <c r="J428" s="28">
        <v>25</v>
      </c>
      <c r="K428" s="28">
        <v>42</v>
      </c>
      <c r="L428" s="28">
        <v>-5</v>
      </c>
      <c r="M428" s="28">
        <v>7</v>
      </c>
      <c r="N428" s="28">
        <v>9</v>
      </c>
      <c r="O428" s="28">
        <v>-5</v>
      </c>
      <c r="P428" s="28">
        <v>0</v>
      </c>
      <c r="Q428" s="28">
        <v>54</v>
      </c>
      <c r="R428" s="28">
        <v>4.6999999999999986E-2</v>
      </c>
      <c r="S428" s="28">
        <v>-2.200000000000002E-2</v>
      </c>
      <c r="T428" s="28">
        <v>6.4000000000000057E-2</v>
      </c>
      <c r="U428" s="28">
        <v>0</v>
      </c>
      <c r="V428" s="28">
        <v>10.799999999999997</v>
      </c>
      <c r="W428" s="28">
        <v>8.3999999999999986</v>
      </c>
      <c r="X428" s="28">
        <v>-1</v>
      </c>
      <c r="Y428" s="28">
        <v>1.4000000000000004</v>
      </c>
      <c r="Z428" s="28">
        <v>1.7999999999999998</v>
      </c>
      <c r="AA428" s="28">
        <v>3.400000000000003E-2</v>
      </c>
      <c r="AB428" s="28">
        <v>2.7999999999999969E-2</v>
      </c>
      <c r="AC428" s="26"/>
    </row>
    <row r="429" spans="1:29" x14ac:dyDescent="0.2">
      <c r="A429" s="26">
        <v>2012</v>
      </c>
      <c r="B429" s="28" t="s">
        <v>53</v>
      </c>
      <c r="C429" s="28">
        <v>8</v>
      </c>
      <c r="D429" s="28">
        <v>-16</v>
      </c>
      <c r="E429" s="28">
        <v>-9</v>
      </c>
      <c r="F429" s="28">
        <v>-25</v>
      </c>
      <c r="G429" s="28">
        <v>21</v>
      </c>
      <c r="H429" s="28">
        <v>24</v>
      </c>
      <c r="I429" s="28">
        <v>-18</v>
      </c>
      <c r="J429" s="28">
        <v>10</v>
      </c>
      <c r="K429" s="28">
        <v>-8</v>
      </c>
      <c r="L429" s="28">
        <v>14</v>
      </c>
      <c r="M429" s="28">
        <v>21</v>
      </c>
      <c r="N429" s="28">
        <v>17</v>
      </c>
      <c r="O429" s="28">
        <v>-19</v>
      </c>
      <c r="P429" s="28">
        <v>-6</v>
      </c>
      <c r="Q429" s="28">
        <v>28</v>
      </c>
      <c r="R429" s="28">
        <v>3.1999999999999973E-2</v>
      </c>
      <c r="S429" s="28">
        <v>-1.5000000000000013E-2</v>
      </c>
      <c r="T429" s="28">
        <v>1.8000000000000016E-2</v>
      </c>
      <c r="U429" s="28">
        <v>0</v>
      </c>
      <c r="V429" s="28">
        <v>4.5999999999999943</v>
      </c>
      <c r="W429" s="28">
        <v>-1.2999999999999972</v>
      </c>
      <c r="X429" s="28">
        <v>2.3000000000000007</v>
      </c>
      <c r="Y429" s="28">
        <v>3.5</v>
      </c>
      <c r="Z429" s="28">
        <v>2.9000000000000004</v>
      </c>
      <c r="AA429" s="28">
        <v>3.3000000000000029E-2</v>
      </c>
      <c r="AB429" s="28">
        <v>2.300000000000002E-2</v>
      </c>
      <c r="AC429" s="26"/>
    </row>
    <row r="430" spans="1:29" x14ac:dyDescent="0.2">
      <c r="A430" s="26">
        <v>2012</v>
      </c>
      <c r="B430" s="28" t="s">
        <v>53</v>
      </c>
      <c r="C430" s="28">
        <v>8</v>
      </c>
      <c r="D430" s="28">
        <v>-5</v>
      </c>
      <c r="E430" s="28">
        <v>13</v>
      </c>
      <c r="F430" s="28">
        <v>30</v>
      </c>
      <c r="G430" s="28">
        <v>17</v>
      </c>
      <c r="H430" s="28">
        <v>17</v>
      </c>
      <c r="I430" s="28">
        <v>1</v>
      </c>
      <c r="J430" s="28">
        <v>16</v>
      </c>
      <c r="K430" s="28">
        <v>17</v>
      </c>
      <c r="L430" s="28">
        <v>31</v>
      </c>
      <c r="M430" s="28">
        <v>-9</v>
      </c>
      <c r="N430" s="28">
        <v>-8</v>
      </c>
      <c r="O430" s="28">
        <v>5</v>
      </c>
      <c r="P430" s="28">
        <v>-12</v>
      </c>
      <c r="Q430" s="28">
        <v>46</v>
      </c>
      <c r="R430" s="28">
        <v>3.3999999999999975E-2</v>
      </c>
      <c r="S430" s="28">
        <v>-2.0000000000000018E-3</v>
      </c>
      <c r="T430" s="28">
        <v>6.3999999999999946E-2</v>
      </c>
      <c r="U430" s="28">
        <v>0</v>
      </c>
      <c r="V430" s="28">
        <v>11.5</v>
      </c>
      <c r="W430" s="28">
        <v>4.2999999999999972</v>
      </c>
      <c r="X430" s="28">
        <v>7.8000000000000007</v>
      </c>
      <c r="Y430" s="28">
        <v>-2.3000000000000007</v>
      </c>
      <c r="Z430" s="28">
        <v>-2</v>
      </c>
      <c r="AA430" s="28">
        <v>6.2999999999999945E-2</v>
      </c>
      <c r="AB430" s="28">
        <v>5.5999999999999939E-2</v>
      </c>
      <c r="AC430" s="26"/>
    </row>
    <row r="431" spans="1:29" x14ac:dyDescent="0.2">
      <c r="A431" s="26">
        <v>2012</v>
      </c>
      <c r="B431" s="28" t="s">
        <v>53</v>
      </c>
      <c r="C431" s="28">
        <v>23</v>
      </c>
      <c r="D431" s="28">
        <v>12</v>
      </c>
      <c r="E431" s="28">
        <v>6</v>
      </c>
      <c r="F431" s="28">
        <v>9</v>
      </c>
      <c r="G431" s="28">
        <v>-5</v>
      </c>
      <c r="H431" s="28">
        <v>-3</v>
      </c>
      <c r="I431" s="28">
        <v>-5</v>
      </c>
      <c r="J431" s="28">
        <v>3</v>
      </c>
      <c r="K431" s="28">
        <v>-2</v>
      </c>
      <c r="L431" s="28">
        <v>8</v>
      </c>
      <c r="M431" s="28">
        <v>16</v>
      </c>
      <c r="N431" s="28">
        <v>14</v>
      </c>
      <c r="O431" s="28">
        <v>-18</v>
      </c>
      <c r="P431" s="28">
        <v>8</v>
      </c>
      <c r="Q431" s="28">
        <v>47</v>
      </c>
      <c r="R431" s="28">
        <v>4.500000000000004E-2</v>
      </c>
      <c r="S431" s="28">
        <v>4.3000000000000038E-2</v>
      </c>
      <c r="T431" s="28">
        <v>-2.0000000000000018E-2</v>
      </c>
      <c r="U431" s="28">
        <v>0</v>
      </c>
      <c r="V431" s="28">
        <v>9.4000000000000057</v>
      </c>
      <c r="W431" s="28">
        <v>-0.40000000000000568</v>
      </c>
      <c r="X431" s="28">
        <v>1.6000000000000014</v>
      </c>
      <c r="Y431" s="28">
        <v>3.2000000000000011</v>
      </c>
      <c r="Z431" s="28">
        <v>2.7999999999999989</v>
      </c>
      <c r="AA431" s="28">
        <v>3.9000000000000035E-2</v>
      </c>
      <c r="AB431" s="28">
        <v>5.099999999999999E-2</v>
      </c>
      <c r="AC431" s="26"/>
    </row>
    <row r="432" spans="1:29" x14ac:dyDescent="0.2">
      <c r="A432" s="26">
        <v>2012</v>
      </c>
      <c r="B432" s="28" t="s">
        <v>53</v>
      </c>
      <c r="C432" s="28">
        <v>22</v>
      </c>
      <c r="D432" s="28">
        <v>-2</v>
      </c>
      <c r="E432" s="28">
        <v>-8</v>
      </c>
      <c r="F432" s="28">
        <v>-16</v>
      </c>
      <c r="G432" s="28">
        <v>3</v>
      </c>
      <c r="H432" s="28">
        <v>13</v>
      </c>
      <c r="I432" s="28">
        <v>-4</v>
      </c>
      <c r="J432" s="28">
        <v>-3</v>
      </c>
      <c r="K432" s="28">
        <v>-7</v>
      </c>
      <c r="L432" s="28">
        <v>-6</v>
      </c>
      <c r="M432" s="28">
        <v>6</v>
      </c>
      <c r="N432" s="28">
        <v>10</v>
      </c>
      <c r="O432" s="28">
        <v>-15</v>
      </c>
      <c r="P432" s="28">
        <v>-18</v>
      </c>
      <c r="Q432" s="28">
        <v>39</v>
      </c>
      <c r="R432" s="28">
        <v>4.9999999999999989E-2</v>
      </c>
      <c r="S432" s="28">
        <v>-3.2000000000000028E-2</v>
      </c>
      <c r="T432" s="28">
        <v>-4.4000000000000039E-2</v>
      </c>
      <c r="U432" s="28">
        <v>0</v>
      </c>
      <c r="V432" s="28">
        <v>6.5</v>
      </c>
      <c r="W432" s="28">
        <v>-1.2000000000000028</v>
      </c>
      <c r="X432" s="28">
        <v>-1</v>
      </c>
      <c r="Y432" s="28">
        <v>1</v>
      </c>
      <c r="Z432" s="28">
        <v>1.7000000000000002</v>
      </c>
      <c r="AA432" s="28">
        <v>3.3000000000000029E-2</v>
      </c>
      <c r="AB432" s="28">
        <v>4.0999999999999981E-2</v>
      </c>
      <c r="AC432" s="26"/>
    </row>
    <row r="433" spans="1:29" x14ac:dyDescent="0.2">
      <c r="A433" s="26">
        <v>2012</v>
      </c>
      <c r="B433" s="28" t="s">
        <v>53</v>
      </c>
      <c r="C433" s="28">
        <v>5</v>
      </c>
      <c r="D433" s="28">
        <v>-19</v>
      </c>
      <c r="E433" s="28">
        <v>-1</v>
      </c>
      <c r="F433" s="28">
        <v>26</v>
      </c>
      <c r="G433" s="28">
        <v>17</v>
      </c>
      <c r="H433" s="28">
        <v>-10</v>
      </c>
      <c r="I433" s="28">
        <v>-28</v>
      </c>
      <c r="J433" s="28">
        <v>18</v>
      </c>
      <c r="K433" s="28">
        <v>-10</v>
      </c>
      <c r="L433" s="28">
        <v>20</v>
      </c>
      <c r="M433" s="28">
        <v>3</v>
      </c>
      <c r="N433" s="28">
        <v>7</v>
      </c>
      <c r="O433" s="28">
        <v>5</v>
      </c>
      <c r="P433" s="28">
        <v>20</v>
      </c>
      <c r="Q433" s="28">
        <v>26</v>
      </c>
      <c r="R433" s="28">
        <v>2.5000000000000022E-2</v>
      </c>
      <c r="S433" s="28">
        <v>-8.8999999999999968E-2</v>
      </c>
      <c r="T433" s="28">
        <v>0.15599999999999992</v>
      </c>
      <c r="U433" s="28">
        <v>0</v>
      </c>
      <c r="V433" s="28">
        <v>3.6999999999999886</v>
      </c>
      <c r="W433" s="28">
        <v>-1.3999999999999986</v>
      </c>
      <c r="X433" s="28">
        <v>2.8999999999999986</v>
      </c>
      <c r="Y433" s="28">
        <v>0.39999999999999947</v>
      </c>
      <c r="Z433" s="28">
        <v>1</v>
      </c>
      <c r="AA433" s="28">
        <v>4.1000000000000036E-2</v>
      </c>
      <c r="AB433" s="28">
        <v>2.5000000000000022E-2</v>
      </c>
      <c r="AC433" s="26"/>
    </row>
    <row r="434" spans="1:29" x14ac:dyDescent="0.2">
      <c r="A434" s="26">
        <v>2012</v>
      </c>
      <c r="B434" s="28" t="s">
        <v>53</v>
      </c>
      <c r="C434" s="28">
        <v>9</v>
      </c>
      <c r="D434" s="28">
        <v>12</v>
      </c>
      <c r="E434" s="28">
        <v>-15</v>
      </c>
      <c r="F434" s="28">
        <v>-35</v>
      </c>
      <c r="G434" s="28">
        <v>24</v>
      </c>
      <c r="H434" s="28">
        <v>11</v>
      </c>
      <c r="I434" s="28">
        <v>-2</v>
      </c>
      <c r="J434" s="28">
        <v>7</v>
      </c>
      <c r="K434" s="28">
        <v>5</v>
      </c>
      <c r="L434" s="28">
        <v>0</v>
      </c>
      <c r="M434" s="28">
        <v>26</v>
      </c>
      <c r="N434" s="28">
        <v>20</v>
      </c>
      <c r="O434" s="28">
        <v>-20</v>
      </c>
      <c r="P434" s="28">
        <v>-6</v>
      </c>
      <c r="Q434" s="28">
        <v>27</v>
      </c>
      <c r="R434" s="28">
        <v>5.9999999999999498E-3</v>
      </c>
      <c r="S434" s="28">
        <v>-4.9999999999999489E-3</v>
      </c>
      <c r="T434" s="28">
        <v>0.10699999999999998</v>
      </c>
      <c r="U434" s="28">
        <v>0</v>
      </c>
      <c r="V434" s="28">
        <v>4.5</v>
      </c>
      <c r="W434" s="28">
        <v>0.90000000000000568</v>
      </c>
      <c r="X434" s="28">
        <v>0</v>
      </c>
      <c r="Y434" s="28">
        <v>4.3999999999999995</v>
      </c>
      <c r="Z434" s="28">
        <v>3.3</v>
      </c>
      <c r="AA434" s="28">
        <v>8.0000000000000071E-3</v>
      </c>
      <c r="AB434" s="28">
        <v>-1.0000000000000009E-2</v>
      </c>
      <c r="AC434" s="26"/>
    </row>
    <row r="435" spans="1:29" x14ac:dyDescent="0.2">
      <c r="A435" s="26">
        <v>2012</v>
      </c>
      <c r="B435" s="28" t="s">
        <v>53</v>
      </c>
      <c r="C435" s="28">
        <v>5</v>
      </c>
      <c r="D435" s="28">
        <v>-14</v>
      </c>
      <c r="E435" s="28">
        <v>13</v>
      </c>
      <c r="F435" s="28">
        <v>33</v>
      </c>
      <c r="G435" s="28">
        <v>11</v>
      </c>
      <c r="H435" s="28">
        <v>30</v>
      </c>
      <c r="I435" s="28">
        <v>6</v>
      </c>
      <c r="J435" s="28">
        <v>23</v>
      </c>
      <c r="K435" s="28">
        <v>29</v>
      </c>
      <c r="L435" s="28">
        <v>1</v>
      </c>
      <c r="M435" s="28">
        <v>-9</v>
      </c>
      <c r="N435" s="28">
        <v>14</v>
      </c>
      <c r="O435" s="28">
        <v>6</v>
      </c>
      <c r="P435" s="28">
        <v>-23</v>
      </c>
      <c r="Q435" s="28">
        <v>34</v>
      </c>
      <c r="R435" s="28">
        <v>2.1000000000000019E-2</v>
      </c>
      <c r="S435" s="28">
        <v>2.1000000000000019E-2</v>
      </c>
      <c r="T435" s="28">
        <v>-6.2000000000000055E-2</v>
      </c>
      <c r="U435" s="28">
        <v>0</v>
      </c>
      <c r="V435" s="28">
        <v>4.9000000000000057</v>
      </c>
      <c r="W435" s="28">
        <v>4.1999999999999957</v>
      </c>
      <c r="X435" s="28">
        <v>0.19999999999999929</v>
      </c>
      <c r="Y435" s="28">
        <v>-1.2999999999999998</v>
      </c>
      <c r="Z435" s="28">
        <v>2</v>
      </c>
      <c r="AA435" s="28">
        <v>2.8000000000000025E-2</v>
      </c>
      <c r="AB435" s="28">
        <v>3.3000000000000029E-2</v>
      </c>
      <c r="AC435" s="26"/>
    </row>
    <row r="436" spans="1:29" x14ac:dyDescent="0.2">
      <c r="A436" s="26">
        <v>2012</v>
      </c>
      <c r="B436" s="28" t="s">
        <v>53</v>
      </c>
      <c r="C436" s="28">
        <v>-5</v>
      </c>
      <c r="D436" s="28">
        <v>-18</v>
      </c>
      <c r="E436" s="28">
        <v>10</v>
      </c>
      <c r="F436" s="28">
        <v>-7</v>
      </c>
      <c r="G436" s="28">
        <v>20</v>
      </c>
      <c r="H436" s="28">
        <v>17</v>
      </c>
      <c r="I436" s="28">
        <v>0</v>
      </c>
      <c r="J436" s="28">
        <v>11</v>
      </c>
      <c r="K436" s="28">
        <v>11</v>
      </c>
      <c r="L436" s="28">
        <v>11</v>
      </c>
      <c r="M436" s="28">
        <v>-3</v>
      </c>
      <c r="N436" s="28">
        <v>-6</v>
      </c>
      <c r="O436" s="28">
        <v>2</v>
      </c>
      <c r="P436" s="28">
        <v>-14</v>
      </c>
      <c r="Q436" s="28">
        <v>20</v>
      </c>
      <c r="R436" s="28">
        <v>9.000000000000008E-3</v>
      </c>
      <c r="S436" s="28">
        <v>0.124</v>
      </c>
      <c r="T436" s="28">
        <v>5.0999999999999934E-2</v>
      </c>
      <c r="U436" s="28">
        <v>0</v>
      </c>
      <c r="V436" s="28">
        <v>4</v>
      </c>
      <c r="W436" s="28">
        <v>2.2000000000000028</v>
      </c>
      <c r="X436" s="28">
        <v>2.1999999999999993</v>
      </c>
      <c r="Y436" s="28">
        <v>-0.60000000000000053</v>
      </c>
      <c r="Z436" s="28">
        <v>-1.2000000000000002</v>
      </c>
      <c r="AA436" s="28">
        <v>3.5999999999999921E-2</v>
      </c>
      <c r="AB436" s="28">
        <v>2.300000000000002E-2</v>
      </c>
      <c r="AC436" s="26"/>
    </row>
    <row r="437" spans="1:29" x14ac:dyDescent="0.2">
      <c r="A437" s="26">
        <v>2013</v>
      </c>
      <c r="B437" s="28" t="s">
        <v>53</v>
      </c>
      <c r="C437" s="28">
        <v>27</v>
      </c>
      <c r="D437" s="28">
        <v>24</v>
      </c>
      <c r="E437" s="28">
        <v>4</v>
      </c>
      <c r="F437" s="28">
        <v>-6</v>
      </c>
      <c r="G437" s="28">
        <v>17</v>
      </c>
      <c r="H437" s="28">
        <v>3</v>
      </c>
      <c r="I437" s="28">
        <v>1</v>
      </c>
      <c r="J437" s="28">
        <v>8</v>
      </c>
      <c r="K437" s="28">
        <v>9</v>
      </c>
      <c r="L437" s="28">
        <v>21</v>
      </c>
      <c r="M437" s="28">
        <v>18</v>
      </c>
      <c r="N437" s="28">
        <v>-1</v>
      </c>
      <c r="O437" s="28">
        <v>-26</v>
      </c>
      <c r="P437" s="28">
        <v>2</v>
      </c>
      <c r="Q437" s="28">
        <v>75</v>
      </c>
      <c r="R437" s="28">
        <v>4.8999999999999988E-2</v>
      </c>
      <c r="S437" s="28">
        <v>8.2999999999999963E-2</v>
      </c>
      <c r="T437" s="28">
        <v>0.19700000000000006</v>
      </c>
      <c r="U437" s="28">
        <v>0</v>
      </c>
      <c r="V437" s="28">
        <v>18.700000000000003</v>
      </c>
      <c r="W437" s="28">
        <v>2.2999999999999972</v>
      </c>
      <c r="X437" s="28">
        <v>5.3000000000000007</v>
      </c>
      <c r="Y437" s="28">
        <v>4.5000000000000009</v>
      </c>
      <c r="Z437" s="28">
        <v>-0.29999999999999982</v>
      </c>
      <c r="AA437" s="28">
        <v>6.700000000000006E-2</v>
      </c>
      <c r="AB437" s="28">
        <v>5.3000000000000047E-2</v>
      </c>
      <c r="AC437" s="26"/>
    </row>
    <row r="438" spans="1:29" x14ac:dyDescent="0.2">
      <c r="A438" s="26">
        <v>2013</v>
      </c>
      <c r="B438" s="28" t="s">
        <v>53</v>
      </c>
      <c r="C438" s="28">
        <v>17</v>
      </c>
      <c r="D438" s="28">
        <v>10</v>
      </c>
      <c r="E438" s="28">
        <v>-9</v>
      </c>
      <c r="F438" s="28">
        <v>-32</v>
      </c>
      <c r="G438" s="28">
        <v>10</v>
      </c>
      <c r="H438" s="28">
        <v>-15</v>
      </c>
      <c r="I438" s="28">
        <v>-7</v>
      </c>
      <c r="J438" s="28">
        <v>1</v>
      </c>
      <c r="K438" s="28">
        <v>-6</v>
      </c>
      <c r="L438" s="28">
        <v>13</v>
      </c>
      <c r="M438" s="28">
        <v>12</v>
      </c>
      <c r="N438" s="28">
        <v>11</v>
      </c>
      <c r="O438" s="28">
        <v>-17</v>
      </c>
      <c r="P438" s="28">
        <v>9</v>
      </c>
      <c r="Q438" s="28">
        <v>35</v>
      </c>
      <c r="R438" s="28">
        <v>2.6000000000000023E-2</v>
      </c>
      <c r="S438" s="28">
        <v>1.2000000000000011E-2</v>
      </c>
      <c r="T438" s="28">
        <v>0.13700000000000001</v>
      </c>
      <c r="U438" s="28">
        <v>0</v>
      </c>
      <c r="V438" s="28">
        <v>5.7999999999999972</v>
      </c>
      <c r="W438" s="28">
        <v>-1</v>
      </c>
      <c r="X438" s="28">
        <v>2.1999999999999993</v>
      </c>
      <c r="Y438" s="28">
        <v>2</v>
      </c>
      <c r="Z438" s="28">
        <v>1.7999999999999998</v>
      </c>
      <c r="AA438" s="28">
        <v>2.7999999999999914E-2</v>
      </c>
      <c r="AB438" s="28">
        <v>1.5000000000000013E-2</v>
      </c>
      <c r="AC438" s="26"/>
    </row>
    <row r="439" spans="1:29" x14ac:dyDescent="0.2">
      <c r="A439" s="26">
        <v>2013</v>
      </c>
      <c r="B439" s="28" t="s">
        <v>53</v>
      </c>
      <c r="C439" s="28">
        <v>-2</v>
      </c>
      <c r="D439" s="28">
        <v>5</v>
      </c>
      <c r="E439" s="28">
        <v>-9</v>
      </c>
      <c r="F439" s="28">
        <v>-35</v>
      </c>
      <c r="G439" s="28">
        <v>46</v>
      </c>
      <c r="H439" s="28">
        <v>64</v>
      </c>
      <c r="I439" s="28">
        <v>9</v>
      </c>
      <c r="J439" s="28">
        <v>-5</v>
      </c>
      <c r="K439" s="28">
        <v>4</v>
      </c>
      <c r="L439" s="28">
        <v>19</v>
      </c>
      <c r="M439" s="28">
        <v>8</v>
      </c>
      <c r="N439" s="28">
        <v>-9</v>
      </c>
      <c r="O439" s="28">
        <v>-15</v>
      </c>
      <c r="P439" s="28">
        <v>-24</v>
      </c>
      <c r="Q439" s="28">
        <v>33</v>
      </c>
      <c r="R439" s="28">
        <v>-1.0000000000000009E-2</v>
      </c>
      <c r="S439" s="28">
        <v>2.1000000000000019E-2</v>
      </c>
      <c r="T439" s="28">
        <v>-2.0000000000000018E-2</v>
      </c>
      <c r="U439" s="28">
        <v>0</v>
      </c>
      <c r="V439" s="28">
        <v>5.5</v>
      </c>
      <c r="W439" s="28">
        <v>0.59999999999999432</v>
      </c>
      <c r="X439" s="28">
        <v>3.1999999999999993</v>
      </c>
      <c r="Y439" s="28">
        <v>1.2999999999999998</v>
      </c>
      <c r="Z439" s="28">
        <v>-1.5</v>
      </c>
      <c r="AA439" s="28">
        <v>-3.0000000000000027E-3</v>
      </c>
      <c r="AB439" s="28">
        <v>-2.0000000000000018E-2</v>
      </c>
      <c r="AC439" s="26"/>
    </row>
    <row r="440" spans="1:29" x14ac:dyDescent="0.2">
      <c r="A440" s="26">
        <v>2013</v>
      </c>
      <c r="B440" s="28" t="s">
        <v>53</v>
      </c>
      <c r="C440" s="28">
        <v>18</v>
      </c>
      <c r="D440" s="28">
        <v>-21</v>
      </c>
      <c r="E440" s="28">
        <v>17</v>
      </c>
      <c r="F440" s="28">
        <v>11</v>
      </c>
      <c r="G440" s="28">
        <v>-28</v>
      </c>
      <c r="H440" s="28">
        <v>-48</v>
      </c>
      <c r="I440" s="28">
        <v>-11</v>
      </c>
      <c r="J440" s="28">
        <v>38</v>
      </c>
      <c r="K440" s="28">
        <v>27</v>
      </c>
      <c r="L440" s="28">
        <v>16</v>
      </c>
      <c r="M440" s="28">
        <v>-15</v>
      </c>
      <c r="N440" s="28">
        <v>23</v>
      </c>
      <c r="O440" s="28">
        <v>21</v>
      </c>
      <c r="P440" s="28">
        <v>2</v>
      </c>
      <c r="Q440" s="28">
        <v>25</v>
      </c>
      <c r="R440" s="28">
        <v>5.5999999999999994E-2</v>
      </c>
      <c r="S440" s="28">
        <v>9.3000000000000027E-2</v>
      </c>
      <c r="T440" s="28">
        <v>5.5000000000000049E-2</v>
      </c>
      <c r="U440" s="28">
        <v>0</v>
      </c>
      <c r="V440" s="28">
        <v>4.2000000000000028</v>
      </c>
      <c r="W440" s="28">
        <v>4.5</v>
      </c>
      <c r="X440" s="28">
        <v>2.6000000000000014</v>
      </c>
      <c r="Y440" s="28">
        <v>-2.5</v>
      </c>
      <c r="Z440" s="28">
        <v>3.9000000000000004</v>
      </c>
      <c r="AA440" s="28">
        <v>6.3999999999999946E-2</v>
      </c>
      <c r="AB440" s="28">
        <v>7.5000000000000067E-2</v>
      </c>
      <c r="AC440" s="26"/>
    </row>
    <row r="441" spans="1:29" x14ac:dyDescent="0.2">
      <c r="A441" s="26">
        <v>2013</v>
      </c>
      <c r="B441" s="28" t="s">
        <v>53</v>
      </c>
      <c r="C441" s="28">
        <v>27</v>
      </c>
      <c r="D441" s="28">
        <v>67</v>
      </c>
      <c r="E441" s="28">
        <v>7</v>
      </c>
      <c r="F441" s="28">
        <v>20</v>
      </c>
      <c r="G441" s="28">
        <v>-29</v>
      </c>
      <c r="H441" s="28">
        <v>-20</v>
      </c>
      <c r="I441" s="28">
        <v>32</v>
      </c>
      <c r="J441" s="28">
        <v>-12</v>
      </c>
      <c r="K441" s="28">
        <v>20</v>
      </c>
      <c r="L441" s="28">
        <v>-11</v>
      </c>
      <c r="M441" s="28">
        <v>29</v>
      </c>
      <c r="N441" s="28">
        <v>8</v>
      </c>
      <c r="O441" s="28">
        <v>-25</v>
      </c>
      <c r="P441" s="28">
        <v>15</v>
      </c>
      <c r="Q441" s="28">
        <v>32</v>
      </c>
      <c r="R441" s="28">
        <v>-1.0000000000000009E-3</v>
      </c>
      <c r="S441" s="28">
        <v>2.0000000000000018E-3</v>
      </c>
      <c r="T441" s="28">
        <v>-0.10799999999999998</v>
      </c>
      <c r="U441" s="28">
        <v>0</v>
      </c>
      <c r="V441" s="28">
        <v>5.4000000000000057</v>
      </c>
      <c r="W441" s="28">
        <v>3.2999999999999972</v>
      </c>
      <c r="X441" s="28">
        <v>-1.8000000000000007</v>
      </c>
      <c r="Y441" s="28">
        <v>4.8000000000000007</v>
      </c>
      <c r="Z441" s="28">
        <v>1.2999999999999998</v>
      </c>
      <c r="AA441" s="28">
        <v>-2.8000000000000025E-2</v>
      </c>
      <c r="AB441" s="28">
        <v>-1.0000000000000009E-3</v>
      </c>
      <c r="AC441" s="26"/>
    </row>
    <row r="442" spans="1:29" x14ac:dyDescent="0.2">
      <c r="A442" s="26">
        <v>2013</v>
      </c>
      <c r="B442" s="28" t="s">
        <v>53</v>
      </c>
      <c r="C442" s="28">
        <v>15</v>
      </c>
      <c r="D442" s="28">
        <v>-9</v>
      </c>
      <c r="E442" s="28">
        <v>4</v>
      </c>
      <c r="F442" s="28">
        <v>-5</v>
      </c>
      <c r="G442" s="28">
        <v>25</v>
      </c>
      <c r="H442" s="28">
        <v>22</v>
      </c>
      <c r="I442" s="28">
        <v>8</v>
      </c>
      <c r="J442" s="28">
        <v>27</v>
      </c>
      <c r="K442" s="28">
        <v>35</v>
      </c>
      <c r="L442" s="28">
        <v>15</v>
      </c>
      <c r="M442" s="28">
        <v>-3</v>
      </c>
      <c r="N442" s="28">
        <v>7</v>
      </c>
      <c r="O442" s="28">
        <v>2</v>
      </c>
      <c r="P442" s="28">
        <v>2</v>
      </c>
      <c r="Q442" s="28">
        <v>59</v>
      </c>
      <c r="R442" s="28">
        <v>6.4000000000000001E-2</v>
      </c>
      <c r="S442" s="28">
        <v>6.0999999999999999E-2</v>
      </c>
      <c r="T442" s="28">
        <v>0.10799999999999998</v>
      </c>
      <c r="U442" s="28">
        <v>0</v>
      </c>
      <c r="V442" s="28">
        <v>14.700000000000003</v>
      </c>
      <c r="W442" s="28">
        <v>8.7000000000000028</v>
      </c>
      <c r="X442" s="28">
        <v>3.6999999999999993</v>
      </c>
      <c r="Y442" s="28">
        <v>-0.69999999999999929</v>
      </c>
      <c r="Z442" s="28">
        <v>1.7999999999999998</v>
      </c>
      <c r="AA442" s="28">
        <v>8.4999999999999964E-2</v>
      </c>
      <c r="AB442" s="28">
        <v>7.2000000000000064E-2</v>
      </c>
      <c r="AC442" s="26"/>
    </row>
    <row r="443" spans="1:29" x14ac:dyDescent="0.2">
      <c r="A443" s="26">
        <v>2013</v>
      </c>
      <c r="B443" s="28" t="s">
        <v>53</v>
      </c>
      <c r="C443" s="28">
        <v>1</v>
      </c>
      <c r="D443" s="28">
        <v>11</v>
      </c>
      <c r="E443" s="28">
        <v>1</v>
      </c>
      <c r="F443" s="28">
        <v>14</v>
      </c>
      <c r="G443" s="28">
        <v>28</v>
      </c>
      <c r="H443" s="28">
        <v>15</v>
      </c>
      <c r="I443" s="28">
        <v>27</v>
      </c>
      <c r="J443" s="28">
        <v>39</v>
      </c>
      <c r="K443" s="28">
        <v>66</v>
      </c>
      <c r="L443" s="28">
        <v>3</v>
      </c>
      <c r="M443" s="28">
        <v>-3</v>
      </c>
      <c r="N443" s="28">
        <v>6</v>
      </c>
      <c r="O443" s="28">
        <v>18</v>
      </c>
      <c r="P443" s="28">
        <v>-2</v>
      </c>
      <c r="Q443" s="28">
        <v>31</v>
      </c>
      <c r="R443" s="28">
        <v>-7.0000000000000062E-3</v>
      </c>
      <c r="S443" s="28">
        <v>-2.8000000000000025E-2</v>
      </c>
      <c r="T443" s="28">
        <v>0.10299999999999998</v>
      </c>
      <c r="U443" s="28">
        <v>0</v>
      </c>
      <c r="V443" s="28">
        <v>5.2000000000000028</v>
      </c>
      <c r="W443" s="28">
        <v>11</v>
      </c>
      <c r="X443" s="28">
        <v>0.5</v>
      </c>
      <c r="Y443" s="28">
        <v>-0.5</v>
      </c>
      <c r="Z443" s="28">
        <v>1</v>
      </c>
      <c r="AA443" s="28">
        <v>1.2000000000000011E-2</v>
      </c>
      <c r="AB443" s="28">
        <v>-7.0000000000000062E-3</v>
      </c>
      <c r="AC443" s="26"/>
    </row>
    <row r="444" spans="1:29" x14ac:dyDescent="0.2">
      <c r="A444" s="26">
        <v>2013</v>
      </c>
      <c r="B444" s="28" t="s">
        <v>53</v>
      </c>
      <c r="C444" s="28">
        <v>16</v>
      </c>
      <c r="D444" s="28">
        <v>0</v>
      </c>
      <c r="E444" s="28">
        <v>-11</v>
      </c>
      <c r="F444" s="28">
        <v>-31</v>
      </c>
      <c r="G444" s="28">
        <v>-35</v>
      </c>
      <c r="H444" s="28">
        <v>-34</v>
      </c>
      <c r="I444" s="28">
        <v>-7</v>
      </c>
      <c r="J444" s="28">
        <v>4</v>
      </c>
      <c r="K444" s="28">
        <v>-3</v>
      </c>
      <c r="L444" s="28">
        <v>11</v>
      </c>
      <c r="M444" s="28">
        <v>-2</v>
      </c>
      <c r="N444" s="28">
        <v>1</v>
      </c>
      <c r="O444" s="28">
        <v>8</v>
      </c>
      <c r="P444" s="28">
        <v>13</v>
      </c>
      <c r="Q444" s="28">
        <v>-14</v>
      </c>
      <c r="R444" s="28">
        <v>2.6999999999999968E-2</v>
      </c>
      <c r="S444" s="28">
        <v>-1.100000000000001E-2</v>
      </c>
      <c r="T444" s="28">
        <v>-6.4000000000000057E-2</v>
      </c>
      <c r="U444" s="28">
        <v>0</v>
      </c>
      <c r="V444" s="28">
        <v>-2</v>
      </c>
      <c r="W444" s="28">
        <v>-0.39999999999999858</v>
      </c>
      <c r="X444" s="28">
        <v>1.5</v>
      </c>
      <c r="Y444" s="28">
        <v>-0.29999999999999982</v>
      </c>
      <c r="Z444" s="28">
        <v>0.10000000000000053</v>
      </c>
      <c r="AA444" s="28">
        <v>1.0000000000000009E-3</v>
      </c>
      <c r="AB444" s="28">
        <v>1.8000000000000016E-2</v>
      </c>
      <c r="AC444" s="26"/>
    </row>
    <row r="445" spans="1:29" x14ac:dyDescent="0.2">
      <c r="A445" s="26">
        <v>2013</v>
      </c>
      <c r="B445" s="28" t="s">
        <v>53</v>
      </c>
      <c r="C445" s="28">
        <v>0</v>
      </c>
      <c r="D445" s="28">
        <v>-9</v>
      </c>
      <c r="E445" s="28">
        <v>3</v>
      </c>
      <c r="F445" s="28">
        <v>12</v>
      </c>
      <c r="G445" s="28">
        <v>20</v>
      </c>
      <c r="H445" s="28">
        <v>19</v>
      </c>
      <c r="I445" s="28">
        <v>-11</v>
      </c>
      <c r="J445" s="28">
        <v>-14</v>
      </c>
      <c r="K445" s="28">
        <v>-25</v>
      </c>
      <c r="L445" s="28">
        <v>18</v>
      </c>
      <c r="M445" s="28">
        <v>11</v>
      </c>
      <c r="N445" s="28">
        <v>6</v>
      </c>
      <c r="O445" s="28">
        <v>-15</v>
      </c>
      <c r="P445" s="28">
        <v>-20</v>
      </c>
      <c r="Q445" s="28">
        <v>23</v>
      </c>
      <c r="R445" s="28">
        <v>8.0000000000000071E-3</v>
      </c>
      <c r="S445" s="28">
        <v>-1.100000000000001E-2</v>
      </c>
      <c r="T445" s="28">
        <v>4.599999999999993E-2</v>
      </c>
      <c r="U445" s="28">
        <v>0</v>
      </c>
      <c r="V445" s="28">
        <v>3.7999999999999972</v>
      </c>
      <c r="W445" s="28">
        <v>-4.2000000000000028</v>
      </c>
      <c r="X445" s="28">
        <v>3</v>
      </c>
      <c r="Y445" s="28">
        <v>1.8999999999999995</v>
      </c>
      <c r="Z445" s="28">
        <v>1</v>
      </c>
      <c r="AA445" s="28">
        <v>2.1000000000000019E-2</v>
      </c>
      <c r="AB445" s="28">
        <v>1.100000000000001E-2</v>
      </c>
      <c r="AC445" s="26"/>
    </row>
    <row r="446" spans="1:29" x14ac:dyDescent="0.2">
      <c r="A446" s="26">
        <v>2013</v>
      </c>
      <c r="B446" s="28" t="s">
        <v>53</v>
      </c>
      <c r="C446" s="28">
        <v>7</v>
      </c>
      <c r="D446" s="28">
        <v>10</v>
      </c>
      <c r="E446" s="28">
        <v>-10</v>
      </c>
      <c r="F446" s="28">
        <v>-23</v>
      </c>
      <c r="G446" s="28">
        <v>16</v>
      </c>
      <c r="H446" s="28">
        <v>28</v>
      </c>
      <c r="I446" s="28">
        <v>0</v>
      </c>
      <c r="J446" s="28">
        <v>-2</v>
      </c>
      <c r="K446" s="28">
        <v>-2</v>
      </c>
      <c r="L446" s="28">
        <v>9</v>
      </c>
      <c r="M446" s="28">
        <v>20</v>
      </c>
      <c r="N446" s="28">
        <v>-12</v>
      </c>
      <c r="O446" s="28">
        <v>-21</v>
      </c>
      <c r="P446" s="28">
        <v>-22</v>
      </c>
      <c r="Q446" s="28">
        <v>20</v>
      </c>
      <c r="R446" s="28">
        <v>7.0000000000000062E-3</v>
      </c>
      <c r="S446" s="28">
        <v>-2.9000000000000026E-2</v>
      </c>
      <c r="T446" s="28">
        <v>-4.9999999999999933E-2</v>
      </c>
      <c r="U446" s="28">
        <v>0</v>
      </c>
      <c r="V446" s="28">
        <v>4</v>
      </c>
      <c r="W446" s="28">
        <v>-0.39999999999999858</v>
      </c>
      <c r="X446" s="28">
        <v>1.7999999999999989</v>
      </c>
      <c r="Y446" s="28">
        <v>4</v>
      </c>
      <c r="Z446" s="28">
        <v>-2.3999999999999995</v>
      </c>
      <c r="AA446" s="28">
        <v>-2.0000000000000018E-3</v>
      </c>
      <c r="AB446" s="28">
        <v>-6.0000000000000053E-3</v>
      </c>
      <c r="AC446" s="26"/>
    </row>
    <row r="447" spans="1:29" x14ac:dyDescent="0.2">
      <c r="A447" s="26">
        <v>2013</v>
      </c>
      <c r="B447" s="28" t="s">
        <v>53</v>
      </c>
      <c r="C447" s="28">
        <v>28</v>
      </c>
      <c r="D447" s="28">
        <v>-17</v>
      </c>
      <c r="E447" s="28">
        <v>3</v>
      </c>
      <c r="F447" s="28">
        <v>2</v>
      </c>
      <c r="G447" s="28">
        <v>7</v>
      </c>
      <c r="H447" s="28">
        <v>7</v>
      </c>
      <c r="I447" s="28">
        <v>-29</v>
      </c>
      <c r="J447" s="28">
        <v>12</v>
      </c>
      <c r="K447" s="28">
        <v>-17</v>
      </c>
      <c r="L447" s="28">
        <v>30</v>
      </c>
      <c r="M447" s="28">
        <v>5</v>
      </c>
      <c r="N447" s="28">
        <v>16</v>
      </c>
      <c r="O447" s="28">
        <v>-11</v>
      </c>
      <c r="P447" s="28">
        <v>-2</v>
      </c>
      <c r="Q447" s="28">
        <v>66</v>
      </c>
      <c r="R447" s="28">
        <v>9.6999999999999975E-2</v>
      </c>
      <c r="S447" s="28">
        <v>2.2999999999999965E-2</v>
      </c>
      <c r="T447" s="28">
        <v>1.3000000000000012E-2</v>
      </c>
      <c r="U447" s="28">
        <v>0</v>
      </c>
      <c r="V447" s="28">
        <v>13.200000000000003</v>
      </c>
      <c r="W447" s="28">
        <v>-3.3999999999999986</v>
      </c>
      <c r="X447" s="28">
        <v>6</v>
      </c>
      <c r="Y447" s="28">
        <v>1</v>
      </c>
      <c r="Z447" s="28">
        <v>3.2</v>
      </c>
      <c r="AA447" s="28">
        <v>9.4999999999999973E-2</v>
      </c>
      <c r="AB447" s="28">
        <v>0.10400000000000004</v>
      </c>
      <c r="AC447" s="26"/>
    </row>
    <row r="448" spans="1:29" x14ac:dyDescent="0.2">
      <c r="A448" s="26">
        <v>2013</v>
      </c>
      <c r="B448" s="28" t="s">
        <v>53</v>
      </c>
      <c r="C448" s="28">
        <v>-16</v>
      </c>
      <c r="D448" s="28">
        <v>-57</v>
      </c>
      <c r="E448" s="28">
        <v>-4</v>
      </c>
      <c r="F448" s="28">
        <v>4</v>
      </c>
      <c r="G448" s="28">
        <v>36</v>
      </c>
      <c r="H448" s="28">
        <v>69</v>
      </c>
      <c r="I448" s="28">
        <v>10</v>
      </c>
      <c r="J448" s="28">
        <v>42</v>
      </c>
      <c r="K448" s="28">
        <v>52</v>
      </c>
      <c r="L448" s="28">
        <v>9</v>
      </c>
      <c r="M448" s="28">
        <v>-16</v>
      </c>
      <c r="N448" s="28">
        <v>7</v>
      </c>
      <c r="O448" s="28">
        <v>36</v>
      </c>
      <c r="P448" s="28">
        <v>-43</v>
      </c>
      <c r="Q448" s="28">
        <v>0</v>
      </c>
      <c r="R448" s="28">
        <v>1.7000000000000015E-2</v>
      </c>
      <c r="S448" s="28">
        <v>-3.8999999999999979E-2</v>
      </c>
      <c r="T448" s="28">
        <v>-0.11399999999999999</v>
      </c>
      <c r="U448" s="28">
        <v>0</v>
      </c>
      <c r="V448" s="28">
        <v>0</v>
      </c>
      <c r="W448" s="28">
        <v>8.5999999999999943</v>
      </c>
      <c r="X448" s="28">
        <v>1.5</v>
      </c>
      <c r="Y448" s="28">
        <v>-2.5999999999999996</v>
      </c>
      <c r="Z448" s="28">
        <v>1.0999999999999996</v>
      </c>
      <c r="AA448" s="28">
        <v>2.6000000000000023E-2</v>
      </c>
      <c r="AB448" s="28">
        <v>1.8999999999999961E-2</v>
      </c>
      <c r="AC448" s="26"/>
    </row>
    <row r="449" spans="1:29" x14ac:dyDescent="0.2">
      <c r="A449" s="26">
        <v>2013</v>
      </c>
      <c r="B449" s="28" t="s">
        <v>53</v>
      </c>
      <c r="C449" s="28">
        <v>21</v>
      </c>
      <c r="D449" s="28">
        <v>-37</v>
      </c>
      <c r="E449" s="28">
        <v>10</v>
      </c>
      <c r="F449" s="28">
        <v>22</v>
      </c>
      <c r="G449" s="28">
        <v>-8</v>
      </c>
      <c r="H449" s="28">
        <v>-22</v>
      </c>
      <c r="I449" s="28">
        <v>-36</v>
      </c>
      <c r="J449" s="28">
        <v>15</v>
      </c>
      <c r="K449" s="28">
        <v>-21</v>
      </c>
      <c r="L449" s="28">
        <v>24</v>
      </c>
      <c r="M449" s="28">
        <v>-5</v>
      </c>
      <c r="N449" s="28">
        <v>8</v>
      </c>
      <c r="O449" s="28">
        <v>10</v>
      </c>
      <c r="P449" s="28">
        <v>2</v>
      </c>
      <c r="Q449" s="28">
        <v>44</v>
      </c>
      <c r="R449" s="28">
        <v>0.11099999999999999</v>
      </c>
      <c r="S449" s="28">
        <v>2.7000000000000024E-2</v>
      </c>
      <c r="T449" s="28">
        <v>0.10299999999999998</v>
      </c>
      <c r="U449" s="28">
        <v>0</v>
      </c>
      <c r="V449" s="28">
        <v>11</v>
      </c>
      <c r="W449" s="28">
        <v>-5.2000000000000028</v>
      </c>
      <c r="X449" s="28">
        <v>6</v>
      </c>
      <c r="Y449" s="28">
        <v>-1.2999999999999998</v>
      </c>
      <c r="Z449" s="28">
        <v>2</v>
      </c>
      <c r="AA449" s="28">
        <v>0.12399999999999994</v>
      </c>
      <c r="AB449" s="28">
        <v>0.13100000000000006</v>
      </c>
      <c r="AC449" s="26"/>
    </row>
    <row r="450" spans="1:29" x14ac:dyDescent="0.2">
      <c r="A450" s="26">
        <v>2013</v>
      </c>
      <c r="B450" s="28" t="s">
        <v>53</v>
      </c>
      <c r="C450" s="28">
        <v>11</v>
      </c>
      <c r="D450" s="28">
        <v>33</v>
      </c>
      <c r="E450" s="28">
        <v>12</v>
      </c>
      <c r="F450" s="28">
        <v>31</v>
      </c>
      <c r="G450" s="28">
        <v>-6</v>
      </c>
      <c r="H450" s="28">
        <v>-19</v>
      </c>
      <c r="I450" s="28">
        <v>-16</v>
      </c>
      <c r="J450" s="28">
        <v>-39</v>
      </c>
      <c r="K450" s="28">
        <v>-55</v>
      </c>
      <c r="L450" s="28">
        <v>3</v>
      </c>
      <c r="M450" s="28">
        <v>19</v>
      </c>
      <c r="N450" s="28">
        <v>17</v>
      </c>
      <c r="O450" s="28">
        <v>-33</v>
      </c>
      <c r="P450" s="28">
        <v>0</v>
      </c>
      <c r="Q450" s="28">
        <v>28</v>
      </c>
      <c r="R450" s="28">
        <v>-7.0000000000000062E-3</v>
      </c>
      <c r="S450" s="28">
        <v>2.0000000000000018E-3</v>
      </c>
      <c r="T450" s="28">
        <v>4.6000000000000041E-2</v>
      </c>
      <c r="U450" s="28">
        <v>0</v>
      </c>
      <c r="V450" s="28">
        <v>4</v>
      </c>
      <c r="W450" s="28">
        <v>-7.8000000000000043</v>
      </c>
      <c r="X450" s="28">
        <v>0.39999999999999858</v>
      </c>
      <c r="Y450" s="28">
        <v>2.6999999999999993</v>
      </c>
      <c r="Z450" s="28">
        <v>2.5000000000000004</v>
      </c>
      <c r="AA450" s="28">
        <v>1.0000000000000009E-3</v>
      </c>
      <c r="AB450" s="28">
        <v>1.0000000000000009E-3</v>
      </c>
      <c r="AC450" s="26"/>
    </row>
    <row r="451" spans="1:29" x14ac:dyDescent="0.2">
      <c r="A451" s="26">
        <v>2013</v>
      </c>
      <c r="B451" s="28" t="s">
        <v>53</v>
      </c>
      <c r="C451" s="28">
        <v>11</v>
      </c>
      <c r="D451" s="28">
        <v>14</v>
      </c>
      <c r="E451" s="28">
        <v>3</v>
      </c>
      <c r="F451" s="28">
        <v>-2</v>
      </c>
      <c r="G451" s="28">
        <v>-30</v>
      </c>
      <c r="H451" s="28">
        <v>-40</v>
      </c>
      <c r="I451" s="28">
        <v>-5</v>
      </c>
      <c r="J451" s="28">
        <v>-10</v>
      </c>
      <c r="K451" s="28">
        <v>-15</v>
      </c>
      <c r="L451" s="28">
        <v>19</v>
      </c>
      <c r="M451" s="28">
        <v>12</v>
      </c>
      <c r="N451" s="28">
        <v>6</v>
      </c>
      <c r="O451" s="28">
        <v>-12</v>
      </c>
      <c r="P451" s="28">
        <v>27</v>
      </c>
      <c r="Q451" s="28">
        <v>-5</v>
      </c>
      <c r="R451" s="28">
        <v>8.0000000000000071E-3</v>
      </c>
      <c r="S451" s="28">
        <v>2.5000000000000022E-2</v>
      </c>
      <c r="T451" s="28">
        <v>5.0000000000000044E-3</v>
      </c>
      <c r="U451" s="28">
        <v>0</v>
      </c>
      <c r="V451" s="28">
        <v>-0.70000000000000284</v>
      </c>
      <c r="W451" s="28">
        <v>-2.1999999999999957</v>
      </c>
      <c r="X451" s="28">
        <v>2.7000000000000028</v>
      </c>
      <c r="Y451" s="28">
        <v>1.6999999999999993</v>
      </c>
      <c r="Z451" s="28">
        <v>0.79999999999999982</v>
      </c>
      <c r="AA451" s="28">
        <v>-1.0000000000000009E-3</v>
      </c>
      <c r="AB451" s="28">
        <v>1.0000000000000009E-2</v>
      </c>
      <c r="AC451" s="26"/>
    </row>
    <row r="452" spans="1:29" x14ac:dyDescent="0.2">
      <c r="A452" s="26">
        <v>2014</v>
      </c>
      <c r="B452" s="28" t="s">
        <v>53</v>
      </c>
      <c r="C452" s="28">
        <v>-4</v>
      </c>
      <c r="D452" s="28">
        <v>-64</v>
      </c>
      <c r="E452" s="28">
        <v>-10</v>
      </c>
      <c r="F452" s="28">
        <v>-29</v>
      </c>
      <c r="G452" s="28">
        <v>32</v>
      </c>
      <c r="H452" s="28">
        <v>46</v>
      </c>
      <c r="I452" s="28">
        <v>-20</v>
      </c>
      <c r="J452" s="28">
        <v>26</v>
      </c>
      <c r="K452" s="28">
        <v>6</v>
      </c>
      <c r="L452" s="28">
        <v>5</v>
      </c>
      <c r="M452" s="28">
        <v>4</v>
      </c>
      <c r="N452" s="28">
        <v>-4</v>
      </c>
      <c r="O452" s="28">
        <v>14</v>
      </c>
      <c r="P452" s="28">
        <v>-5</v>
      </c>
      <c r="Q452" s="28">
        <v>14</v>
      </c>
      <c r="R452" s="28">
        <v>4.5999999999999985E-2</v>
      </c>
      <c r="S452" s="28">
        <v>7.0000000000000062E-3</v>
      </c>
      <c r="T452" s="28">
        <v>-1.8000000000000016E-2</v>
      </c>
      <c r="U452" s="28">
        <v>0</v>
      </c>
      <c r="V452" s="28">
        <v>2</v>
      </c>
      <c r="W452" s="28">
        <v>0.89999999999999858</v>
      </c>
      <c r="X452" s="28">
        <v>0.79999999999999716</v>
      </c>
      <c r="Y452" s="28">
        <v>0.5</v>
      </c>
      <c r="Z452" s="28">
        <v>-0.49999999999999956</v>
      </c>
      <c r="AA452" s="28">
        <v>4.8999999999999932E-2</v>
      </c>
      <c r="AB452" s="28">
        <v>4.2000000000000037E-2</v>
      </c>
      <c r="AC452" s="26"/>
    </row>
    <row r="453" spans="1:29" x14ac:dyDescent="0.2">
      <c r="A453" s="26">
        <v>2014</v>
      </c>
      <c r="B453" s="28" t="s">
        <v>53</v>
      </c>
      <c r="C453" s="28">
        <v>-6</v>
      </c>
      <c r="D453" s="28">
        <v>-23</v>
      </c>
      <c r="E453" s="28">
        <v>7</v>
      </c>
      <c r="F453" s="28">
        <v>0</v>
      </c>
      <c r="G453" s="28">
        <v>3</v>
      </c>
      <c r="H453" s="28">
        <v>-10</v>
      </c>
      <c r="I453" s="28">
        <v>-27</v>
      </c>
      <c r="J453" s="28">
        <v>-12</v>
      </c>
      <c r="K453" s="28">
        <v>-39</v>
      </c>
      <c r="L453" s="28">
        <v>1</v>
      </c>
      <c r="M453" s="28">
        <v>8</v>
      </c>
      <c r="N453" s="28">
        <v>25</v>
      </c>
      <c r="O453" s="28">
        <v>-8</v>
      </c>
      <c r="P453" s="28">
        <v>-7</v>
      </c>
      <c r="Q453" s="28">
        <v>-2</v>
      </c>
      <c r="R453" s="28">
        <v>9.000000000000008E-3</v>
      </c>
      <c r="S453" s="28">
        <v>4.5999999999999985E-2</v>
      </c>
      <c r="T453" s="28">
        <v>6.2000000000000055E-2</v>
      </c>
      <c r="U453" s="28">
        <v>0</v>
      </c>
      <c r="V453" s="28">
        <v>-0.29999999999999716</v>
      </c>
      <c r="W453" s="28">
        <v>-6.5</v>
      </c>
      <c r="X453" s="28">
        <v>0.19999999999999929</v>
      </c>
      <c r="Y453" s="28">
        <v>1.2999999999999998</v>
      </c>
      <c r="Z453" s="28">
        <v>4.1999999999999993</v>
      </c>
      <c r="AA453" s="28">
        <v>2.300000000000002E-2</v>
      </c>
      <c r="AB453" s="28">
        <v>1.7000000000000015E-2</v>
      </c>
      <c r="AC453" s="26"/>
    </row>
    <row r="454" spans="1:29" x14ac:dyDescent="0.2">
      <c r="A454" s="26">
        <v>2014</v>
      </c>
      <c r="B454" s="28" t="s">
        <v>53</v>
      </c>
      <c r="C454" s="28">
        <v>-4</v>
      </c>
      <c r="D454" s="28">
        <v>-35</v>
      </c>
      <c r="E454" s="28">
        <v>25</v>
      </c>
      <c r="F454" s="28">
        <v>66</v>
      </c>
      <c r="G454" s="28">
        <v>21</v>
      </c>
      <c r="H454" s="28">
        <v>0</v>
      </c>
      <c r="I454" s="28">
        <v>4</v>
      </c>
      <c r="J454" s="28">
        <v>34</v>
      </c>
      <c r="K454" s="28">
        <v>38</v>
      </c>
      <c r="L454" s="28">
        <v>-22</v>
      </c>
      <c r="M454" s="28">
        <v>-21</v>
      </c>
      <c r="N454" s="28">
        <v>36</v>
      </c>
      <c r="O454" s="28">
        <v>32</v>
      </c>
      <c r="P454" s="28">
        <v>15</v>
      </c>
      <c r="Q454" s="28">
        <v>38</v>
      </c>
      <c r="R454" s="28">
        <v>1.8000000000000016E-2</v>
      </c>
      <c r="S454" s="28">
        <v>3.400000000000003E-2</v>
      </c>
      <c r="T454" s="28">
        <v>0.11599999999999999</v>
      </c>
      <c r="U454" s="28">
        <v>0</v>
      </c>
      <c r="V454" s="28">
        <v>5.3999999999999915</v>
      </c>
      <c r="W454" s="28">
        <v>5.3999999999999986</v>
      </c>
      <c r="X454" s="28">
        <v>-3.0999999999999979</v>
      </c>
      <c r="Y454" s="28">
        <v>-3</v>
      </c>
      <c r="Z454" s="28">
        <v>5.1999999999999993</v>
      </c>
      <c r="AA454" s="28">
        <v>5.4000000000000048E-2</v>
      </c>
      <c r="AB454" s="28">
        <v>4.0999999999999981E-2</v>
      </c>
      <c r="AC454" s="26"/>
    </row>
    <row r="455" spans="1:29" x14ac:dyDescent="0.2">
      <c r="A455" s="26">
        <v>2014</v>
      </c>
      <c r="B455" s="28" t="s">
        <v>53</v>
      </c>
      <c r="C455" s="28">
        <v>3</v>
      </c>
      <c r="D455" s="28">
        <v>-6</v>
      </c>
      <c r="E455" s="28">
        <v>0</v>
      </c>
      <c r="F455" s="28">
        <v>0</v>
      </c>
      <c r="G455" s="28">
        <v>25</v>
      </c>
      <c r="H455" s="28">
        <v>29</v>
      </c>
      <c r="I455" s="28">
        <v>-12</v>
      </c>
      <c r="J455" s="28">
        <v>0</v>
      </c>
      <c r="K455" s="28">
        <v>-12</v>
      </c>
      <c r="L455" s="28">
        <v>-5</v>
      </c>
      <c r="M455" s="28">
        <v>22</v>
      </c>
      <c r="N455" s="28">
        <v>4</v>
      </c>
      <c r="O455" s="28">
        <v>-19</v>
      </c>
      <c r="P455" s="28">
        <v>-16</v>
      </c>
      <c r="Q455" s="28">
        <v>31</v>
      </c>
      <c r="R455" s="28">
        <v>9.9999999999999534E-3</v>
      </c>
      <c r="S455" s="28">
        <v>0</v>
      </c>
      <c r="T455" s="28">
        <v>1.8000000000000016E-2</v>
      </c>
      <c r="U455" s="28">
        <v>0</v>
      </c>
      <c r="V455" s="28">
        <v>4.5</v>
      </c>
      <c r="W455" s="28">
        <v>-1.7000000000000028</v>
      </c>
      <c r="X455" s="28">
        <v>-0.69999999999999929</v>
      </c>
      <c r="Y455" s="28">
        <v>3.0999999999999996</v>
      </c>
      <c r="Z455" s="28">
        <v>0.5</v>
      </c>
      <c r="AA455" s="28">
        <v>1.6999999999999904E-2</v>
      </c>
      <c r="AB455" s="28">
        <v>1.100000000000001E-2</v>
      </c>
      <c r="AC455" s="26"/>
    </row>
    <row r="456" spans="1:29" x14ac:dyDescent="0.2">
      <c r="A456" s="26">
        <v>2014</v>
      </c>
      <c r="B456" s="28" t="s">
        <v>53</v>
      </c>
      <c r="C456" s="28">
        <v>10</v>
      </c>
      <c r="D456" s="28">
        <v>7</v>
      </c>
      <c r="E456" s="28">
        <v>-1</v>
      </c>
      <c r="F456" s="28">
        <v>-15</v>
      </c>
      <c r="G456" s="28">
        <v>4</v>
      </c>
      <c r="H456" s="28">
        <v>14</v>
      </c>
      <c r="I456" s="28">
        <v>-4</v>
      </c>
      <c r="J456" s="28">
        <v>10</v>
      </c>
      <c r="K456" s="28">
        <v>6</v>
      </c>
      <c r="L456" s="28">
        <v>1</v>
      </c>
      <c r="M456" s="28">
        <v>16</v>
      </c>
      <c r="N456" s="28">
        <v>11</v>
      </c>
      <c r="O456" s="28">
        <v>-12</v>
      </c>
      <c r="P456" s="28">
        <v>1</v>
      </c>
      <c r="Q456" s="28">
        <v>23</v>
      </c>
      <c r="R456" s="28">
        <v>1.8000000000000016E-2</v>
      </c>
      <c r="S456" s="28">
        <v>4.9999999999999989E-2</v>
      </c>
      <c r="T456" s="28">
        <v>-5.1000000000000045E-2</v>
      </c>
      <c r="U456" s="28">
        <v>0</v>
      </c>
      <c r="V456" s="28">
        <v>4.5999999999999943</v>
      </c>
      <c r="W456" s="28">
        <v>1.2000000000000028</v>
      </c>
      <c r="X456" s="28">
        <v>0.19999999999999929</v>
      </c>
      <c r="Y456" s="28">
        <v>3.1999999999999993</v>
      </c>
      <c r="Z456" s="28">
        <v>2.1999999999999993</v>
      </c>
      <c r="AA456" s="28">
        <v>1.0000000000000009E-2</v>
      </c>
      <c r="AB456" s="28">
        <v>1.5999999999999959E-2</v>
      </c>
      <c r="AC456" s="26"/>
    </row>
    <row r="457" spans="1:29" x14ac:dyDescent="0.2">
      <c r="A457" s="26">
        <v>2014</v>
      </c>
      <c r="B457" s="28" t="s">
        <v>53</v>
      </c>
      <c r="C457" s="28">
        <v>10</v>
      </c>
      <c r="D457" s="28">
        <v>3</v>
      </c>
      <c r="E457" s="28">
        <v>7</v>
      </c>
      <c r="F457" s="28">
        <v>3</v>
      </c>
      <c r="G457" s="28">
        <v>12</v>
      </c>
      <c r="H457" s="28">
        <v>10</v>
      </c>
      <c r="I457" s="28">
        <v>-12</v>
      </c>
      <c r="J457" s="28">
        <v>0</v>
      </c>
      <c r="K457" s="28">
        <v>-12</v>
      </c>
      <c r="L457" s="28">
        <v>5</v>
      </c>
      <c r="M457" s="28">
        <v>12</v>
      </c>
      <c r="N457" s="28">
        <v>0</v>
      </c>
      <c r="O457" s="28">
        <v>-18</v>
      </c>
      <c r="P457" s="28">
        <v>-2</v>
      </c>
      <c r="Q457" s="28">
        <v>39</v>
      </c>
      <c r="R457" s="28">
        <v>2.7999999999999969E-2</v>
      </c>
      <c r="S457" s="28">
        <v>6.7000000000000004E-2</v>
      </c>
      <c r="T457" s="28">
        <v>4.7000000000000042E-2</v>
      </c>
      <c r="U457" s="28">
        <v>0</v>
      </c>
      <c r="V457" s="28">
        <v>9.7999999999999972</v>
      </c>
      <c r="W457" s="28">
        <v>-3</v>
      </c>
      <c r="X457" s="28">
        <v>1.1999999999999993</v>
      </c>
      <c r="Y457" s="28">
        <v>3</v>
      </c>
      <c r="Z457" s="28">
        <v>0</v>
      </c>
      <c r="AA457" s="28">
        <v>4.4999999999999929E-2</v>
      </c>
      <c r="AB457" s="28">
        <v>3.9000000000000035E-2</v>
      </c>
      <c r="AC457" s="26"/>
    </row>
    <row r="458" spans="1:29" x14ac:dyDescent="0.2">
      <c r="A458" s="26">
        <v>2014</v>
      </c>
      <c r="B458" s="28" t="s">
        <v>53</v>
      </c>
      <c r="C458" s="28">
        <v>29</v>
      </c>
      <c r="D458" s="28">
        <v>-15</v>
      </c>
      <c r="E458" s="28">
        <v>-25</v>
      </c>
      <c r="F458" s="28">
        <v>-81</v>
      </c>
      <c r="G458" s="28">
        <v>-26</v>
      </c>
      <c r="H458" s="28">
        <v>-15</v>
      </c>
      <c r="I458" s="28">
        <v>2</v>
      </c>
      <c r="J458" s="28">
        <v>38</v>
      </c>
      <c r="K458" s="28">
        <v>40</v>
      </c>
      <c r="L458" s="28">
        <v>25</v>
      </c>
      <c r="M458" s="28">
        <v>10</v>
      </c>
      <c r="N458" s="28">
        <v>12</v>
      </c>
      <c r="O458" s="28">
        <v>6</v>
      </c>
      <c r="P458" s="28">
        <v>12</v>
      </c>
      <c r="Q458" s="28">
        <v>7</v>
      </c>
      <c r="R458" s="28">
        <v>6.5000000000000002E-2</v>
      </c>
      <c r="S458" s="28">
        <v>1.8999999999999961E-2</v>
      </c>
      <c r="T458" s="28">
        <v>-8.5999999999999965E-2</v>
      </c>
      <c r="U458" s="28">
        <v>0</v>
      </c>
      <c r="V458" s="28">
        <v>1</v>
      </c>
      <c r="W458" s="28">
        <v>5.7000000000000028</v>
      </c>
      <c r="X458" s="28">
        <v>3.5</v>
      </c>
      <c r="Y458" s="28">
        <v>1.4000000000000004</v>
      </c>
      <c r="Z458" s="28">
        <v>1.7000000000000002</v>
      </c>
      <c r="AA458" s="28">
        <v>2.5000000000000022E-2</v>
      </c>
      <c r="AB458" s="28">
        <v>4.3999999999999984E-2</v>
      </c>
      <c r="AC458" s="26"/>
    </row>
    <row r="459" spans="1:29" x14ac:dyDescent="0.2">
      <c r="A459" s="26">
        <v>2014</v>
      </c>
      <c r="B459" s="28" t="s">
        <v>53</v>
      </c>
      <c r="C459" s="28">
        <v>13</v>
      </c>
      <c r="D459" s="28">
        <v>6</v>
      </c>
      <c r="E459" s="28">
        <v>1</v>
      </c>
      <c r="F459" s="28">
        <v>8</v>
      </c>
      <c r="G459" s="28">
        <v>-16</v>
      </c>
      <c r="H459" s="28">
        <v>3</v>
      </c>
      <c r="I459" s="28">
        <v>-5</v>
      </c>
      <c r="J459" s="28">
        <v>-27</v>
      </c>
      <c r="K459" s="28">
        <v>-32</v>
      </c>
      <c r="L459" s="28">
        <v>4</v>
      </c>
      <c r="M459" s="28">
        <v>20</v>
      </c>
      <c r="N459" s="28">
        <v>4</v>
      </c>
      <c r="O459" s="28">
        <v>-19</v>
      </c>
      <c r="P459" s="28">
        <v>-12</v>
      </c>
      <c r="Q459" s="28">
        <v>11</v>
      </c>
      <c r="R459" s="28">
        <v>2.0000000000000018E-2</v>
      </c>
      <c r="S459" s="28">
        <v>-1.0000000000000009E-2</v>
      </c>
      <c r="T459" s="28">
        <v>-8.9999999999999969E-2</v>
      </c>
      <c r="U459" s="28">
        <v>0</v>
      </c>
      <c r="V459" s="28">
        <v>1.6000000000000085</v>
      </c>
      <c r="W459" s="28">
        <v>-4.6000000000000014</v>
      </c>
      <c r="X459" s="28">
        <v>0.60000000000000142</v>
      </c>
      <c r="Y459" s="28">
        <v>2.8000000000000007</v>
      </c>
      <c r="Z459" s="28">
        <v>0.60000000000000009</v>
      </c>
      <c r="AA459" s="28">
        <v>3.0000000000000027E-3</v>
      </c>
      <c r="AB459" s="28">
        <v>2.0000000000000018E-2</v>
      </c>
      <c r="AC459" s="26"/>
    </row>
    <row r="460" spans="1:29" x14ac:dyDescent="0.2">
      <c r="A460" s="26">
        <v>2014</v>
      </c>
      <c r="B460" s="28" t="s">
        <v>53</v>
      </c>
      <c r="C460" s="28">
        <v>33</v>
      </c>
      <c r="D460" s="28">
        <v>5</v>
      </c>
      <c r="E460" s="28">
        <v>7</v>
      </c>
      <c r="F460" s="28">
        <v>-1</v>
      </c>
      <c r="G460" s="28">
        <v>-6</v>
      </c>
      <c r="H460" s="28">
        <v>-3</v>
      </c>
      <c r="I460" s="28">
        <v>-7</v>
      </c>
      <c r="J460" s="28">
        <v>-3</v>
      </c>
      <c r="K460" s="28">
        <v>-10</v>
      </c>
      <c r="L460" s="28">
        <v>26</v>
      </c>
      <c r="M460" s="28">
        <v>29</v>
      </c>
      <c r="N460" s="28">
        <v>6</v>
      </c>
      <c r="O460" s="28">
        <v>-35</v>
      </c>
      <c r="P460" s="28">
        <v>1</v>
      </c>
      <c r="Q460" s="28">
        <v>67</v>
      </c>
      <c r="R460" s="28">
        <v>7.0000000000000007E-2</v>
      </c>
      <c r="S460" s="28">
        <v>7.6000000000000012E-2</v>
      </c>
      <c r="T460" s="28">
        <v>-3.7000000000000033E-2</v>
      </c>
      <c r="U460" s="28">
        <v>0</v>
      </c>
      <c r="V460" s="28">
        <v>13.399999999999991</v>
      </c>
      <c r="W460" s="28">
        <v>-2</v>
      </c>
      <c r="X460" s="28">
        <v>5.2000000000000028</v>
      </c>
      <c r="Y460" s="28">
        <v>5.8</v>
      </c>
      <c r="Z460" s="28">
        <v>1.1999999999999997</v>
      </c>
      <c r="AA460" s="28">
        <v>6.5000000000000058E-2</v>
      </c>
      <c r="AB460" s="28">
        <v>7.7000000000000013E-2</v>
      </c>
      <c r="AC460" s="26"/>
    </row>
    <row r="461" spans="1:29" x14ac:dyDescent="0.2">
      <c r="A461" s="26">
        <v>2014</v>
      </c>
      <c r="B461" s="28" t="s">
        <v>53</v>
      </c>
      <c r="C461" s="28">
        <v>-15</v>
      </c>
      <c r="D461" s="28">
        <v>-59</v>
      </c>
      <c r="E461" s="28">
        <v>-6</v>
      </c>
      <c r="F461" s="28">
        <v>-17</v>
      </c>
      <c r="G461" s="28">
        <v>41</v>
      </c>
      <c r="H461" s="28">
        <v>29</v>
      </c>
      <c r="I461" s="28">
        <v>-5</v>
      </c>
      <c r="J461" s="28">
        <v>48</v>
      </c>
      <c r="K461" s="28">
        <v>43</v>
      </c>
      <c r="L461" s="28">
        <v>-22</v>
      </c>
      <c r="M461" s="28">
        <v>-17</v>
      </c>
      <c r="N461" s="28">
        <v>9</v>
      </c>
      <c r="O461" s="28">
        <v>27</v>
      </c>
      <c r="P461" s="28">
        <v>-19</v>
      </c>
      <c r="Q461" s="28">
        <v>5</v>
      </c>
      <c r="R461" s="28">
        <v>2.4999999999999967E-2</v>
      </c>
      <c r="S461" s="28">
        <v>-9.9999999999994538E-4</v>
      </c>
      <c r="T461" s="28">
        <v>0.11699999999999999</v>
      </c>
      <c r="U461" s="28">
        <v>0</v>
      </c>
      <c r="V461" s="28">
        <v>0.90000000000000568</v>
      </c>
      <c r="W461" s="28">
        <v>7.2000000000000028</v>
      </c>
      <c r="X461" s="28">
        <v>-3.6999999999999993</v>
      </c>
      <c r="Y461" s="28">
        <v>-2.8</v>
      </c>
      <c r="Z461" s="28">
        <v>1.5</v>
      </c>
      <c r="AA461" s="28">
        <v>4.8999999999999932E-2</v>
      </c>
      <c r="AB461" s="28">
        <v>2.4000000000000021E-2</v>
      </c>
      <c r="AC461" s="26"/>
    </row>
    <row r="462" spans="1:29" x14ac:dyDescent="0.2">
      <c r="A462" s="26">
        <v>2014</v>
      </c>
      <c r="B462" s="28" t="s">
        <v>53</v>
      </c>
      <c r="C462" s="28">
        <v>-1</v>
      </c>
      <c r="D462" s="28">
        <v>-26</v>
      </c>
      <c r="E462" s="28">
        <v>-2</v>
      </c>
      <c r="F462" s="28">
        <v>7</v>
      </c>
      <c r="G462" s="28">
        <v>31</v>
      </c>
      <c r="H462" s="28">
        <v>26</v>
      </c>
      <c r="I462" s="28">
        <v>-25</v>
      </c>
      <c r="J462" s="28">
        <v>-2</v>
      </c>
      <c r="K462" s="28">
        <v>-27</v>
      </c>
      <c r="L462" s="28">
        <v>-8</v>
      </c>
      <c r="M462" s="28">
        <v>11</v>
      </c>
      <c r="N462" s="28">
        <v>18</v>
      </c>
      <c r="O462" s="28">
        <v>-15</v>
      </c>
      <c r="P462" s="28">
        <v>-9</v>
      </c>
      <c r="Q462" s="28">
        <v>27</v>
      </c>
      <c r="R462" s="28">
        <v>3.1999999999999973E-2</v>
      </c>
      <c r="S462" s="28">
        <v>-3.8000000000000034E-2</v>
      </c>
      <c r="T462" s="28">
        <v>0.10399999999999998</v>
      </c>
      <c r="U462" s="28">
        <v>0</v>
      </c>
      <c r="V462" s="28">
        <v>5.3999999999999915</v>
      </c>
      <c r="W462" s="28">
        <v>-5.3999999999999986</v>
      </c>
      <c r="X462" s="28">
        <v>-1.5999999999999979</v>
      </c>
      <c r="Y462" s="28">
        <v>2.2000000000000002</v>
      </c>
      <c r="Z462" s="28">
        <v>3.6000000000000005</v>
      </c>
      <c r="AA462" s="28">
        <v>5.3999999999999937E-2</v>
      </c>
      <c r="AB462" s="28">
        <v>3.3000000000000029E-2</v>
      </c>
      <c r="AC462" s="26"/>
    </row>
    <row r="463" spans="1:29" x14ac:dyDescent="0.2">
      <c r="A463" s="26">
        <v>2014</v>
      </c>
      <c r="B463" s="28" t="s">
        <v>53</v>
      </c>
      <c r="C463" s="28">
        <v>-7</v>
      </c>
      <c r="D463" s="28">
        <v>-28</v>
      </c>
      <c r="E463" s="28">
        <v>6</v>
      </c>
      <c r="F463" s="28">
        <v>-13</v>
      </c>
      <c r="G463" s="28">
        <v>21</v>
      </c>
      <c r="H463" s="28">
        <v>23</v>
      </c>
      <c r="I463" s="28">
        <v>-40</v>
      </c>
      <c r="J463" s="28">
        <v>-22</v>
      </c>
      <c r="K463" s="28">
        <v>-62</v>
      </c>
      <c r="L463" s="28">
        <v>-3</v>
      </c>
      <c r="M463" s="28">
        <v>2</v>
      </c>
      <c r="N463" s="28">
        <v>-4</v>
      </c>
      <c r="O463" s="28">
        <v>-15</v>
      </c>
      <c r="P463" s="28">
        <v>-11</v>
      </c>
      <c r="Q463" s="28">
        <v>13</v>
      </c>
      <c r="R463" s="28">
        <v>1.100000000000001E-2</v>
      </c>
      <c r="S463" s="28">
        <v>0.10899999999999999</v>
      </c>
      <c r="T463" s="28">
        <v>3.5000000000000031E-2</v>
      </c>
      <c r="U463" s="28">
        <v>0</v>
      </c>
      <c r="V463" s="28">
        <v>2.2000000000000028</v>
      </c>
      <c r="W463" s="28">
        <v>-10.299999999999997</v>
      </c>
      <c r="X463" s="28">
        <v>-0.5</v>
      </c>
      <c r="Y463" s="28">
        <v>0.40000000000000036</v>
      </c>
      <c r="Z463" s="28">
        <v>-0.59999999999999964</v>
      </c>
      <c r="AA463" s="28">
        <v>3.0000000000000027E-2</v>
      </c>
      <c r="AB463" s="28">
        <v>1.9999999999999962E-2</v>
      </c>
      <c r="AC463" s="26"/>
    </row>
    <row r="464" spans="1:29" x14ac:dyDescent="0.2">
      <c r="A464" s="26">
        <v>2014</v>
      </c>
      <c r="B464" s="28" t="s">
        <v>53</v>
      </c>
      <c r="C464" s="28">
        <v>21</v>
      </c>
      <c r="D464" s="28">
        <v>24</v>
      </c>
      <c r="E464" s="28">
        <v>20</v>
      </c>
      <c r="F464" s="28">
        <v>18</v>
      </c>
      <c r="G464" s="28">
        <v>1</v>
      </c>
      <c r="H464" s="28">
        <v>-6</v>
      </c>
      <c r="I464" s="28">
        <v>12</v>
      </c>
      <c r="J464" s="28">
        <v>6</v>
      </c>
      <c r="K464" s="28">
        <v>18</v>
      </c>
      <c r="L464" s="28">
        <v>23</v>
      </c>
      <c r="M464" s="28">
        <v>3</v>
      </c>
      <c r="N464" s="28">
        <v>-14</v>
      </c>
      <c r="O464" s="28">
        <v>-9</v>
      </c>
      <c r="P464" s="28">
        <v>-20</v>
      </c>
      <c r="Q464" s="28">
        <v>63</v>
      </c>
      <c r="R464" s="28">
        <v>2.0000000000000018E-2</v>
      </c>
      <c r="S464" s="28">
        <v>9.5000000000000029E-2</v>
      </c>
      <c r="T464" s="28">
        <v>3.9999999999999925E-2</v>
      </c>
      <c r="U464" s="28">
        <v>0</v>
      </c>
      <c r="V464" s="28">
        <v>10.5</v>
      </c>
      <c r="W464" s="28">
        <v>3</v>
      </c>
      <c r="X464" s="28">
        <v>3.8000000000000007</v>
      </c>
      <c r="Y464" s="28">
        <v>0.5</v>
      </c>
      <c r="Z464" s="28">
        <v>-2.2999999999999998</v>
      </c>
      <c r="AA464" s="28">
        <v>3.499999999999992E-2</v>
      </c>
      <c r="AB464" s="28">
        <v>3.7000000000000033E-2</v>
      </c>
      <c r="AC464" s="26"/>
    </row>
    <row r="465" spans="1:29" x14ac:dyDescent="0.2">
      <c r="A465" s="26">
        <v>2014</v>
      </c>
      <c r="B465" s="28" t="s">
        <v>53</v>
      </c>
      <c r="C465" s="28">
        <v>19</v>
      </c>
      <c r="D465" s="28">
        <v>2</v>
      </c>
      <c r="E465" s="28">
        <v>10</v>
      </c>
      <c r="F465" s="28">
        <v>16</v>
      </c>
      <c r="G465" s="28">
        <v>-9</v>
      </c>
      <c r="H465" s="28">
        <v>-24</v>
      </c>
      <c r="I465" s="28">
        <v>-17</v>
      </c>
      <c r="J465" s="28">
        <v>4</v>
      </c>
      <c r="K465" s="28">
        <v>-13</v>
      </c>
      <c r="L465" s="28">
        <v>17</v>
      </c>
      <c r="M465" s="28">
        <v>8</v>
      </c>
      <c r="N465" s="28">
        <v>10</v>
      </c>
      <c r="O465" s="28">
        <v>-8</v>
      </c>
      <c r="P465" s="28">
        <v>17</v>
      </c>
      <c r="Q465" s="28">
        <v>39</v>
      </c>
      <c r="R465" s="28">
        <v>4.1000000000000036E-2</v>
      </c>
      <c r="S465" s="28">
        <v>2.6999999999999968E-2</v>
      </c>
      <c r="T465" s="28">
        <v>7.0000000000000062E-2</v>
      </c>
      <c r="U465" s="28">
        <v>0</v>
      </c>
      <c r="V465" s="28">
        <v>6.5</v>
      </c>
      <c r="W465" s="28">
        <v>-2.0999999999999943</v>
      </c>
      <c r="X465" s="28">
        <v>2.8999999999999986</v>
      </c>
      <c r="Y465" s="28">
        <v>1.4000000000000004</v>
      </c>
      <c r="Z465" s="28">
        <v>1.7</v>
      </c>
      <c r="AA465" s="28">
        <v>4.9999999999999933E-2</v>
      </c>
      <c r="AB465" s="28">
        <v>5.2999999999999936E-2</v>
      </c>
      <c r="AC465" s="26"/>
    </row>
    <row r="466" spans="1:29" x14ac:dyDescent="0.2">
      <c r="A466" s="26">
        <v>2014</v>
      </c>
      <c r="B466" s="28" t="s">
        <v>53</v>
      </c>
      <c r="C466" s="28">
        <v>23</v>
      </c>
      <c r="D466" s="28">
        <v>6</v>
      </c>
      <c r="E466" s="28">
        <v>9</v>
      </c>
      <c r="F466" s="28">
        <v>2</v>
      </c>
      <c r="G466" s="28">
        <v>15</v>
      </c>
      <c r="H466" s="28">
        <v>19</v>
      </c>
      <c r="I466" s="28">
        <v>11</v>
      </c>
      <c r="J466" s="28">
        <v>17</v>
      </c>
      <c r="K466" s="28">
        <v>28</v>
      </c>
      <c r="L466" s="28">
        <v>51</v>
      </c>
      <c r="M466" s="28">
        <v>0</v>
      </c>
      <c r="N466" s="28">
        <v>6</v>
      </c>
      <c r="O466" s="28">
        <v>-5</v>
      </c>
      <c r="P466" s="28">
        <v>-16</v>
      </c>
      <c r="Q466" s="28">
        <v>70</v>
      </c>
      <c r="R466" s="28">
        <v>5.600000000000005E-2</v>
      </c>
      <c r="S466" s="28">
        <v>6.9000000000000006E-2</v>
      </c>
      <c r="T466" s="28">
        <v>8.0000000000000071E-3</v>
      </c>
      <c r="U466" s="28">
        <v>0</v>
      </c>
      <c r="V466" s="28">
        <v>14</v>
      </c>
      <c r="W466" s="28">
        <v>5.5999999999999943</v>
      </c>
      <c r="X466" s="28">
        <v>10.199999999999999</v>
      </c>
      <c r="Y466" s="28">
        <v>0</v>
      </c>
      <c r="Z466" s="28">
        <v>1.1999999999999997</v>
      </c>
      <c r="AA466" s="28">
        <v>6.4000000000000057E-2</v>
      </c>
      <c r="AB466" s="28">
        <v>6.6999999999999948E-2</v>
      </c>
      <c r="AC466" s="26"/>
    </row>
    <row r="467" spans="1:29" x14ac:dyDescent="0.2">
      <c r="A467" s="26">
        <v>2015</v>
      </c>
      <c r="B467" s="28" t="s">
        <v>53</v>
      </c>
      <c r="C467" s="28">
        <v>19</v>
      </c>
      <c r="D467" s="28">
        <v>7</v>
      </c>
      <c r="E467" s="28">
        <v>-23</v>
      </c>
      <c r="F467" s="28">
        <v>-69</v>
      </c>
      <c r="G467" s="28">
        <v>19</v>
      </c>
      <c r="H467" s="28">
        <v>19</v>
      </c>
      <c r="I467" s="28">
        <v>-2</v>
      </c>
      <c r="J467" s="28">
        <v>4</v>
      </c>
      <c r="K467" s="28">
        <v>2</v>
      </c>
      <c r="L467" s="28">
        <v>11</v>
      </c>
      <c r="M467" s="28">
        <v>19</v>
      </c>
      <c r="N467" s="28">
        <v>5</v>
      </c>
      <c r="O467" s="28">
        <v>-18</v>
      </c>
      <c r="P467" s="28">
        <v>-3</v>
      </c>
      <c r="Q467" s="28">
        <v>34</v>
      </c>
      <c r="R467" s="28">
        <v>3.7999999999999978E-2</v>
      </c>
      <c r="S467" s="28">
        <v>2.0000000000000018E-2</v>
      </c>
      <c r="T467" s="28">
        <v>2.6000000000000023E-2</v>
      </c>
      <c r="U467" s="28">
        <v>0</v>
      </c>
      <c r="V467" s="28">
        <v>6.7999999999999972</v>
      </c>
      <c r="W467" s="28">
        <v>0.39999999999999858</v>
      </c>
      <c r="X467" s="28">
        <v>2.1999999999999993</v>
      </c>
      <c r="Y467" s="28">
        <v>3.8000000000000003</v>
      </c>
      <c r="Z467" s="28">
        <v>1</v>
      </c>
      <c r="AA467" s="28">
        <v>1.9000000000000017E-2</v>
      </c>
      <c r="AB467" s="28">
        <v>1.0000000000000009E-2</v>
      </c>
      <c r="AC467" s="26"/>
    </row>
    <row r="468" spans="1:29" x14ac:dyDescent="0.2">
      <c r="A468" s="26">
        <v>2015</v>
      </c>
      <c r="B468" s="28" t="s">
        <v>53</v>
      </c>
      <c r="C468" s="28">
        <v>3</v>
      </c>
      <c r="D468" s="28">
        <v>-16</v>
      </c>
      <c r="E468" s="28">
        <v>-18</v>
      </c>
      <c r="F468" s="28">
        <v>-36</v>
      </c>
      <c r="G468" s="28">
        <v>9</v>
      </c>
      <c r="H468" s="28">
        <v>23</v>
      </c>
      <c r="I468" s="28">
        <v>-16</v>
      </c>
      <c r="J468" s="28">
        <v>5</v>
      </c>
      <c r="K468" s="28">
        <v>-11</v>
      </c>
      <c r="L468" s="28">
        <v>-22</v>
      </c>
      <c r="M468" s="28">
        <v>9</v>
      </c>
      <c r="N468" s="28">
        <v>10</v>
      </c>
      <c r="O468" s="28">
        <v>-2</v>
      </c>
      <c r="P468" s="28">
        <v>-28</v>
      </c>
      <c r="Q468" s="28">
        <v>-3</v>
      </c>
      <c r="R468" s="28">
        <v>1.7000000000000015E-2</v>
      </c>
      <c r="S468" s="28">
        <v>-3.2999999999999974E-2</v>
      </c>
      <c r="T468" s="28">
        <v>-3.3000000000000029E-2</v>
      </c>
      <c r="U468" s="28">
        <v>0</v>
      </c>
      <c r="V468" s="28">
        <v>-0.40000000000000568</v>
      </c>
      <c r="W468" s="28">
        <v>-1.5</v>
      </c>
      <c r="X468" s="28">
        <v>-3.1000000000000014</v>
      </c>
      <c r="Y468" s="28">
        <v>1.3000000000000007</v>
      </c>
      <c r="Z468" s="28">
        <v>1.3999999999999995</v>
      </c>
      <c r="AA468" s="28">
        <v>3.0000000000000027E-3</v>
      </c>
      <c r="AB468" s="28">
        <v>4.0000000000000036E-3</v>
      </c>
      <c r="AC468" s="26"/>
    </row>
    <row r="469" spans="1:29" x14ac:dyDescent="0.2">
      <c r="A469" s="26">
        <v>2015</v>
      </c>
      <c r="B469" s="28" t="s">
        <v>53</v>
      </c>
      <c r="C469" s="28">
        <v>-8</v>
      </c>
      <c r="D469" s="28">
        <v>-31</v>
      </c>
      <c r="E469" s="28">
        <v>8</v>
      </c>
      <c r="F469" s="28">
        <v>9</v>
      </c>
      <c r="G469" s="28">
        <v>29</v>
      </c>
      <c r="H469" s="28">
        <v>58</v>
      </c>
      <c r="I469" s="28">
        <v>-12</v>
      </c>
      <c r="J469" s="28">
        <v>5</v>
      </c>
      <c r="K469" s="28">
        <v>-7</v>
      </c>
      <c r="L469" s="28">
        <v>11</v>
      </c>
      <c r="M469" s="28">
        <v>4</v>
      </c>
      <c r="N469" s="28">
        <v>3</v>
      </c>
      <c r="O469" s="28">
        <v>1</v>
      </c>
      <c r="P469" s="28">
        <v>-13</v>
      </c>
      <c r="Q469" s="28">
        <v>21</v>
      </c>
      <c r="R469" s="28">
        <v>1.4000000000000012E-2</v>
      </c>
      <c r="S469" s="28">
        <v>3.999999999999998E-2</v>
      </c>
      <c r="T469" s="28">
        <v>-8.2999999999999963E-2</v>
      </c>
      <c r="U469" s="28">
        <v>0</v>
      </c>
      <c r="V469" s="28">
        <v>4.2000000000000028</v>
      </c>
      <c r="W469" s="28">
        <v>-1.3999999999999986</v>
      </c>
      <c r="X469" s="28">
        <v>2.1999999999999993</v>
      </c>
      <c r="Y469" s="28">
        <v>0.79999999999999982</v>
      </c>
      <c r="Z469" s="28">
        <v>0.60000000000000053</v>
      </c>
      <c r="AA469" s="28">
        <v>2.6000000000000023E-2</v>
      </c>
      <c r="AB469" s="28">
        <v>2.7000000000000024E-2</v>
      </c>
      <c r="AC469" s="26"/>
    </row>
    <row r="470" spans="1:29" x14ac:dyDescent="0.2">
      <c r="A470" s="26">
        <v>2015</v>
      </c>
      <c r="B470" s="28" t="s">
        <v>53</v>
      </c>
      <c r="C470" s="28">
        <v>5</v>
      </c>
      <c r="D470" s="28">
        <v>13</v>
      </c>
      <c r="E470" s="28">
        <v>20</v>
      </c>
      <c r="F470" s="28">
        <v>39</v>
      </c>
      <c r="G470" s="28">
        <v>2</v>
      </c>
      <c r="H470" s="28">
        <v>17</v>
      </c>
      <c r="I470" s="28">
        <v>13</v>
      </c>
      <c r="J470" s="28">
        <v>5</v>
      </c>
      <c r="K470" s="28">
        <v>18</v>
      </c>
      <c r="L470" s="28">
        <v>10</v>
      </c>
      <c r="M470" s="28">
        <v>-1</v>
      </c>
      <c r="N470" s="28">
        <v>2</v>
      </c>
      <c r="O470" s="28">
        <v>-4</v>
      </c>
      <c r="P470" s="28">
        <v>-16</v>
      </c>
      <c r="Q470" s="28">
        <v>32</v>
      </c>
      <c r="R470" s="28">
        <v>-2.0000000000000018E-3</v>
      </c>
      <c r="S470" s="28">
        <v>6.0999999999999999E-2</v>
      </c>
      <c r="T470" s="28">
        <v>-0.1110000000000001</v>
      </c>
      <c r="U470" s="28">
        <v>0</v>
      </c>
      <c r="V470" s="28">
        <v>8</v>
      </c>
      <c r="W470" s="28">
        <v>4.5</v>
      </c>
      <c r="X470" s="28">
        <v>2.5</v>
      </c>
      <c r="Y470" s="28">
        <v>-0.20000000000000018</v>
      </c>
      <c r="Z470" s="28">
        <v>0.5</v>
      </c>
      <c r="AA470" s="28">
        <v>1.2000000000000011E-2</v>
      </c>
      <c r="AB470" s="28">
        <v>2.5000000000000022E-2</v>
      </c>
      <c r="AC470" s="26"/>
    </row>
    <row r="471" spans="1:29" x14ac:dyDescent="0.2">
      <c r="A471" s="26">
        <v>2015</v>
      </c>
      <c r="B471" s="28" t="s">
        <v>53</v>
      </c>
      <c r="C471" s="28">
        <v>11</v>
      </c>
      <c r="D471" s="28">
        <v>-25</v>
      </c>
      <c r="E471" s="28">
        <v>13</v>
      </c>
      <c r="F471" s="28">
        <v>-3</v>
      </c>
      <c r="G471" s="28">
        <v>21</v>
      </c>
      <c r="H471" s="28">
        <v>29</v>
      </c>
      <c r="I471" s="28">
        <v>9</v>
      </c>
      <c r="J471" s="28">
        <v>30</v>
      </c>
      <c r="K471" s="28">
        <v>39</v>
      </c>
      <c r="L471" s="28">
        <v>27</v>
      </c>
      <c r="M471" s="28">
        <v>-4</v>
      </c>
      <c r="N471" s="28">
        <v>17</v>
      </c>
      <c r="O471" s="28">
        <v>7</v>
      </c>
      <c r="P471" s="28">
        <v>-18</v>
      </c>
      <c r="Q471" s="28">
        <v>56</v>
      </c>
      <c r="R471" s="28">
        <v>6.6000000000000003E-2</v>
      </c>
      <c r="S471" s="28">
        <v>0.14300000000000002</v>
      </c>
      <c r="T471" s="28">
        <v>1.0000000000000009E-3</v>
      </c>
      <c r="U471" s="28">
        <v>0</v>
      </c>
      <c r="V471" s="28">
        <v>14</v>
      </c>
      <c r="W471" s="28">
        <v>9.7999999999999972</v>
      </c>
      <c r="X471" s="28">
        <v>6.8000000000000007</v>
      </c>
      <c r="Y471" s="28">
        <v>-1</v>
      </c>
      <c r="Z471" s="28">
        <v>4.2</v>
      </c>
      <c r="AA471" s="28">
        <v>8.9999999999999969E-2</v>
      </c>
      <c r="AB471" s="28">
        <v>8.8000000000000023E-2</v>
      </c>
      <c r="AC471" s="26"/>
    </row>
    <row r="472" spans="1:29" x14ac:dyDescent="0.2">
      <c r="A472" s="26">
        <v>2015</v>
      </c>
      <c r="B472" s="28" t="s">
        <v>53</v>
      </c>
      <c r="C472" s="28">
        <v>1</v>
      </c>
      <c r="D472" s="28">
        <v>-11</v>
      </c>
      <c r="E472" s="28">
        <v>17</v>
      </c>
      <c r="F472" s="28">
        <v>36</v>
      </c>
      <c r="G472" s="28">
        <v>18</v>
      </c>
      <c r="H472" s="28">
        <v>24</v>
      </c>
      <c r="I472" s="28">
        <v>8</v>
      </c>
      <c r="J472" s="28">
        <v>17</v>
      </c>
      <c r="K472" s="28">
        <v>25</v>
      </c>
      <c r="L472" s="28">
        <v>-13</v>
      </c>
      <c r="M472" s="28">
        <v>10</v>
      </c>
      <c r="N472" s="28">
        <v>16</v>
      </c>
      <c r="O472" s="28">
        <v>-5</v>
      </c>
      <c r="P472" s="28">
        <v>-14</v>
      </c>
      <c r="Q472" s="28">
        <v>37</v>
      </c>
      <c r="R472" s="28">
        <v>1.8000000000000016E-2</v>
      </c>
      <c r="S472" s="28">
        <v>6.4000000000000001E-2</v>
      </c>
      <c r="T472" s="28">
        <v>-5.0000000000000044E-3</v>
      </c>
      <c r="U472" s="28">
        <v>0</v>
      </c>
      <c r="V472" s="28">
        <v>9.2000000000000028</v>
      </c>
      <c r="W472" s="28">
        <v>6.2000000000000028</v>
      </c>
      <c r="X472" s="28">
        <v>-3.1999999999999993</v>
      </c>
      <c r="Y472" s="28">
        <v>2.5</v>
      </c>
      <c r="Z472" s="28">
        <v>4</v>
      </c>
      <c r="AA472" s="28">
        <v>5.0000000000000044E-2</v>
      </c>
      <c r="AB472" s="28">
        <v>4.4999999999999984E-2</v>
      </c>
      <c r="AC472" s="26"/>
    </row>
    <row r="473" spans="1:29" x14ac:dyDescent="0.2">
      <c r="A473" s="26">
        <v>2015</v>
      </c>
      <c r="B473" s="28" t="s">
        <v>53</v>
      </c>
      <c r="C473" s="28">
        <v>14</v>
      </c>
      <c r="D473" s="28">
        <v>-28</v>
      </c>
      <c r="E473" s="28">
        <v>34</v>
      </c>
      <c r="F473" s="28">
        <v>59</v>
      </c>
      <c r="G473" s="28">
        <v>12</v>
      </c>
      <c r="H473" s="28">
        <v>13</v>
      </c>
      <c r="I473" s="28">
        <v>-5</v>
      </c>
      <c r="J473" s="28">
        <v>43</v>
      </c>
      <c r="K473" s="28">
        <v>38</v>
      </c>
      <c r="L473" s="28">
        <v>35</v>
      </c>
      <c r="M473" s="28">
        <v>-19</v>
      </c>
      <c r="N473" s="28">
        <v>2</v>
      </c>
      <c r="O473" s="28">
        <v>21</v>
      </c>
      <c r="P473" s="28">
        <v>-14</v>
      </c>
      <c r="Q473" s="28">
        <v>74</v>
      </c>
      <c r="R473" s="28">
        <v>4.8999999999999988E-2</v>
      </c>
      <c r="S473" s="28">
        <v>9.600000000000003E-2</v>
      </c>
      <c r="T473" s="28">
        <v>2.1000000000000019E-2</v>
      </c>
      <c r="U473" s="28">
        <v>0</v>
      </c>
      <c r="V473" s="28">
        <v>12.299999999999997</v>
      </c>
      <c r="W473" s="28">
        <v>6.2999999999999972</v>
      </c>
      <c r="X473" s="28">
        <v>5.8999999999999986</v>
      </c>
      <c r="Y473" s="28">
        <v>-3.1000000000000005</v>
      </c>
      <c r="Z473" s="28">
        <v>0.29999999999999982</v>
      </c>
      <c r="AA473" s="28">
        <v>8.4000000000000019E-2</v>
      </c>
      <c r="AB473" s="28">
        <v>8.500000000000002E-2</v>
      </c>
      <c r="AC473" s="26"/>
    </row>
    <row r="474" spans="1:29" x14ac:dyDescent="0.2">
      <c r="A474" s="26">
        <v>2015</v>
      </c>
      <c r="B474" s="28" t="s">
        <v>53</v>
      </c>
      <c r="C474" s="28">
        <v>13</v>
      </c>
      <c r="D474" s="28">
        <v>23</v>
      </c>
      <c r="E474" s="28">
        <v>16</v>
      </c>
      <c r="F474" s="28">
        <v>45</v>
      </c>
      <c r="G474" s="28">
        <v>-9</v>
      </c>
      <c r="H474" s="28">
        <v>-17</v>
      </c>
      <c r="I474" s="28">
        <v>3</v>
      </c>
      <c r="J474" s="28">
        <v>4</v>
      </c>
      <c r="K474" s="28">
        <v>7</v>
      </c>
      <c r="L474" s="28">
        <v>24</v>
      </c>
      <c r="M474" s="28">
        <v>15</v>
      </c>
      <c r="N474" s="28">
        <v>8</v>
      </c>
      <c r="O474" s="28">
        <v>-9</v>
      </c>
      <c r="P474" s="28">
        <v>-3</v>
      </c>
      <c r="Q474" s="28">
        <v>33</v>
      </c>
      <c r="R474" s="28">
        <v>6.0000000000000053E-3</v>
      </c>
      <c r="S474" s="28">
        <v>0</v>
      </c>
      <c r="T474" s="28">
        <v>3.400000000000003E-2</v>
      </c>
      <c r="U474" s="28">
        <v>0</v>
      </c>
      <c r="V474" s="28">
        <v>5.5</v>
      </c>
      <c r="W474" s="28">
        <v>1.2000000000000028</v>
      </c>
      <c r="X474" s="28">
        <v>4</v>
      </c>
      <c r="Y474" s="28">
        <v>2.5</v>
      </c>
      <c r="Z474" s="28">
        <v>1.4000000000000004</v>
      </c>
      <c r="AA474" s="28">
        <v>1.4000000000000012E-2</v>
      </c>
      <c r="AB474" s="28">
        <v>1.9000000000000017E-2</v>
      </c>
      <c r="AC474" s="26"/>
    </row>
    <row r="475" spans="1:29" x14ac:dyDescent="0.2">
      <c r="A475" s="26">
        <v>2015</v>
      </c>
      <c r="B475" s="28" t="s">
        <v>53</v>
      </c>
      <c r="C475" s="28">
        <v>-23</v>
      </c>
      <c r="D475" s="28">
        <v>-21</v>
      </c>
      <c r="E475" s="28">
        <v>5</v>
      </c>
      <c r="F475" s="28">
        <v>2</v>
      </c>
      <c r="G475" s="28">
        <v>19</v>
      </c>
      <c r="H475" s="28">
        <v>47</v>
      </c>
      <c r="I475" s="28">
        <v>12</v>
      </c>
      <c r="J475" s="28">
        <v>14</v>
      </c>
      <c r="K475" s="28">
        <v>26</v>
      </c>
      <c r="L475" s="28">
        <v>-13</v>
      </c>
      <c r="M475" s="28">
        <v>-10</v>
      </c>
      <c r="N475" s="28">
        <v>-3</v>
      </c>
      <c r="O475" s="28">
        <v>13</v>
      </c>
      <c r="P475" s="28">
        <v>-24</v>
      </c>
      <c r="Q475" s="28">
        <v>-22</v>
      </c>
      <c r="R475" s="28">
        <v>-2.200000000000002E-2</v>
      </c>
      <c r="S475" s="28">
        <v>2.0999999999999963E-2</v>
      </c>
      <c r="T475" s="28">
        <v>-4.8000000000000043E-2</v>
      </c>
      <c r="U475" s="28">
        <v>0</v>
      </c>
      <c r="V475" s="28">
        <v>-3.1999999999999886</v>
      </c>
      <c r="W475" s="28">
        <v>3.7000000000000028</v>
      </c>
      <c r="X475" s="28">
        <v>-1.8999999999999986</v>
      </c>
      <c r="Y475" s="28">
        <v>-1.3999999999999986</v>
      </c>
      <c r="Z475" s="28">
        <v>-0.5</v>
      </c>
      <c r="AA475" s="28">
        <v>-1.6000000000000014E-2</v>
      </c>
      <c r="AB475" s="28">
        <v>-1.6000000000000014E-2</v>
      </c>
      <c r="AC475" s="26"/>
    </row>
    <row r="476" spans="1:29" x14ac:dyDescent="0.2">
      <c r="A476" s="26">
        <v>2015</v>
      </c>
      <c r="B476" s="28" t="s">
        <v>53</v>
      </c>
      <c r="C476" s="28">
        <v>12</v>
      </c>
      <c r="D476" s="28">
        <v>-33</v>
      </c>
      <c r="E476" s="28">
        <v>43</v>
      </c>
      <c r="F476" s="28">
        <v>83</v>
      </c>
      <c r="G476" s="28">
        <v>-19</v>
      </c>
      <c r="H476" s="28">
        <v>-12</v>
      </c>
      <c r="I476" s="28">
        <v>-11</v>
      </c>
      <c r="J476" s="28">
        <v>15</v>
      </c>
      <c r="K476" s="28">
        <v>4</v>
      </c>
      <c r="L476" s="28">
        <v>9</v>
      </c>
      <c r="M476" s="28">
        <v>-12</v>
      </c>
      <c r="N476" s="28">
        <v>22</v>
      </c>
      <c r="O476" s="28">
        <v>24</v>
      </c>
      <c r="P476" s="28">
        <v>8</v>
      </c>
      <c r="Q476" s="28">
        <v>48</v>
      </c>
      <c r="R476" s="28">
        <v>5.4999999999999993E-2</v>
      </c>
      <c r="S476" s="28">
        <v>0.11699999999999999</v>
      </c>
      <c r="T476" s="28">
        <v>-8.2999999999999963E-2</v>
      </c>
      <c r="U476" s="28">
        <v>0</v>
      </c>
      <c r="V476" s="28">
        <v>8</v>
      </c>
      <c r="W476" s="28">
        <v>0.70000000000000284</v>
      </c>
      <c r="X476" s="28">
        <v>1.5</v>
      </c>
      <c r="Y476" s="28">
        <v>-2.0000000000000009</v>
      </c>
      <c r="Z476" s="28">
        <v>3.7</v>
      </c>
      <c r="AA476" s="28">
        <v>8.2999999999999963E-2</v>
      </c>
      <c r="AB476" s="28">
        <v>0.10300000000000004</v>
      </c>
      <c r="AC476" s="26"/>
    </row>
    <row r="477" spans="1:29" x14ac:dyDescent="0.2">
      <c r="A477" s="26">
        <v>2015</v>
      </c>
      <c r="B477" s="28" t="s">
        <v>53</v>
      </c>
      <c r="C477" s="28">
        <v>3</v>
      </c>
      <c r="D477" s="28">
        <v>-25</v>
      </c>
      <c r="E477" s="28">
        <v>15</v>
      </c>
      <c r="F477" s="28">
        <v>35</v>
      </c>
      <c r="G477" s="28">
        <v>12</v>
      </c>
      <c r="H477" s="28">
        <v>16</v>
      </c>
      <c r="I477" s="28">
        <v>-5</v>
      </c>
      <c r="J477" s="28">
        <v>21</v>
      </c>
      <c r="K477" s="28">
        <v>16</v>
      </c>
      <c r="L477" s="28">
        <v>5</v>
      </c>
      <c r="M477" s="28">
        <v>-8</v>
      </c>
      <c r="N477" s="28">
        <v>8</v>
      </c>
      <c r="O477" s="28">
        <v>13</v>
      </c>
      <c r="P477" s="28">
        <v>4</v>
      </c>
      <c r="Q477" s="28">
        <v>33</v>
      </c>
      <c r="R477" s="28">
        <v>2.6999999999999968E-2</v>
      </c>
      <c r="S477" s="28">
        <v>1.8999999999999961E-2</v>
      </c>
      <c r="T477" s="28">
        <v>-9.000000000000008E-3</v>
      </c>
      <c r="U477" s="28">
        <v>0</v>
      </c>
      <c r="V477" s="28">
        <v>5.5</v>
      </c>
      <c r="W477" s="28">
        <v>2.7000000000000028</v>
      </c>
      <c r="X477" s="28">
        <v>0.80000000000000071</v>
      </c>
      <c r="Y477" s="28">
        <v>-1.4000000000000004</v>
      </c>
      <c r="Z477" s="28">
        <v>1.2999999999999998</v>
      </c>
      <c r="AA477" s="28">
        <v>4.7000000000000042E-2</v>
      </c>
      <c r="AB477" s="28">
        <v>4.5999999999999985E-2</v>
      </c>
      <c r="AC477" s="26"/>
    </row>
    <row r="478" spans="1:29" x14ac:dyDescent="0.2">
      <c r="A478" s="26">
        <v>2015</v>
      </c>
      <c r="B478" s="28" t="s">
        <v>53</v>
      </c>
      <c r="C478" s="28">
        <v>6</v>
      </c>
      <c r="D478" s="28">
        <v>1</v>
      </c>
      <c r="E478" s="28">
        <v>1</v>
      </c>
      <c r="F478" s="28">
        <v>22</v>
      </c>
      <c r="G478" s="28">
        <v>4</v>
      </c>
      <c r="H478" s="28">
        <v>-6</v>
      </c>
      <c r="I478" s="28">
        <v>-2</v>
      </c>
      <c r="J478" s="28">
        <v>-9</v>
      </c>
      <c r="K478" s="28">
        <v>-11</v>
      </c>
      <c r="L478" s="28">
        <v>25</v>
      </c>
      <c r="M478" s="28">
        <v>5</v>
      </c>
      <c r="N478" s="28">
        <v>12</v>
      </c>
      <c r="O478" s="28">
        <v>1</v>
      </c>
      <c r="P478" s="28">
        <v>1</v>
      </c>
      <c r="Q478" s="28">
        <v>17</v>
      </c>
      <c r="R478" s="28">
        <v>1.100000000000001E-2</v>
      </c>
      <c r="S478" s="28">
        <v>-4.5999999999999985E-2</v>
      </c>
      <c r="T478" s="28">
        <v>7.1000000000000063E-2</v>
      </c>
      <c r="U478" s="28">
        <v>0</v>
      </c>
      <c r="V478" s="28">
        <v>2.7999999999999972</v>
      </c>
      <c r="W478" s="28">
        <v>-1.7999999999999972</v>
      </c>
      <c r="X478" s="28">
        <v>4.1999999999999993</v>
      </c>
      <c r="Y478" s="28">
        <v>0.80000000000000071</v>
      </c>
      <c r="Z478" s="28">
        <v>2</v>
      </c>
      <c r="AA478" s="28">
        <v>1.6000000000000014E-2</v>
      </c>
      <c r="AB478" s="28">
        <v>1.1999999999999955E-2</v>
      </c>
      <c r="AC478" s="26"/>
    </row>
    <row r="479" spans="1:29" x14ac:dyDescent="0.2">
      <c r="A479" s="26">
        <v>2015</v>
      </c>
      <c r="B479" s="28" t="s">
        <v>53</v>
      </c>
      <c r="C479" s="28">
        <v>33</v>
      </c>
      <c r="D479" s="28">
        <v>51</v>
      </c>
      <c r="E479" s="28">
        <v>16</v>
      </c>
      <c r="F479" s="28">
        <v>30</v>
      </c>
      <c r="G479" s="28">
        <v>-41</v>
      </c>
      <c r="H479" s="28">
        <v>-66</v>
      </c>
      <c r="I479" s="28">
        <v>19</v>
      </c>
      <c r="J479" s="28">
        <v>19</v>
      </c>
      <c r="K479" s="28">
        <v>38</v>
      </c>
      <c r="L479" s="28">
        <v>35</v>
      </c>
      <c r="M479" s="28">
        <v>-1</v>
      </c>
      <c r="N479" s="28">
        <v>-1</v>
      </c>
      <c r="O479" s="28">
        <v>-4</v>
      </c>
      <c r="P479" s="28">
        <v>28</v>
      </c>
      <c r="Q479" s="28">
        <v>41</v>
      </c>
      <c r="R479" s="28">
        <v>2.300000000000002E-2</v>
      </c>
      <c r="S479" s="28">
        <v>3.8999999999999979E-2</v>
      </c>
      <c r="T479" s="28">
        <v>2.200000000000002E-2</v>
      </c>
      <c r="U479" s="28">
        <v>0</v>
      </c>
      <c r="V479" s="28">
        <v>8.1999999999999886</v>
      </c>
      <c r="W479" s="28">
        <v>7.6000000000000014</v>
      </c>
      <c r="X479" s="28">
        <v>7</v>
      </c>
      <c r="Y479" s="28">
        <v>-0.19999999999999929</v>
      </c>
      <c r="Z479" s="28">
        <v>-0.20000000000000018</v>
      </c>
      <c r="AA479" s="28">
        <v>1.8000000000000016E-2</v>
      </c>
      <c r="AB479" s="28">
        <v>3.5000000000000031E-2</v>
      </c>
      <c r="AC479" s="26"/>
    </row>
    <row r="480" spans="1:29" x14ac:dyDescent="0.2">
      <c r="A480" s="26">
        <v>2015</v>
      </c>
      <c r="B480" s="28" t="s">
        <v>53</v>
      </c>
      <c r="C480" s="28">
        <v>14</v>
      </c>
      <c r="D480" s="28">
        <v>15</v>
      </c>
      <c r="E480" s="28">
        <v>23</v>
      </c>
      <c r="F480" s="28">
        <v>12</v>
      </c>
      <c r="G480" s="28">
        <v>2</v>
      </c>
      <c r="H480" s="28">
        <v>19</v>
      </c>
      <c r="I480" s="28">
        <v>28</v>
      </c>
      <c r="J480" s="28">
        <v>23</v>
      </c>
      <c r="K480" s="28">
        <v>51</v>
      </c>
      <c r="L480" s="28">
        <v>8</v>
      </c>
      <c r="M480" s="28">
        <v>-8</v>
      </c>
      <c r="N480" s="28">
        <v>9</v>
      </c>
      <c r="O480" s="28">
        <v>10</v>
      </c>
      <c r="P480" s="28">
        <v>-10</v>
      </c>
      <c r="Q480" s="28">
        <v>53</v>
      </c>
      <c r="R480" s="28">
        <v>2.300000000000002E-2</v>
      </c>
      <c r="S480" s="28">
        <v>0.16400000000000001</v>
      </c>
      <c r="T480" s="28">
        <v>-0.11899999999999999</v>
      </c>
      <c r="U480" s="28">
        <v>0</v>
      </c>
      <c r="V480" s="28">
        <v>13.299999999999997</v>
      </c>
      <c r="W480" s="28">
        <v>12.700000000000003</v>
      </c>
      <c r="X480" s="28">
        <v>2</v>
      </c>
      <c r="Y480" s="28">
        <v>-2</v>
      </c>
      <c r="Z480" s="28">
        <v>2.2999999999999998</v>
      </c>
      <c r="AA480" s="28">
        <v>3.8000000000000034E-2</v>
      </c>
      <c r="AB480" s="28">
        <v>5.3999999999999992E-2</v>
      </c>
      <c r="AC480" s="26"/>
    </row>
    <row r="481" spans="1:29" x14ac:dyDescent="0.2">
      <c r="A481" s="26">
        <v>2015</v>
      </c>
      <c r="B481" s="28" t="s">
        <v>53</v>
      </c>
      <c r="C481" s="28">
        <v>21</v>
      </c>
      <c r="D481" s="28">
        <v>-13</v>
      </c>
      <c r="E481" s="28">
        <v>18</v>
      </c>
      <c r="F481" s="28">
        <v>19</v>
      </c>
      <c r="G481" s="28">
        <v>-17</v>
      </c>
      <c r="H481" s="28">
        <v>-22</v>
      </c>
      <c r="I481" s="28">
        <v>-12</v>
      </c>
      <c r="J481" s="28">
        <v>-8</v>
      </c>
      <c r="K481" s="28">
        <v>-20</v>
      </c>
      <c r="L481" s="28">
        <v>43</v>
      </c>
      <c r="M481" s="28">
        <v>3</v>
      </c>
      <c r="N481" s="28">
        <v>0</v>
      </c>
      <c r="O481" s="28">
        <v>3</v>
      </c>
      <c r="P481" s="28">
        <v>12</v>
      </c>
      <c r="Q481" s="28">
        <v>43</v>
      </c>
      <c r="R481" s="28">
        <v>5.1999999999999991E-2</v>
      </c>
      <c r="S481" s="28">
        <v>6.7000000000000004E-2</v>
      </c>
      <c r="T481" s="28">
        <v>-1.100000000000001E-2</v>
      </c>
      <c r="U481" s="28">
        <v>0</v>
      </c>
      <c r="V481" s="28">
        <v>7.2000000000000028</v>
      </c>
      <c r="W481" s="28">
        <v>-3.2999999999999972</v>
      </c>
      <c r="X481" s="28">
        <v>7.1999999999999993</v>
      </c>
      <c r="Y481" s="28">
        <v>0.5</v>
      </c>
      <c r="Z481" s="28">
        <v>0</v>
      </c>
      <c r="AA481" s="28">
        <v>5.8000000000000052E-2</v>
      </c>
      <c r="AB481" s="28">
        <v>7.1000000000000008E-2</v>
      </c>
      <c r="AC481" s="26"/>
    </row>
    <row r="482" spans="1:29" x14ac:dyDescent="0.2">
      <c r="A482" s="26">
        <v>2016</v>
      </c>
      <c r="B482" s="28" t="s">
        <v>53</v>
      </c>
      <c r="C482" s="28">
        <v>20</v>
      </c>
      <c r="D482" s="28">
        <v>-20</v>
      </c>
      <c r="E482" s="28">
        <v>22</v>
      </c>
      <c r="F482" s="28">
        <v>23</v>
      </c>
      <c r="G482" s="28">
        <v>26</v>
      </c>
      <c r="H482" s="28">
        <v>21</v>
      </c>
      <c r="I482" s="28">
        <v>-23</v>
      </c>
      <c r="J482" s="28">
        <v>27</v>
      </c>
      <c r="K482" s="28">
        <v>4</v>
      </c>
      <c r="L482" s="28">
        <v>20</v>
      </c>
      <c r="M482" s="28">
        <v>8</v>
      </c>
      <c r="N482" s="28">
        <v>21</v>
      </c>
      <c r="O482" s="28">
        <v>-12</v>
      </c>
      <c r="P482" s="28">
        <v>-16</v>
      </c>
      <c r="Q482" s="28">
        <v>88</v>
      </c>
      <c r="R482" s="28">
        <v>9.099999999999997E-2</v>
      </c>
      <c r="S482" s="28">
        <v>0.17399999999999999</v>
      </c>
      <c r="T482" s="28">
        <v>0.124</v>
      </c>
      <c r="U482" s="28">
        <v>0</v>
      </c>
      <c r="V482" s="28">
        <v>22</v>
      </c>
      <c r="W482" s="28">
        <v>1</v>
      </c>
      <c r="X482" s="28">
        <v>5</v>
      </c>
      <c r="Y482" s="28">
        <v>2.0000000000000009</v>
      </c>
      <c r="Z482" s="28">
        <v>5.3000000000000007</v>
      </c>
      <c r="AA482" s="28">
        <v>0.14199999999999996</v>
      </c>
      <c r="AB482" s="28">
        <v>0.12900000000000006</v>
      </c>
      <c r="AC482" s="26"/>
    </row>
    <row r="483" spans="1:29" x14ac:dyDescent="0.2">
      <c r="A483" s="26">
        <v>2016</v>
      </c>
      <c r="B483" s="28" t="s">
        <v>53</v>
      </c>
      <c r="C483" s="28">
        <v>-11</v>
      </c>
      <c r="D483" s="28">
        <v>8</v>
      </c>
      <c r="E483" s="28">
        <v>26</v>
      </c>
      <c r="F483" s="28">
        <v>61</v>
      </c>
      <c r="G483" s="28">
        <v>-10</v>
      </c>
      <c r="H483" s="28">
        <v>-38</v>
      </c>
      <c r="I483" s="28">
        <v>16</v>
      </c>
      <c r="J483" s="28">
        <v>12</v>
      </c>
      <c r="K483" s="28">
        <v>28</v>
      </c>
      <c r="L483" s="28">
        <v>19</v>
      </c>
      <c r="M483" s="28">
        <v>-17</v>
      </c>
      <c r="N483" s="28">
        <v>-7</v>
      </c>
      <c r="O483" s="28">
        <v>19</v>
      </c>
      <c r="P483" s="28">
        <v>20</v>
      </c>
      <c r="Q483" s="28">
        <v>-6</v>
      </c>
      <c r="R483" s="28">
        <v>-2.8000000000000025E-2</v>
      </c>
      <c r="S483" s="28">
        <v>4.6000000000000041E-2</v>
      </c>
      <c r="T483" s="28">
        <v>9.9999999999999978E-2</v>
      </c>
      <c r="U483" s="28">
        <v>0</v>
      </c>
      <c r="V483" s="28">
        <v>-1</v>
      </c>
      <c r="W483" s="28">
        <v>4.5999999999999943</v>
      </c>
      <c r="X483" s="28">
        <v>3.1000000000000014</v>
      </c>
      <c r="Y483" s="28">
        <v>-2.8</v>
      </c>
      <c r="Z483" s="28">
        <v>-1.2000000000000002</v>
      </c>
      <c r="AA483" s="28">
        <v>3.0000000000000027E-3</v>
      </c>
      <c r="AB483" s="28">
        <v>-3.999999999999948E-3</v>
      </c>
      <c r="AC483" s="26"/>
    </row>
    <row r="484" spans="1:29" x14ac:dyDescent="0.2">
      <c r="A484" s="26">
        <v>2016</v>
      </c>
      <c r="B484" s="28" t="s">
        <v>53</v>
      </c>
      <c r="C484" s="28">
        <v>20</v>
      </c>
      <c r="D484" s="28">
        <v>8</v>
      </c>
      <c r="E484" s="28">
        <v>20</v>
      </c>
      <c r="F484" s="28">
        <v>33</v>
      </c>
      <c r="G484" s="28">
        <v>31</v>
      </c>
      <c r="H484" s="28">
        <v>26</v>
      </c>
      <c r="I484" s="28">
        <v>22</v>
      </c>
      <c r="J484" s="28">
        <v>39</v>
      </c>
      <c r="K484" s="28">
        <v>61</v>
      </c>
      <c r="L484" s="28">
        <v>4</v>
      </c>
      <c r="M484" s="28">
        <v>8</v>
      </c>
      <c r="N484" s="28">
        <v>11</v>
      </c>
      <c r="O484" s="28">
        <v>8</v>
      </c>
      <c r="P484" s="28">
        <v>-8</v>
      </c>
      <c r="Q484" s="28">
        <v>91</v>
      </c>
      <c r="R484" s="28">
        <v>3.999999999999998E-2</v>
      </c>
      <c r="S484" s="28">
        <v>7.400000000000001E-2</v>
      </c>
      <c r="T484" s="28">
        <v>8.8000000000000078E-2</v>
      </c>
      <c r="U484" s="28">
        <v>0</v>
      </c>
      <c r="V484" s="28">
        <v>18.200000000000003</v>
      </c>
      <c r="W484" s="28">
        <v>12.200000000000003</v>
      </c>
      <c r="X484" s="28">
        <v>0.79999999999999716</v>
      </c>
      <c r="Y484" s="28">
        <v>1.5999999999999996</v>
      </c>
      <c r="Z484" s="28">
        <v>2.1999999999999997</v>
      </c>
      <c r="AA484" s="28">
        <v>7.3999999999999955E-2</v>
      </c>
      <c r="AB484" s="28">
        <v>6.3000000000000056E-2</v>
      </c>
      <c r="AC484" s="26"/>
    </row>
    <row r="485" spans="1:29" x14ac:dyDescent="0.2">
      <c r="A485" s="26">
        <v>2016</v>
      </c>
      <c r="B485" s="28" t="s">
        <v>53</v>
      </c>
      <c r="C485" s="28">
        <v>39</v>
      </c>
      <c r="D485" s="28">
        <v>-6</v>
      </c>
      <c r="E485" s="28">
        <v>20</v>
      </c>
      <c r="F485" s="28">
        <v>2</v>
      </c>
      <c r="G485" s="28">
        <v>-4</v>
      </c>
      <c r="H485" s="28">
        <v>-11</v>
      </c>
      <c r="I485" s="28">
        <v>-23</v>
      </c>
      <c r="J485" s="28">
        <v>4</v>
      </c>
      <c r="K485" s="28">
        <v>-19</v>
      </c>
      <c r="L485" s="28">
        <v>54</v>
      </c>
      <c r="M485" s="28">
        <v>4</v>
      </c>
      <c r="N485" s="28">
        <v>6</v>
      </c>
      <c r="O485" s="28">
        <v>-28</v>
      </c>
      <c r="P485" s="28">
        <v>-17</v>
      </c>
      <c r="Q485" s="28">
        <v>94</v>
      </c>
      <c r="R485" s="28">
        <v>9.6999999999999975E-2</v>
      </c>
      <c r="S485" s="28">
        <v>0.13500000000000001</v>
      </c>
      <c r="T485" s="28">
        <v>2.5000000000000022E-2</v>
      </c>
      <c r="U485" s="28">
        <v>0</v>
      </c>
      <c r="V485" s="28">
        <v>18.799999999999997</v>
      </c>
      <c r="W485" s="28">
        <v>-3.7999999999999972</v>
      </c>
      <c r="X485" s="28">
        <v>10.8</v>
      </c>
      <c r="Y485" s="28">
        <v>0.79999999999999893</v>
      </c>
      <c r="Z485" s="28">
        <v>1.2000000000000002</v>
      </c>
      <c r="AA485" s="28">
        <v>0.10899999999999993</v>
      </c>
      <c r="AB485" s="28">
        <v>0.12200000000000005</v>
      </c>
      <c r="AC485" s="26"/>
    </row>
    <row r="486" spans="1:29" x14ac:dyDescent="0.2">
      <c r="A486" s="26">
        <v>2016</v>
      </c>
      <c r="B486" s="28" t="s">
        <v>53</v>
      </c>
      <c r="C486" s="28">
        <v>-4</v>
      </c>
      <c r="D486" s="28">
        <v>53</v>
      </c>
      <c r="E486" s="28">
        <v>-7</v>
      </c>
      <c r="F486" s="28">
        <v>28</v>
      </c>
      <c r="G486" s="28">
        <v>5</v>
      </c>
      <c r="H486" s="28">
        <v>19</v>
      </c>
      <c r="I486" s="28">
        <v>39</v>
      </c>
      <c r="J486" s="28">
        <v>-3</v>
      </c>
      <c r="K486" s="28">
        <v>36</v>
      </c>
      <c r="L486" s="28">
        <v>-14</v>
      </c>
      <c r="M486" s="28">
        <v>0</v>
      </c>
      <c r="N486" s="28">
        <v>-7</v>
      </c>
      <c r="O486" s="28">
        <v>-4</v>
      </c>
      <c r="P486" s="28">
        <v>-4</v>
      </c>
      <c r="Q486" s="28">
        <v>-10</v>
      </c>
      <c r="R486" s="28">
        <v>-4.7999999999999987E-2</v>
      </c>
      <c r="S486" s="28">
        <v>-0.10100000000000003</v>
      </c>
      <c r="T486" s="28">
        <v>-5.699999999999994E-2</v>
      </c>
      <c r="U486" s="28">
        <v>0</v>
      </c>
      <c r="V486" s="28">
        <v>-1.4000000000000057</v>
      </c>
      <c r="W486" s="28">
        <v>5.1000000000000014</v>
      </c>
      <c r="X486" s="28">
        <v>-2</v>
      </c>
      <c r="Y486" s="28">
        <v>0</v>
      </c>
      <c r="Z486" s="28">
        <v>-1</v>
      </c>
      <c r="AA486" s="28">
        <v>-5.9000000000000052E-2</v>
      </c>
      <c r="AB486" s="28">
        <v>-5.7999999999999996E-2</v>
      </c>
      <c r="AC486" s="26"/>
    </row>
    <row r="487" spans="1:29" x14ac:dyDescent="0.2">
      <c r="A487" s="26">
        <v>2016</v>
      </c>
      <c r="B487" s="28" t="s">
        <v>53</v>
      </c>
      <c r="C487" s="28">
        <v>42</v>
      </c>
      <c r="D487" s="28">
        <v>6</v>
      </c>
      <c r="E487" s="28">
        <v>18</v>
      </c>
      <c r="F487" s="28">
        <v>13</v>
      </c>
      <c r="G487" s="28">
        <v>-40</v>
      </c>
      <c r="H487" s="28">
        <v>-30</v>
      </c>
      <c r="I487" s="28">
        <v>16</v>
      </c>
      <c r="J487" s="28">
        <v>56</v>
      </c>
      <c r="K487" s="28">
        <v>72</v>
      </c>
      <c r="L487" s="28">
        <v>39</v>
      </c>
      <c r="M487" s="28">
        <v>-11</v>
      </c>
      <c r="N487" s="28">
        <v>27</v>
      </c>
      <c r="O487" s="28">
        <v>22</v>
      </c>
      <c r="P487" s="28">
        <v>29</v>
      </c>
      <c r="Q487" s="28">
        <v>62</v>
      </c>
      <c r="R487" s="28">
        <v>7.0000000000000007E-2</v>
      </c>
      <c r="S487" s="28">
        <v>9.8000000000000032E-2</v>
      </c>
      <c r="T487" s="28">
        <v>-0.10299999999999998</v>
      </c>
      <c r="U487" s="28">
        <v>0</v>
      </c>
      <c r="V487" s="28">
        <v>8.7999999999999972</v>
      </c>
      <c r="W487" s="28">
        <v>10.200000000000003</v>
      </c>
      <c r="X487" s="28">
        <v>5.5000000000000018</v>
      </c>
      <c r="Y487" s="28">
        <v>-1.6000000000000005</v>
      </c>
      <c r="Z487" s="28">
        <v>3.8</v>
      </c>
      <c r="AA487" s="28">
        <v>5.5000000000000049E-2</v>
      </c>
      <c r="AB487" s="28">
        <v>8.500000000000002E-2</v>
      </c>
      <c r="AC487" s="26"/>
    </row>
    <row r="488" spans="1:29" x14ac:dyDescent="0.2">
      <c r="A488" s="26">
        <v>2016</v>
      </c>
      <c r="B488" s="28" t="s">
        <v>53</v>
      </c>
      <c r="C488" s="28">
        <v>10</v>
      </c>
      <c r="D488" s="28">
        <v>33</v>
      </c>
      <c r="E488" s="28">
        <v>22</v>
      </c>
      <c r="F488" s="28">
        <v>45</v>
      </c>
      <c r="G488" s="28">
        <v>-8</v>
      </c>
      <c r="H488" s="28">
        <v>-21</v>
      </c>
      <c r="I488" s="28">
        <v>12</v>
      </c>
      <c r="J488" s="28">
        <v>1</v>
      </c>
      <c r="K488" s="28">
        <v>13</v>
      </c>
      <c r="L488" s="28">
        <v>1</v>
      </c>
      <c r="M488" s="28">
        <v>2</v>
      </c>
      <c r="N488" s="28">
        <v>-3</v>
      </c>
      <c r="O488" s="28">
        <v>-7</v>
      </c>
      <c r="P488" s="28">
        <v>5</v>
      </c>
      <c r="Q488" s="28">
        <v>34</v>
      </c>
      <c r="R488" s="28">
        <v>-1.699999999999996E-2</v>
      </c>
      <c r="S488" s="28">
        <v>3.6999999999999977E-2</v>
      </c>
      <c r="T488" s="28">
        <v>8.2999999999999963E-2</v>
      </c>
      <c r="U488" s="28">
        <v>0</v>
      </c>
      <c r="V488" s="28">
        <v>8.5</v>
      </c>
      <c r="W488" s="28">
        <v>3.2000000000000028</v>
      </c>
      <c r="X488" s="28">
        <v>0.19999999999999929</v>
      </c>
      <c r="Y488" s="28">
        <v>0.5</v>
      </c>
      <c r="Z488" s="28">
        <v>-0.79999999999999982</v>
      </c>
      <c r="AA488" s="28">
        <v>9.9999999999998979E-3</v>
      </c>
      <c r="AB488" s="28">
        <v>9.000000000000008E-3</v>
      </c>
      <c r="AC488" s="26"/>
    </row>
    <row r="489" spans="1:29" x14ac:dyDescent="0.2">
      <c r="A489" s="26">
        <v>2016</v>
      </c>
      <c r="B489" s="28" t="s">
        <v>53</v>
      </c>
      <c r="C489" s="28">
        <v>16</v>
      </c>
      <c r="D489" s="28">
        <v>-14</v>
      </c>
      <c r="E489" s="28">
        <v>7</v>
      </c>
      <c r="F489" s="28">
        <v>3</v>
      </c>
      <c r="G489" s="28">
        <v>1</v>
      </c>
      <c r="H489" s="28">
        <v>2</v>
      </c>
      <c r="I489" s="28">
        <v>-13</v>
      </c>
      <c r="J489" s="28">
        <v>22</v>
      </c>
      <c r="K489" s="28">
        <v>9</v>
      </c>
      <c r="L489" s="28">
        <v>10</v>
      </c>
      <c r="M489" s="28">
        <v>10</v>
      </c>
      <c r="N489" s="28">
        <v>13</v>
      </c>
      <c r="O489" s="28">
        <v>-2</v>
      </c>
      <c r="P489" s="28">
        <v>-12</v>
      </c>
      <c r="Q489" s="28">
        <v>40</v>
      </c>
      <c r="R489" s="28">
        <v>3.999999999999998E-2</v>
      </c>
      <c r="S489" s="28">
        <v>3.1999999999999973E-2</v>
      </c>
      <c r="T489" s="28">
        <v>-5.0000000000000044E-3</v>
      </c>
      <c r="U489" s="28">
        <v>0</v>
      </c>
      <c r="V489" s="28">
        <v>6.7000000000000028</v>
      </c>
      <c r="W489" s="28">
        <v>1.5</v>
      </c>
      <c r="X489" s="28">
        <v>1.6999999999999993</v>
      </c>
      <c r="Y489" s="28">
        <v>1.7000000000000002</v>
      </c>
      <c r="Z489" s="28">
        <v>2.1999999999999993</v>
      </c>
      <c r="AA489" s="28">
        <v>4.500000000000004E-2</v>
      </c>
      <c r="AB489" s="28">
        <v>4.8999999999999988E-2</v>
      </c>
      <c r="AC489" s="26"/>
    </row>
    <row r="490" spans="1:29" x14ac:dyDescent="0.2">
      <c r="A490" s="26">
        <v>2016</v>
      </c>
      <c r="B490" s="28" t="s">
        <v>53</v>
      </c>
      <c r="C490" s="28">
        <v>-18</v>
      </c>
      <c r="D490" s="28">
        <v>-32</v>
      </c>
      <c r="E490" s="28">
        <v>2</v>
      </c>
      <c r="F490" s="28">
        <v>33</v>
      </c>
      <c r="G490" s="28">
        <v>31</v>
      </c>
      <c r="H490" s="28">
        <v>34</v>
      </c>
      <c r="I490" s="28">
        <v>23</v>
      </c>
      <c r="J490" s="28">
        <v>22</v>
      </c>
      <c r="K490" s="28">
        <v>45</v>
      </c>
      <c r="L490" s="28">
        <v>-12</v>
      </c>
      <c r="M490" s="28">
        <v>-14</v>
      </c>
      <c r="N490" s="28">
        <v>-2</v>
      </c>
      <c r="O490" s="28">
        <v>29</v>
      </c>
      <c r="P490" s="28">
        <v>1</v>
      </c>
      <c r="Q490" s="28">
        <v>-3</v>
      </c>
      <c r="R490" s="28">
        <v>-7.0000000000000062E-3</v>
      </c>
      <c r="S490" s="28">
        <v>-8.0000000000000016E-2</v>
      </c>
      <c r="T490" s="28">
        <v>3.0000000000000027E-2</v>
      </c>
      <c r="U490" s="28">
        <v>0</v>
      </c>
      <c r="V490" s="28">
        <v>-0.5</v>
      </c>
      <c r="W490" s="28">
        <v>7.5</v>
      </c>
      <c r="X490" s="28">
        <v>-2</v>
      </c>
      <c r="Y490" s="28">
        <v>-2.3999999999999995</v>
      </c>
      <c r="Z490" s="28">
        <v>-0.29999999999999982</v>
      </c>
      <c r="AA490" s="28">
        <v>1.4000000000000012E-2</v>
      </c>
      <c r="AB490" s="28">
        <v>-2.0000000000000018E-3</v>
      </c>
      <c r="AC490" s="26"/>
    </row>
    <row r="491" spans="1:29" x14ac:dyDescent="0.2">
      <c r="A491" s="26">
        <v>2016</v>
      </c>
      <c r="B491" s="28" t="s">
        <v>53</v>
      </c>
      <c r="C491" s="28">
        <v>18</v>
      </c>
      <c r="D491" s="28">
        <v>-13</v>
      </c>
      <c r="E491" s="28">
        <v>-7</v>
      </c>
      <c r="F491" s="28">
        <v>-10</v>
      </c>
      <c r="G491" s="28">
        <v>-7</v>
      </c>
      <c r="H491" s="28">
        <v>-20</v>
      </c>
      <c r="I491" s="28">
        <v>-2</v>
      </c>
      <c r="J491" s="28">
        <v>21</v>
      </c>
      <c r="K491" s="28">
        <v>19</v>
      </c>
      <c r="L491" s="28">
        <v>18</v>
      </c>
      <c r="M491" s="28">
        <v>0</v>
      </c>
      <c r="N491" s="28">
        <v>15</v>
      </c>
      <c r="O491" s="28">
        <v>0</v>
      </c>
      <c r="P491" s="28">
        <v>2</v>
      </c>
      <c r="Q491" s="28">
        <v>22</v>
      </c>
      <c r="R491" s="28">
        <v>5.2999999999999992E-2</v>
      </c>
      <c r="S491" s="28">
        <v>-1.8000000000000016E-2</v>
      </c>
      <c r="T491" s="28">
        <v>6.5999999999999948E-2</v>
      </c>
      <c r="U491" s="28">
        <v>0</v>
      </c>
      <c r="V491" s="28">
        <v>4.3999999999999915</v>
      </c>
      <c r="W491" s="28">
        <v>3.8000000000000043</v>
      </c>
      <c r="X491" s="28">
        <v>3.5999999999999979</v>
      </c>
      <c r="Y491" s="28">
        <v>0</v>
      </c>
      <c r="Z491" s="28">
        <v>3</v>
      </c>
      <c r="AA491" s="28">
        <v>4.4999999999999929E-2</v>
      </c>
      <c r="AB491" s="28">
        <v>4.7000000000000042E-2</v>
      </c>
      <c r="AC491" s="26"/>
    </row>
    <row r="492" spans="1:29" x14ac:dyDescent="0.2">
      <c r="A492" s="26">
        <v>2016</v>
      </c>
      <c r="B492" s="28" t="s">
        <v>53</v>
      </c>
      <c r="C492" s="28">
        <v>2</v>
      </c>
      <c r="D492" s="28">
        <v>26</v>
      </c>
      <c r="E492" s="28">
        <v>5</v>
      </c>
      <c r="F492" s="28">
        <v>5</v>
      </c>
      <c r="G492" s="28">
        <v>9</v>
      </c>
      <c r="H492" s="28">
        <v>28</v>
      </c>
      <c r="I492" s="28">
        <v>8</v>
      </c>
      <c r="J492" s="28">
        <v>-11</v>
      </c>
      <c r="K492" s="28">
        <v>-3</v>
      </c>
      <c r="L492" s="28">
        <v>9</v>
      </c>
      <c r="M492" s="28">
        <v>12</v>
      </c>
      <c r="N492" s="28">
        <v>-9</v>
      </c>
      <c r="O492" s="28">
        <v>-14</v>
      </c>
      <c r="P492" s="28">
        <v>6</v>
      </c>
      <c r="Q492" s="28">
        <v>18</v>
      </c>
      <c r="R492" s="28">
        <v>-1.7000000000000015E-2</v>
      </c>
      <c r="S492" s="28">
        <v>2.7000000000000024E-2</v>
      </c>
      <c r="T492" s="28">
        <v>-7.2000000000000064E-2</v>
      </c>
      <c r="U492" s="28">
        <v>0</v>
      </c>
      <c r="V492" s="28">
        <v>2.5</v>
      </c>
      <c r="W492" s="28">
        <v>-0.39999999999999858</v>
      </c>
      <c r="X492" s="28">
        <v>1.3000000000000007</v>
      </c>
      <c r="Y492" s="28">
        <v>1.7000000000000002</v>
      </c>
      <c r="Z492" s="28">
        <v>-1.3000000000000003</v>
      </c>
      <c r="AA492" s="28">
        <v>-1.7000000000000015E-2</v>
      </c>
      <c r="AB492" s="28">
        <v>-1.4000000000000012E-2</v>
      </c>
      <c r="AC492" s="26"/>
    </row>
    <row r="493" spans="1:29" x14ac:dyDescent="0.2">
      <c r="A493" s="26">
        <v>2016</v>
      </c>
      <c r="B493" s="28" t="s">
        <v>53</v>
      </c>
      <c r="C493" s="28">
        <v>14</v>
      </c>
      <c r="D493" s="28">
        <v>18</v>
      </c>
      <c r="E493" s="28">
        <v>30</v>
      </c>
      <c r="F493" s="28">
        <v>26</v>
      </c>
      <c r="G493" s="28">
        <v>-8</v>
      </c>
      <c r="H493" s="28">
        <v>7</v>
      </c>
      <c r="I493" s="28">
        <v>16</v>
      </c>
      <c r="J493" s="28">
        <v>9</v>
      </c>
      <c r="K493" s="28">
        <v>25</v>
      </c>
      <c r="L493" s="28">
        <v>13</v>
      </c>
      <c r="M493" s="28">
        <v>5</v>
      </c>
      <c r="N493" s="28">
        <v>-8</v>
      </c>
      <c r="O493" s="28">
        <v>-5</v>
      </c>
      <c r="P493" s="28">
        <v>-5</v>
      </c>
      <c r="Q493" s="28">
        <v>50</v>
      </c>
      <c r="R493" s="28">
        <v>1.8000000000000016E-2</v>
      </c>
      <c r="S493" s="28">
        <v>0.13400000000000001</v>
      </c>
      <c r="T493" s="28">
        <v>-0.16299999999999992</v>
      </c>
      <c r="U493" s="28">
        <v>0</v>
      </c>
      <c r="V493" s="28">
        <v>12.5</v>
      </c>
      <c r="W493" s="28">
        <v>6.2999999999999972</v>
      </c>
      <c r="X493" s="28">
        <v>3.3000000000000007</v>
      </c>
      <c r="Y493" s="28">
        <v>1.2000000000000002</v>
      </c>
      <c r="Z493" s="28">
        <v>-2</v>
      </c>
      <c r="AA493" s="28">
        <v>3.499999999999992E-2</v>
      </c>
      <c r="AB493" s="28">
        <v>5.799999999999994E-2</v>
      </c>
      <c r="AC493" s="26"/>
    </row>
    <row r="494" spans="1:29" x14ac:dyDescent="0.2">
      <c r="A494" s="26">
        <v>2016</v>
      </c>
      <c r="B494" s="28" t="s">
        <v>53</v>
      </c>
      <c r="C494" s="28">
        <v>-3</v>
      </c>
      <c r="D494" s="28">
        <v>-13</v>
      </c>
      <c r="E494" s="28">
        <v>35</v>
      </c>
      <c r="F494" s="28">
        <v>55</v>
      </c>
      <c r="G494" s="28">
        <v>-36</v>
      </c>
      <c r="H494" s="28">
        <v>-36</v>
      </c>
      <c r="I494" s="28">
        <v>-12</v>
      </c>
      <c r="J494" s="28">
        <v>-23</v>
      </c>
      <c r="K494" s="28">
        <v>-35</v>
      </c>
      <c r="L494" s="28">
        <v>7</v>
      </c>
      <c r="M494" s="28">
        <v>2</v>
      </c>
      <c r="N494" s="28">
        <v>-16</v>
      </c>
      <c r="O494" s="28">
        <v>6</v>
      </c>
      <c r="P494" s="28">
        <v>8</v>
      </c>
      <c r="Q494" s="28">
        <v>-7</v>
      </c>
      <c r="R494" s="28">
        <v>5.0000000000000044E-3</v>
      </c>
      <c r="S494" s="28">
        <v>7.6000000000000012E-2</v>
      </c>
      <c r="T494" s="28">
        <v>-5.0000000000000044E-2</v>
      </c>
      <c r="U494" s="28">
        <v>0</v>
      </c>
      <c r="V494" s="28">
        <v>-1</v>
      </c>
      <c r="W494" s="28">
        <v>-5</v>
      </c>
      <c r="X494" s="28">
        <v>1</v>
      </c>
      <c r="Y494" s="28">
        <v>0.30000000000000071</v>
      </c>
      <c r="Z494" s="28">
        <v>-2.1999999999999997</v>
      </c>
      <c r="AA494" s="28">
        <v>1.7000000000000015E-2</v>
      </c>
      <c r="AB494" s="28">
        <v>3.400000000000003E-2</v>
      </c>
      <c r="AC494" s="26"/>
    </row>
    <row r="495" spans="1:29" x14ac:dyDescent="0.2">
      <c r="A495" s="26">
        <v>2016</v>
      </c>
      <c r="B495" s="28" t="s">
        <v>53</v>
      </c>
      <c r="C495" s="28">
        <v>25</v>
      </c>
      <c r="D495" s="28">
        <v>-4</v>
      </c>
      <c r="E495" s="28">
        <v>24</v>
      </c>
      <c r="F495" s="28">
        <v>23</v>
      </c>
      <c r="G495" s="28">
        <v>19</v>
      </c>
      <c r="H495" s="28">
        <v>18</v>
      </c>
      <c r="I495" s="28">
        <v>5</v>
      </c>
      <c r="J495" s="28">
        <v>40</v>
      </c>
      <c r="K495" s="28">
        <v>45</v>
      </c>
      <c r="L495" s="28">
        <v>32</v>
      </c>
      <c r="M495" s="28">
        <v>5</v>
      </c>
      <c r="N495" s="28">
        <v>8</v>
      </c>
      <c r="O495" s="28">
        <v>-3</v>
      </c>
      <c r="P495" s="28">
        <v>-26</v>
      </c>
      <c r="Q495" s="28">
        <v>93</v>
      </c>
      <c r="R495" s="28">
        <v>5.7999999999999996E-2</v>
      </c>
      <c r="S495" s="28">
        <v>0.10000000000000003</v>
      </c>
      <c r="T495" s="28">
        <v>4.3000000000000038E-2</v>
      </c>
      <c r="U495" s="28">
        <v>0</v>
      </c>
      <c r="V495" s="28">
        <v>15.5</v>
      </c>
      <c r="W495" s="28">
        <v>7.5</v>
      </c>
      <c r="X495" s="28">
        <v>5.3000000000000007</v>
      </c>
      <c r="Y495" s="28">
        <v>0.90000000000000036</v>
      </c>
      <c r="Z495" s="28">
        <v>1.4000000000000004</v>
      </c>
      <c r="AA495" s="28">
        <v>8.4999999999999964E-2</v>
      </c>
      <c r="AB495" s="28">
        <v>8.3999999999999964E-2</v>
      </c>
      <c r="AC495" s="26"/>
    </row>
    <row r="496" spans="1:29" x14ac:dyDescent="0.2">
      <c r="A496" s="26">
        <v>2016</v>
      </c>
      <c r="B496" s="28" t="s">
        <v>53</v>
      </c>
      <c r="C496" s="28">
        <v>14</v>
      </c>
      <c r="D496" s="28">
        <v>-1</v>
      </c>
      <c r="E496" s="28">
        <v>-38</v>
      </c>
      <c r="F496" s="28">
        <v>-82</v>
      </c>
      <c r="G496" s="28">
        <v>14</v>
      </c>
      <c r="H496" s="28">
        <v>22</v>
      </c>
      <c r="I496" s="28">
        <v>10</v>
      </c>
      <c r="J496" s="28">
        <v>18</v>
      </c>
      <c r="K496" s="28">
        <v>28</v>
      </c>
      <c r="L496" s="28">
        <v>-32</v>
      </c>
      <c r="M496" s="28">
        <v>19</v>
      </c>
      <c r="N496" s="28">
        <v>-2</v>
      </c>
      <c r="O496" s="28">
        <v>-3</v>
      </c>
      <c r="P496" s="28">
        <v>-3</v>
      </c>
      <c r="Q496" s="28">
        <v>4</v>
      </c>
      <c r="R496" s="28">
        <v>2.5000000000000022E-2</v>
      </c>
      <c r="S496" s="28">
        <v>-4.3999999999999984E-2</v>
      </c>
      <c r="T496" s="28">
        <v>-1.3000000000000012E-2</v>
      </c>
      <c r="U496" s="28">
        <v>0</v>
      </c>
      <c r="V496" s="28">
        <v>0.5</v>
      </c>
      <c r="W496" s="28">
        <v>4</v>
      </c>
      <c r="X496" s="28">
        <v>-4.6000000000000014</v>
      </c>
      <c r="Y496" s="28">
        <v>2.7000000000000011</v>
      </c>
      <c r="Z496" s="28">
        <v>-0.29999999999999982</v>
      </c>
      <c r="AA496" s="28">
        <v>-5.0000000000000044E-3</v>
      </c>
      <c r="AB496" s="28">
        <v>-8.0000000000000071E-3</v>
      </c>
      <c r="AC496" s="26"/>
    </row>
    <row r="497" spans="1:29" x14ac:dyDescent="0.2">
      <c r="A497" s="26">
        <v>2017</v>
      </c>
      <c r="B497" s="28" t="s">
        <v>53</v>
      </c>
      <c r="C497" s="28">
        <v>-2</v>
      </c>
      <c r="D497" s="28">
        <v>-9</v>
      </c>
      <c r="E497" s="28">
        <v>11</v>
      </c>
      <c r="F497" s="28">
        <v>11</v>
      </c>
      <c r="G497" s="28">
        <v>1</v>
      </c>
      <c r="H497" s="28">
        <v>-5</v>
      </c>
      <c r="I497" s="28">
        <v>-8</v>
      </c>
      <c r="J497" s="28">
        <v>6</v>
      </c>
      <c r="K497" s="28">
        <v>-2</v>
      </c>
      <c r="L497" s="28">
        <v>12</v>
      </c>
      <c r="M497" s="28">
        <v>8</v>
      </c>
      <c r="N497" s="28">
        <v>5</v>
      </c>
      <c r="O497" s="28">
        <v>-7</v>
      </c>
      <c r="P497" s="28">
        <v>4</v>
      </c>
      <c r="Q497" s="28">
        <v>8</v>
      </c>
      <c r="R497" s="28">
        <v>4.0000000000000036E-3</v>
      </c>
      <c r="S497" s="28">
        <v>4.1000000000000036E-2</v>
      </c>
      <c r="T497" s="28">
        <v>2.8000000000000025E-2</v>
      </c>
      <c r="U497" s="28">
        <v>0</v>
      </c>
      <c r="V497" s="28">
        <v>1.2000000000000028</v>
      </c>
      <c r="W497" s="28">
        <v>-0.29999999999999716</v>
      </c>
      <c r="X497" s="28">
        <v>1.7000000000000028</v>
      </c>
      <c r="Y497" s="28">
        <v>1.1000000000000005</v>
      </c>
      <c r="Z497" s="28">
        <v>0.70000000000000018</v>
      </c>
      <c r="AA497" s="28">
        <v>1.6999999999999904E-2</v>
      </c>
      <c r="AB497" s="28">
        <v>1.6000000000000014E-2</v>
      </c>
      <c r="AC497" s="26"/>
    </row>
    <row r="498" spans="1:29" x14ac:dyDescent="0.2">
      <c r="A498" s="26">
        <v>2017</v>
      </c>
      <c r="B498" s="28" t="s">
        <v>53</v>
      </c>
      <c r="C498" s="28">
        <v>15</v>
      </c>
      <c r="D498" s="28">
        <v>0</v>
      </c>
      <c r="E498" s="28">
        <v>3</v>
      </c>
      <c r="F498" s="28">
        <v>-1</v>
      </c>
      <c r="G498" s="28">
        <v>17</v>
      </c>
      <c r="H498" s="28">
        <v>27</v>
      </c>
      <c r="I498" s="28">
        <v>13</v>
      </c>
      <c r="J498" s="28">
        <v>14</v>
      </c>
      <c r="K498" s="28">
        <v>27</v>
      </c>
      <c r="L498" s="28">
        <v>-15</v>
      </c>
      <c r="M498" s="28">
        <v>0</v>
      </c>
      <c r="N498" s="28">
        <v>8</v>
      </c>
      <c r="O498" s="28">
        <v>0</v>
      </c>
      <c r="P498" s="28">
        <v>-18</v>
      </c>
      <c r="Q498" s="28">
        <v>50</v>
      </c>
      <c r="R498" s="28">
        <v>3.2999999999999974E-2</v>
      </c>
      <c r="S498" s="28">
        <v>2.3999999999999966E-2</v>
      </c>
      <c r="T498" s="28">
        <v>-4.3000000000000038E-2</v>
      </c>
      <c r="U498" s="28">
        <v>0</v>
      </c>
      <c r="V498" s="28">
        <v>8.4000000000000057</v>
      </c>
      <c r="W498" s="28">
        <v>4.5</v>
      </c>
      <c r="X498" s="28">
        <v>-2.5</v>
      </c>
      <c r="Y498" s="28">
        <v>0</v>
      </c>
      <c r="Z498" s="28">
        <v>1.2999999999999998</v>
      </c>
      <c r="AA498" s="28">
        <v>3.499999999999992E-2</v>
      </c>
      <c r="AB498" s="28">
        <v>3.5000000000000031E-2</v>
      </c>
      <c r="AC498" s="26"/>
    </row>
    <row r="499" spans="1:29" x14ac:dyDescent="0.2">
      <c r="A499" s="26">
        <v>2017</v>
      </c>
      <c r="B499" s="28" t="s">
        <v>53</v>
      </c>
      <c r="C499" s="28">
        <v>-2</v>
      </c>
      <c r="D499" s="28">
        <v>-18</v>
      </c>
      <c r="E499" s="28">
        <v>6</v>
      </c>
      <c r="F499" s="28">
        <v>34</v>
      </c>
      <c r="G499" s="28">
        <v>41</v>
      </c>
      <c r="H499" s="28">
        <v>33</v>
      </c>
      <c r="I499" s="28">
        <v>-8</v>
      </c>
      <c r="J499" s="28">
        <v>17</v>
      </c>
      <c r="K499" s="28">
        <v>9</v>
      </c>
      <c r="L499" s="28">
        <v>-16</v>
      </c>
      <c r="M499" s="28">
        <v>-5</v>
      </c>
      <c r="N499" s="28">
        <v>-15</v>
      </c>
      <c r="O499" s="28">
        <v>5</v>
      </c>
      <c r="P499" s="28">
        <v>2</v>
      </c>
      <c r="Q499" s="28">
        <v>43</v>
      </c>
      <c r="R499" s="28">
        <v>1.4000000000000012E-2</v>
      </c>
      <c r="S499" s="28">
        <v>-2.7000000000000024E-2</v>
      </c>
      <c r="T499" s="28">
        <v>0.1090000000000001</v>
      </c>
      <c r="U499" s="28">
        <v>0</v>
      </c>
      <c r="V499" s="28">
        <v>8.5999999999999943</v>
      </c>
      <c r="W499" s="28">
        <v>1.7999999999999972</v>
      </c>
      <c r="X499" s="28">
        <v>-3.1999999999999993</v>
      </c>
      <c r="Y499" s="28">
        <v>-1</v>
      </c>
      <c r="Z499" s="28">
        <v>-3</v>
      </c>
      <c r="AA499" s="28">
        <v>4.6999999999999931E-2</v>
      </c>
      <c r="AB499" s="28">
        <v>2.300000000000002E-2</v>
      </c>
      <c r="AC499" s="26"/>
    </row>
    <row r="500" spans="1:29" x14ac:dyDescent="0.2">
      <c r="A500" s="26">
        <v>2017</v>
      </c>
      <c r="B500" s="28" t="s">
        <v>53</v>
      </c>
      <c r="C500" s="28">
        <v>27</v>
      </c>
      <c r="D500" s="28">
        <v>-9</v>
      </c>
      <c r="E500" s="28">
        <v>6</v>
      </c>
      <c r="F500" s="28">
        <v>-12</v>
      </c>
      <c r="G500" s="28">
        <v>12</v>
      </c>
      <c r="H500" s="28">
        <v>17</v>
      </c>
      <c r="I500" s="28">
        <v>-8</v>
      </c>
      <c r="J500" s="28">
        <v>18</v>
      </c>
      <c r="K500" s="28">
        <v>10</v>
      </c>
      <c r="L500" s="28">
        <v>46</v>
      </c>
      <c r="M500" s="28">
        <v>4</v>
      </c>
      <c r="N500" s="28">
        <v>22</v>
      </c>
      <c r="O500" s="28">
        <v>-9</v>
      </c>
      <c r="P500" s="28">
        <v>-12</v>
      </c>
      <c r="Q500" s="28">
        <v>72</v>
      </c>
      <c r="R500" s="28">
        <v>8.6999999999999966E-2</v>
      </c>
      <c r="S500" s="28">
        <v>7.9000000000000015E-2</v>
      </c>
      <c r="T500" s="28">
        <v>-1.5000000000000013E-2</v>
      </c>
      <c r="U500" s="28">
        <v>0</v>
      </c>
      <c r="V500" s="28">
        <v>18</v>
      </c>
      <c r="W500" s="28">
        <v>2.5</v>
      </c>
      <c r="X500" s="28">
        <v>11.5</v>
      </c>
      <c r="Y500" s="28">
        <v>1.0000000000000009</v>
      </c>
      <c r="Z500" s="28">
        <v>5.5000000000000009</v>
      </c>
      <c r="AA500" s="28">
        <v>9.1999999999999971E-2</v>
      </c>
      <c r="AB500" s="28">
        <v>9.8000000000000032E-2</v>
      </c>
      <c r="AC500" s="26"/>
    </row>
    <row r="501" spans="1:29" x14ac:dyDescent="0.2">
      <c r="A501" s="26">
        <v>2017</v>
      </c>
      <c r="B501" s="28" t="s">
        <v>53</v>
      </c>
      <c r="C501" s="28">
        <v>11</v>
      </c>
      <c r="D501" s="28">
        <v>13</v>
      </c>
      <c r="E501" s="28">
        <v>0</v>
      </c>
      <c r="F501" s="28">
        <v>-5</v>
      </c>
      <c r="G501" s="28">
        <v>-15</v>
      </c>
      <c r="H501" s="28">
        <v>-29</v>
      </c>
      <c r="I501" s="28">
        <v>-10</v>
      </c>
      <c r="J501" s="28">
        <v>-8</v>
      </c>
      <c r="K501" s="28">
        <v>-18</v>
      </c>
      <c r="L501" s="28">
        <v>-7</v>
      </c>
      <c r="M501" s="28">
        <v>19</v>
      </c>
      <c r="N501" s="28">
        <v>25</v>
      </c>
      <c r="O501" s="28">
        <v>-19</v>
      </c>
      <c r="P501" s="28">
        <v>21</v>
      </c>
      <c r="Q501" s="28">
        <v>7</v>
      </c>
      <c r="R501" s="28">
        <v>1.0000000000000009E-2</v>
      </c>
      <c r="S501" s="28">
        <v>9.000000000000008E-3</v>
      </c>
      <c r="T501" s="28">
        <v>4.9999999999999933E-2</v>
      </c>
      <c r="U501" s="28">
        <v>0</v>
      </c>
      <c r="V501" s="28">
        <v>1.2000000000000028</v>
      </c>
      <c r="W501" s="28">
        <v>-3</v>
      </c>
      <c r="X501" s="28">
        <v>-1.1000000000000014</v>
      </c>
      <c r="Y501" s="28">
        <v>3.1999999999999993</v>
      </c>
      <c r="Z501" s="28">
        <v>4.2</v>
      </c>
      <c r="AA501" s="28">
        <v>6.0000000000000053E-3</v>
      </c>
      <c r="AB501" s="28">
        <v>9.000000000000008E-3</v>
      </c>
      <c r="AC501" s="26"/>
    </row>
    <row r="502" spans="1:29" x14ac:dyDescent="0.2">
      <c r="A502" s="26">
        <v>2017</v>
      </c>
      <c r="B502" s="28" t="s">
        <v>53</v>
      </c>
      <c r="C502" s="28">
        <v>-15</v>
      </c>
      <c r="D502" s="28">
        <v>-25</v>
      </c>
      <c r="E502" s="28">
        <v>-3</v>
      </c>
      <c r="F502" s="28">
        <v>15</v>
      </c>
      <c r="G502" s="28">
        <v>37</v>
      </c>
      <c r="H502" s="28">
        <v>29</v>
      </c>
      <c r="I502" s="28">
        <v>-6</v>
      </c>
      <c r="J502" s="28">
        <v>29</v>
      </c>
      <c r="K502" s="28">
        <v>23</v>
      </c>
      <c r="L502" s="28">
        <v>-19</v>
      </c>
      <c r="M502" s="28">
        <v>-4</v>
      </c>
      <c r="N502" s="28">
        <v>-2</v>
      </c>
      <c r="O502" s="28">
        <v>2</v>
      </c>
      <c r="P502" s="28">
        <v>-1</v>
      </c>
      <c r="Q502" s="28">
        <v>4</v>
      </c>
      <c r="R502" s="28">
        <v>-9.000000000000008E-3</v>
      </c>
      <c r="S502" s="28">
        <v>-6.3E-2</v>
      </c>
      <c r="T502" s="28">
        <v>0.1090000000000001</v>
      </c>
      <c r="U502" s="28">
        <v>0</v>
      </c>
      <c r="V502" s="28">
        <v>0.59999999999999432</v>
      </c>
      <c r="W502" s="28">
        <v>3.7999999999999972</v>
      </c>
      <c r="X502" s="28">
        <v>-3.1999999999999993</v>
      </c>
      <c r="Y502" s="28">
        <v>-0.69999999999999929</v>
      </c>
      <c r="Z502" s="28">
        <v>-0.29999999999999982</v>
      </c>
      <c r="AA502" s="28">
        <v>1.7000000000000015E-2</v>
      </c>
      <c r="AB502" s="28">
        <v>-9.000000000000008E-3</v>
      </c>
      <c r="AC502" s="26"/>
    </row>
    <row r="503" spans="1:29" x14ac:dyDescent="0.2">
      <c r="A503" s="26">
        <v>2017</v>
      </c>
      <c r="B503" s="28" t="s">
        <v>53</v>
      </c>
      <c r="C503" s="28">
        <v>-2</v>
      </c>
      <c r="D503" s="28">
        <v>-17</v>
      </c>
      <c r="E503" s="28">
        <v>9</v>
      </c>
      <c r="F503" s="28">
        <v>19</v>
      </c>
      <c r="G503" s="28">
        <v>11</v>
      </c>
      <c r="H503" s="28">
        <v>21</v>
      </c>
      <c r="I503" s="28">
        <v>-7</v>
      </c>
      <c r="J503" s="28">
        <v>-2</v>
      </c>
      <c r="K503" s="28">
        <v>-9</v>
      </c>
      <c r="L503" s="28">
        <v>-11</v>
      </c>
      <c r="M503" s="28">
        <v>-4</v>
      </c>
      <c r="N503" s="28">
        <v>10</v>
      </c>
      <c r="O503" s="28">
        <v>1</v>
      </c>
      <c r="P503" s="28">
        <v>-18</v>
      </c>
      <c r="Q503" s="28">
        <v>16</v>
      </c>
      <c r="R503" s="28">
        <v>1.699999999999996E-2</v>
      </c>
      <c r="S503" s="28">
        <v>1.2000000000000011E-2</v>
      </c>
      <c r="T503" s="28">
        <v>-4.7000000000000042E-2</v>
      </c>
      <c r="U503" s="28">
        <v>0</v>
      </c>
      <c r="V503" s="28">
        <v>4</v>
      </c>
      <c r="W503" s="28">
        <v>-2.2000000000000028</v>
      </c>
      <c r="X503" s="28">
        <v>-2.6999999999999993</v>
      </c>
      <c r="Y503" s="28">
        <v>-1</v>
      </c>
      <c r="Z503" s="28">
        <v>2.5</v>
      </c>
      <c r="AA503" s="28">
        <v>3.2000000000000028E-2</v>
      </c>
      <c r="AB503" s="28">
        <v>3.0000000000000027E-2</v>
      </c>
      <c r="AC503" s="26"/>
    </row>
    <row r="504" spans="1:29" x14ac:dyDescent="0.2">
      <c r="A504" s="26">
        <v>2017</v>
      </c>
      <c r="B504" s="28" t="s">
        <v>53</v>
      </c>
      <c r="C504" s="28">
        <v>13</v>
      </c>
      <c r="D504" s="28">
        <v>9</v>
      </c>
      <c r="E504" s="28">
        <v>34</v>
      </c>
      <c r="F504" s="28">
        <v>83</v>
      </c>
      <c r="G504" s="28">
        <v>-19</v>
      </c>
      <c r="H504" s="28">
        <v>-11</v>
      </c>
      <c r="I504" s="28">
        <v>-19</v>
      </c>
      <c r="J504" s="28">
        <v>-27</v>
      </c>
      <c r="K504" s="28">
        <v>-46</v>
      </c>
      <c r="L504" s="28">
        <v>44</v>
      </c>
      <c r="M504" s="28">
        <v>6</v>
      </c>
      <c r="N504" s="28">
        <v>-9</v>
      </c>
      <c r="O504" s="28">
        <v>-13</v>
      </c>
      <c r="P504" s="28">
        <v>-7</v>
      </c>
      <c r="Q504" s="28">
        <v>41</v>
      </c>
      <c r="R504" s="28">
        <v>1.8000000000000016E-2</v>
      </c>
      <c r="S504" s="28">
        <v>4.1000000000000036E-2</v>
      </c>
      <c r="T504" s="28">
        <v>-8.9999999999999969E-2</v>
      </c>
      <c r="U504" s="28">
        <v>0</v>
      </c>
      <c r="V504" s="28">
        <v>6.7999999999999972</v>
      </c>
      <c r="W504" s="28">
        <v>-7.7000000000000028</v>
      </c>
      <c r="X504" s="28">
        <v>7.3000000000000007</v>
      </c>
      <c r="Y504" s="28">
        <v>0.99999999999999911</v>
      </c>
      <c r="Z504" s="28">
        <v>-1.5</v>
      </c>
      <c r="AA504" s="28">
        <v>3.3000000000000029E-2</v>
      </c>
      <c r="AB504" s="28">
        <v>5.1000000000000045E-2</v>
      </c>
      <c r="AC504" s="26"/>
    </row>
    <row r="505" spans="1:29" x14ac:dyDescent="0.2">
      <c r="A505" s="26">
        <v>2017</v>
      </c>
      <c r="B505" s="28" t="s">
        <v>53</v>
      </c>
      <c r="C505" s="28">
        <v>36</v>
      </c>
      <c r="D505" s="28">
        <v>31</v>
      </c>
      <c r="E505" s="28">
        <v>-43</v>
      </c>
      <c r="F505" s="28">
        <v>-98</v>
      </c>
      <c r="G505" s="28">
        <v>1</v>
      </c>
      <c r="H505" s="28">
        <v>12</v>
      </c>
      <c r="I505" s="28">
        <v>26</v>
      </c>
      <c r="J505" s="28">
        <v>26</v>
      </c>
      <c r="K505" s="28">
        <v>52</v>
      </c>
      <c r="L505" s="28">
        <v>16</v>
      </c>
      <c r="M505" s="28">
        <v>-3</v>
      </c>
      <c r="N505" s="28">
        <v>11</v>
      </c>
      <c r="O505" s="28">
        <v>-6</v>
      </c>
      <c r="P505" s="28">
        <v>-14</v>
      </c>
      <c r="Q505" s="28">
        <v>30</v>
      </c>
      <c r="R505" s="28">
        <v>4.2000000000000037E-2</v>
      </c>
      <c r="S505" s="28">
        <v>-4.4999999999999984E-2</v>
      </c>
      <c r="T505" s="28">
        <v>-6.5000000000000058E-2</v>
      </c>
      <c r="U505" s="28">
        <v>0</v>
      </c>
      <c r="V505" s="28">
        <v>5</v>
      </c>
      <c r="W505" s="28">
        <v>8.7000000000000028</v>
      </c>
      <c r="X505" s="28">
        <v>2.6999999999999993</v>
      </c>
      <c r="Y505" s="28">
        <v>-0.5</v>
      </c>
      <c r="Z505" s="28">
        <v>1.9000000000000004</v>
      </c>
      <c r="AA505" s="28">
        <v>-8.0000000000000071E-3</v>
      </c>
      <c r="AB505" s="28">
        <v>2.0000000000000018E-3</v>
      </c>
      <c r="AC505" s="26"/>
    </row>
    <row r="506" spans="1:29" x14ac:dyDescent="0.2">
      <c r="A506" s="26">
        <v>2017</v>
      </c>
      <c r="B506" s="28" t="s">
        <v>53</v>
      </c>
      <c r="C506" s="28">
        <v>23</v>
      </c>
      <c r="D506" s="28">
        <v>3</v>
      </c>
      <c r="E506" s="28">
        <v>5</v>
      </c>
      <c r="F506" s="28">
        <v>6</v>
      </c>
      <c r="G506" s="28">
        <v>9</v>
      </c>
      <c r="H506" s="28">
        <v>-3</v>
      </c>
      <c r="I506" s="28">
        <v>0</v>
      </c>
      <c r="J506" s="28">
        <v>18</v>
      </c>
      <c r="K506" s="28">
        <v>18</v>
      </c>
      <c r="L506" s="28">
        <v>34</v>
      </c>
      <c r="M506" s="28">
        <v>0</v>
      </c>
      <c r="N506" s="28">
        <v>6</v>
      </c>
      <c r="O506" s="28">
        <v>-2</v>
      </c>
      <c r="P506" s="28">
        <v>-4</v>
      </c>
      <c r="Q506" s="28">
        <v>60</v>
      </c>
      <c r="R506" s="28">
        <v>6.5000000000000002E-2</v>
      </c>
      <c r="S506" s="28">
        <v>2.5999999999999968E-2</v>
      </c>
      <c r="T506" s="28">
        <v>0.123</v>
      </c>
      <c r="U506" s="28">
        <v>0</v>
      </c>
      <c r="V506" s="28">
        <v>15</v>
      </c>
      <c r="W506" s="28">
        <v>4.5</v>
      </c>
      <c r="X506" s="28">
        <v>8.5</v>
      </c>
      <c r="Y506" s="28">
        <v>0</v>
      </c>
      <c r="Z506" s="28">
        <v>1.5</v>
      </c>
      <c r="AA506" s="28">
        <v>7.7999999999999958E-2</v>
      </c>
      <c r="AB506" s="28">
        <v>7.2000000000000064E-2</v>
      </c>
      <c r="AC506" s="26"/>
    </row>
    <row r="507" spans="1:29" x14ac:dyDescent="0.2">
      <c r="A507" s="26">
        <v>2017</v>
      </c>
      <c r="B507" s="28" t="s">
        <v>53</v>
      </c>
      <c r="C507" s="28">
        <v>-1</v>
      </c>
      <c r="D507" s="28">
        <v>-33</v>
      </c>
      <c r="E507" s="28">
        <v>34</v>
      </c>
      <c r="F507" s="28">
        <v>41</v>
      </c>
      <c r="G507" s="28">
        <v>29</v>
      </c>
      <c r="H507" s="28">
        <v>36</v>
      </c>
      <c r="I507" s="28">
        <v>1</v>
      </c>
      <c r="J507" s="28">
        <v>29</v>
      </c>
      <c r="K507" s="28">
        <v>30</v>
      </c>
      <c r="L507" s="28">
        <v>5</v>
      </c>
      <c r="M507" s="28">
        <v>-2</v>
      </c>
      <c r="N507" s="28">
        <v>4</v>
      </c>
      <c r="O507" s="28">
        <v>14</v>
      </c>
      <c r="P507" s="28">
        <v>-11</v>
      </c>
      <c r="Q507" s="28">
        <v>61</v>
      </c>
      <c r="R507" s="28">
        <v>4.3999999999999984E-2</v>
      </c>
      <c r="S507" s="28">
        <v>0.16600000000000004</v>
      </c>
      <c r="T507" s="28">
        <v>-9.000000000000008E-3</v>
      </c>
      <c r="U507" s="28">
        <v>0</v>
      </c>
      <c r="V507" s="28">
        <v>15.299999999999997</v>
      </c>
      <c r="W507" s="28">
        <v>7.5</v>
      </c>
      <c r="X507" s="28">
        <v>1.3000000000000007</v>
      </c>
      <c r="Y507" s="28">
        <v>-0.5</v>
      </c>
      <c r="Z507" s="28">
        <v>1</v>
      </c>
      <c r="AA507" s="28">
        <v>0.10899999999999999</v>
      </c>
      <c r="AB507" s="28">
        <v>0.10199999999999998</v>
      </c>
      <c r="AC507" s="26"/>
    </row>
    <row r="508" spans="1:29" x14ac:dyDescent="0.2">
      <c r="A508" s="26">
        <v>2017</v>
      </c>
      <c r="B508" s="28" t="s">
        <v>53</v>
      </c>
      <c r="C508" s="28">
        <v>-12</v>
      </c>
      <c r="D508" s="28">
        <v>-40</v>
      </c>
      <c r="E508" s="28">
        <v>35</v>
      </c>
      <c r="F508" s="28">
        <v>45</v>
      </c>
      <c r="G508" s="28">
        <v>-4</v>
      </c>
      <c r="H508" s="28">
        <v>-5</v>
      </c>
      <c r="I508" s="28">
        <v>-26</v>
      </c>
      <c r="J508" s="28">
        <v>-21</v>
      </c>
      <c r="K508" s="28">
        <v>-47</v>
      </c>
      <c r="L508" s="28">
        <v>22</v>
      </c>
      <c r="M508" s="28">
        <v>7</v>
      </c>
      <c r="N508" s="28">
        <v>-4</v>
      </c>
      <c r="O508" s="28">
        <v>-6</v>
      </c>
      <c r="P508" s="28">
        <v>15</v>
      </c>
      <c r="Q508" s="28">
        <v>7</v>
      </c>
      <c r="R508" s="28">
        <v>1.1999999999999955E-2</v>
      </c>
      <c r="S508" s="28">
        <v>8.9999999999999969E-2</v>
      </c>
      <c r="T508" s="28">
        <v>-1.0000000000000009E-3</v>
      </c>
      <c r="U508" s="28">
        <v>0</v>
      </c>
      <c r="V508" s="28">
        <v>1</v>
      </c>
      <c r="W508" s="28">
        <v>-6.6999999999999957</v>
      </c>
      <c r="X508" s="28">
        <v>3.1999999999999993</v>
      </c>
      <c r="Y508" s="28">
        <v>1</v>
      </c>
      <c r="Z508" s="28">
        <v>-0.60000000000000053</v>
      </c>
      <c r="AA508" s="28">
        <v>3.9999999999999925E-2</v>
      </c>
      <c r="AB508" s="28">
        <v>4.500000000000004E-2</v>
      </c>
      <c r="AC508" s="26"/>
    </row>
    <row r="509" spans="1:29" x14ac:dyDescent="0.2">
      <c r="A509" s="26">
        <v>2017</v>
      </c>
      <c r="B509" s="28" t="s">
        <v>53</v>
      </c>
      <c r="C509" s="28">
        <v>21</v>
      </c>
      <c r="D509" s="28">
        <v>-35</v>
      </c>
      <c r="E509" s="28">
        <v>26</v>
      </c>
      <c r="F509" s="28">
        <v>42</v>
      </c>
      <c r="G509" s="28">
        <v>-4</v>
      </c>
      <c r="H509" s="28">
        <v>-7</v>
      </c>
      <c r="I509" s="28">
        <v>-26</v>
      </c>
      <c r="J509" s="28">
        <v>30</v>
      </c>
      <c r="K509" s="28">
        <v>4</v>
      </c>
      <c r="L509" s="28">
        <v>19</v>
      </c>
      <c r="M509" s="28">
        <v>0</v>
      </c>
      <c r="N509" s="28">
        <v>7</v>
      </c>
      <c r="O509" s="28">
        <v>15</v>
      </c>
      <c r="P509" s="28">
        <v>9</v>
      </c>
      <c r="Q509" s="28">
        <v>64</v>
      </c>
      <c r="R509" s="28">
        <v>0.10600000000000004</v>
      </c>
      <c r="S509" s="28">
        <v>9.8000000000000032E-2</v>
      </c>
      <c r="T509" s="28">
        <v>1.4000000000000012E-2</v>
      </c>
      <c r="U509" s="28">
        <v>0</v>
      </c>
      <c r="V509" s="28">
        <v>16</v>
      </c>
      <c r="W509" s="28">
        <v>1</v>
      </c>
      <c r="X509" s="28">
        <v>4.6999999999999993</v>
      </c>
      <c r="Y509" s="28">
        <v>0</v>
      </c>
      <c r="Z509" s="28">
        <v>1.7000000000000002</v>
      </c>
      <c r="AA509" s="28">
        <v>0.13400000000000001</v>
      </c>
      <c r="AB509" s="28">
        <v>0.14900000000000002</v>
      </c>
      <c r="AC509" s="26"/>
    </row>
    <row r="510" spans="1:29" x14ac:dyDescent="0.2">
      <c r="A510" s="26">
        <v>2017</v>
      </c>
      <c r="B510" s="28" t="s">
        <v>53</v>
      </c>
      <c r="C510" s="28">
        <v>24</v>
      </c>
      <c r="D510" s="28">
        <v>-35</v>
      </c>
      <c r="E510" s="28">
        <v>16</v>
      </c>
      <c r="F510" s="28">
        <v>6</v>
      </c>
      <c r="G510" s="28">
        <v>36</v>
      </c>
      <c r="H510" s="28">
        <v>47</v>
      </c>
      <c r="I510" s="28">
        <v>-11</v>
      </c>
      <c r="J510" s="28">
        <v>36</v>
      </c>
      <c r="K510" s="28">
        <v>25</v>
      </c>
      <c r="L510" s="28">
        <v>-13</v>
      </c>
      <c r="M510" s="28">
        <v>7</v>
      </c>
      <c r="N510" s="28">
        <v>6</v>
      </c>
      <c r="O510" s="28">
        <v>-13</v>
      </c>
      <c r="P510" s="28">
        <v>-24</v>
      </c>
      <c r="Q510" s="28">
        <v>100</v>
      </c>
      <c r="R510" s="28">
        <v>9.9000000000000032E-2</v>
      </c>
      <c r="S510" s="28">
        <v>8.1000000000000016E-2</v>
      </c>
      <c r="T510" s="28">
        <v>-6.0000000000000053E-3</v>
      </c>
      <c r="U510" s="28">
        <v>0</v>
      </c>
      <c r="V510" s="28">
        <v>20</v>
      </c>
      <c r="W510" s="28">
        <v>5</v>
      </c>
      <c r="X510" s="28">
        <v>-2.6000000000000014</v>
      </c>
      <c r="Y510" s="28">
        <v>1.4000000000000004</v>
      </c>
      <c r="Z510" s="28">
        <v>1.2000000000000002</v>
      </c>
      <c r="AA510" s="28">
        <v>0.126</v>
      </c>
      <c r="AB510" s="28">
        <v>0.126</v>
      </c>
      <c r="AC510" s="26"/>
    </row>
    <row r="511" spans="1:29" x14ac:dyDescent="0.2">
      <c r="A511" s="26">
        <v>2017</v>
      </c>
      <c r="B511" s="28" t="s">
        <v>53</v>
      </c>
      <c r="C511" s="28">
        <v>8</v>
      </c>
      <c r="D511" s="28">
        <v>4</v>
      </c>
      <c r="E511" s="28">
        <v>5</v>
      </c>
      <c r="F511" s="28">
        <v>13</v>
      </c>
      <c r="G511" s="28">
        <v>13</v>
      </c>
      <c r="H511" s="28">
        <v>5</v>
      </c>
      <c r="I511" s="28">
        <v>3</v>
      </c>
      <c r="J511" s="28">
        <v>8</v>
      </c>
      <c r="K511" s="28">
        <v>11</v>
      </c>
      <c r="L511" s="28">
        <v>39</v>
      </c>
      <c r="M511" s="28">
        <v>2</v>
      </c>
      <c r="N511" s="28">
        <v>4</v>
      </c>
      <c r="O511" s="28">
        <v>1</v>
      </c>
      <c r="P511" s="28">
        <v>10</v>
      </c>
      <c r="Q511" s="28">
        <v>34</v>
      </c>
      <c r="R511" s="28">
        <v>1.3999999999999957E-2</v>
      </c>
      <c r="S511" s="28">
        <v>0</v>
      </c>
      <c r="T511" s="28">
        <v>7.1999999999999953E-2</v>
      </c>
      <c r="U511" s="28">
        <v>0</v>
      </c>
      <c r="V511" s="28">
        <v>6.7999999999999972</v>
      </c>
      <c r="W511" s="28">
        <v>2.1999999999999957</v>
      </c>
      <c r="X511" s="28">
        <v>7.7999999999999972</v>
      </c>
      <c r="Y511" s="28">
        <v>0.39999999999999947</v>
      </c>
      <c r="Z511" s="28">
        <v>0.80000000000000027</v>
      </c>
      <c r="AA511" s="28">
        <v>2.7000000000000024E-2</v>
      </c>
      <c r="AB511" s="28">
        <v>1.9000000000000017E-2</v>
      </c>
      <c r="AC51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14"/>
  <sheetViews>
    <sheetView rightToLeft="1" tabSelected="1" topLeftCell="AM472" workbookViewId="0">
      <selection activeCell="BA512" sqref="BA512:BD513"/>
    </sheetView>
  </sheetViews>
  <sheetFormatPr defaultRowHeight="14.25" x14ac:dyDescent="0.2"/>
  <cols>
    <col min="1" max="1" width="11.875" style="69" customWidth="1"/>
    <col min="2" max="2" width="6.875" style="70" customWidth="1"/>
    <col min="3" max="3" width="7.375" style="45" customWidth="1"/>
    <col min="4" max="4" width="6.625" style="45" customWidth="1"/>
    <col min="5" max="5" width="7.25" style="46" customWidth="1"/>
    <col min="6" max="6" width="7.25" style="70" customWidth="1"/>
    <col min="7" max="7" width="7" style="45" customWidth="1"/>
    <col min="8" max="8" width="6.875" style="45" customWidth="1"/>
    <col min="9" max="9" width="7.25" style="46" customWidth="1"/>
    <col min="10" max="10" width="7.5" style="70" customWidth="1"/>
    <col min="11" max="11" width="4.5" style="45" customWidth="1"/>
    <col min="12" max="12" width="4.25" style="45" customWidth="1"/>
    <col min="13" max="13" width="4.125" style="46" customWidth="1"/>
    <col min="14" max="14" width="9" style="70"/>
    <col min="15" max="15" width="5.125" style="45" customWidth="1"/>
    <col min="16" max="16" width="9.75" style="45" customWidth="1"/>
    <col min="17" max="17" width="6" style="46" customWidth="1"/>
    <col min="18" max="18" width="4.125" style="70" customWidth="1"/>
    <col min="19" max="19" width="5" style="45" customWidth="1"/>
    <col min="20" max="20" width="7.25" style="45" customWidth="1"/>
    <col min="21" max="21" width="7" style="45" customWidth="1"/>
    <col min="22" max="22" width="5.75" style="45" customWidth="1"/>
    <col min="23" max="23" width="6.375" style="45" customWidth="1"/>
    <col min="24" max="24" width="5.25" style="46" customWidth="1"/>
    <col min="25" max="25" width="5.5" style="70" customWidth="1"/>
    <col min="26" max="26" width="5" style="45" customWidth="1"/>
    <col min="27" max="27" width="3.875" style="45" customWidth="1"/>
    <col min="28" max="28" width="4.25" style="46" customWidth="1"/>
    <col min="29" max="29" width="5.875" style="45" customWidth="1"/>
    <col min="30" max="30" width="4.75" style="45" customWidth="1"/>
    <col min="31" max="31" width="5.125" style="45" customWidth="1"/>
    <col min="32" max="32" width="5.5" style="46" customWidth="1"/>
    <col min="33" max="33" width="6.5" customWidth="1"/>
    <col min="34" max="34" width="5" customWidth="1"/>
    <col min="35" max="35" width="6.375" customWidth="1"/>
    <col min="36" max="36" width="5.25" customWidth="1"/>
    <col min="37" max="37" width="9" style="70"/>
    <col min="38" max="38" width="5.625" style="45" customWidth="1"/>
    <col min="39" max="39" width="4.5" style="45" customWidth="1"/>
    <col min="40" max="40" width="5.5" style="46" customWidth="1"/>
    <col min="41" max="41" width="6.625" style="70" customWidth="1"/>
    <col min="42" max="42" width="4.75" style="45" customWidth="1"/>
    <col min="43" max="43" width="6.125" style="45" customWidth="1"/>
    <col min="44" max="44" width="9" style="46"/>
    <col min="45" max="45" width="6.5" style="70" customWidth="1"/>
    <col min="46" max="46" width="5.875" style="45" customWidth="1"/>
    <col min="47" max="47" width="6.125" style="45" customWidth="1"/>
    <col min="48" max="48" width="6.125" style="46" customWidth="1"/>
    <col min="49" max="49" width="7.75" style="70" customWidth="1"/>
    <col min="50" max="50" width="5.625" style="45" customWidth="1"/>
    <col min="51" max="51" width="5.25" style="45" customWidth="1"/>
    <col min="52" max="52" width="5.875" style="46" customWidth="1"/>
    <col min="53" max="53" width="7.5" style="70" customWidth="1"/>
    <col min="54" max="54" width="5.75" style="45" customWidth="1"/>
    <col min="55" max="55" width="4.625" style="45" customWidth="1"/>
    <col min="56" max="56" width="5.625" style="46" customWidth="1"/>
    <col min="57" max="57" width="7.25" style="45" customWidth="1"/>
    <col min="58" max="59" width="5.125" customWidth="1"/>
    <col min="60" max="60" width="5.75" customWidth="1"/>
  </cols>
  <sheetData>
    <row r="1" spans="1:60" ht="15" thickBot="1" x14ac:dyDescent="0.25">
      <c r="A1" s="29" t="s">
        <v>0</v>
      </c>
      <c r="B1" s="30" t="s">
        <v>25</v>
      </c>
      <c r="C1" s="31" t="s">
        <v>259</v>
      </c>
      <c r="D1" s="31" t="s">
        <v>260</v>
      </c>
      <c r="E1" s="32" t="s">
        <v>261</v>
      </c>
      <c r="F1" s="30" t="s">
        <v>15</v>
      </c>
      <c r="G1" s="33" t="s">
        <v>262</v>
      </c>
      <c r="H1" s="33" t="s">
        <v>263</v>
      </c>
      <c r="I1" s="34" t="s">
        <v>261</v>
      </c>
      <c r="J1" s="35" t="s">
        <v>20</v>
      </c>
      <c r="K1" s="36" t="s">
        <v>262</v>
      </c>
      <c r="L1" s="36" t="s">
        <v>263</v>
      </c>
      <c r="M1" s="37" t="s">
        <v>261</v>
      </c>
      <c r="N1" s="35" t="s">
        <v>24</v>
      </c>
      <c r="O1" s="36" t="s">
        <v>262</v>
      </c>
      <c r="P1" s="36" t="s">
        <v>260</v>
      </c>
      <c r="Q1" s="37" t="s">
        <v>264</v>
      </c>
      <c r="R1" s="30" t="s">
        <v>11</v>
      </c>
      <c r="S1" s="38" t="s">
        <v>265</v>
      </c>
      <c r="T1" s="38" t="s">
        <v>7</v>
      </c>
      <c r="U1" s="38" t="s">
        <v>266</v>
      </c>
      <c r="V1" s="39" t="s">
        <v>259</v>
      </c>
      <c r="W1" s="39" t="s">
        <v>263</v>
      </c>
      <c r="X1" s="40" t="s">
        <v>261</v>
      </c>
      <c r="Y1" s="30" t="s">
        <v>12</v>
      </c>
      <c r="Z1" s="39" t="s">
        <v>262</v>
      </c>
      <c r="AA1" s="39" t="s">
        <v>263</v>
      </c>
      <c r="AB1" s="40" t="s">
        <v>261</v>
      </c>
      <c r="AC1" s="41" t="s">
        <v>13</v>
      </c>
      <c r="AD1" s="39" t="s">
        <v>262</v>
      </c>
      <c r="AE1" s="39" t="s">
        <v>263</v>
      </c>
      <c r="AF1" s="40" t="s">
        <v>261</v>
      </c>
      <c r="AG1" s="27" t="s">
        <v>14</v>
      </c>
      <c r="AH1" s="42" t="s">
        <v>262</v>
      </c>
      <c r="AI1" s="42" t="s">
        <v>263</v>
      </c>
      <c r="AJ1" s="42" t="s">
        <v>261</v>
      </c>
      <c r="AK1" s="30" t="s">
        <v>18</v>
      </c>
      <c r="AL1" s="39" t="s">
        <v>267</v>
      </c>
      <c r="AM1" s="39" t="s">
        <v>263</v>
      </c>
      <c r="AN1" s="40" t="s">
        <v>268</v>
      </c>
      <c r="AO1" s="30" t="s">
        <v>16</v>
      </c>
      <c r="AP1" s="39" t="s">
        <v>262</v>
      </c>
      <c r="AQ1" s="39" t="s">
        <v>263</v>
      </c>
      <c r="AR1" s="40" t="s">
        <v>261</v>
      </c>
      <c r="AS1" s="30" t="s">
        <v>17</v>
      </c>
      <c r="AT1" s="39" t="s">
        <v>262</v>
      </c>
      <c r="AU1" s="39" t="s">
        <v>260</v>
      </c>
      <c r="AV1" s="40" t="s">
        <v>261</v>
      </c>
      <c r="AW1" s="30" t="s">
        <v>21</v>
      </c>
      <c r="AX1" s="39" t="s">
        <v>262</v>
      </c>
      <c r="AY1" s="39" t="s">
        <v>263</v>
      </c>
      <c r="AZ1" s="40" t="s">
        <v>261</v>
      </c>
      <c r="BA1" s="30" t="s">
        <v>23</v>
      </c>
      <c r="BB1" s="39" t="s">
        <v>262</v>
      </c>
      <c r="BC1" s="39" t="s">
        <v>263</v>
      </c>
      <c r="BD1" s="40" t="s">
        <v>261</v>
      </c>
      <c r="BE1" s="41" t="s">
        <v>7</v>
      </c>
      <c r="BF1" s="42" t="s">
        <v>262</v>
      </c>
      <c r="BG1" s="42" t="s">
        <v>263</v>
      </c>
      <c r="BH1" s="42" t="s">
        <v>261</v>
      </c>
    </row>
    <row r="2" spans="1:60" x14ac:dyDescent="0.2">
      <c r="A2" s="43">
        <v>1984</v>
      </c>
      <c r="B2" s="44">
        <v>5.0000000000000044E-3</v>
      </c>
      <c r="C2" s="45">
        <f>IF(B2&gt;0,1,0)</f>
        <v>1</v>
      </c>
      <c r="D2" s="45">
        <f>IF(B2=0,1,0)</f>
        <v>0</v>
      </c>
      <c r="E2" s="46">
        <f>IF(B2&lt;0,1,0)</f>
        <v>0</v>
      </c>
      <c r="F2" s="44">
        <v>-13</v>
      </c>
      <c r="G2" s="45">
        <f>IF(F2&gt;0,1,0)</f>
        <v>0</v>
      </c>
      <c r="H2" s="45">
        <f>IF(F2=0,1,0)</f>
        <v>0</v>
      </c>
      <c r="I2" s="46">
        <f>IF(F2&lt;0,1,0)</f>
        <v>1</v>
      </c>
      <c r="J2" s="47">
        <v>3</v>
      </c>
      <c r="K2" s="45">
        <f>IF(J2&gt;0,1,0)</f>
        <v>1</v>
      </c>
      <c r="L2" s="45">
        <f>IF(J2=0,1,0)</f>
        <v>0</v>
      </c>
      <c r="M2" s="46">
        <f>IF(J2&lt;0,1,0)</f>
        <v>0</v>
      </c>
      <c r="N2" s="47"/>
      <c r="O2" s="45">
        <f>IF(N2&gt;0,1,0)</f>
        <v>0</v>
      </c>
      <c r="Q2" s="46">
        <f>IF(N2&lt;0,1,0)</f>
        <v>0</v>
      </c>
      <c r="R2" s="44">
        <v>40</v>
      </c>
      <c r="S2" s="45">
        <f>R2/2</f>
        <v>20</v>
      </c>
      <c r="T2" s="28">
        <v>-26</v>
      </c>
      <c r="U2" s="45">
        <f>S2+T2</f>
        <v>-6</v>
      </c>
      <c r="V2" s="45">
        <f>IF(U2&gt;0,1,0)</f>
        <v>0</v>
      </c>
      <c r="W2" s="45">
        <f>IF(U2=0,1,0)</f>
        <v>0</v>
      </c>
      <c r="X2" s="46">
        <f>IF(U2&lt;0,1,0)</f>
        <v>1</v>
      </c>
      <c r="Y2" s="44">
        <v>-6</v>
      </c>
      <c r="Z2" s="45">
        <f>IF(Y2&gt;0,1,0)</f>
        <v>0</v>
      </c>
      <c r="AA2" s="45">
        <f>IF(Y2=0,1,0)</f>
        <v>0</v>
      </c>
      <c r="AB2" s="46">
        <f>IF(Y2&lt;0,1,0)</f>
        <v>1</v>
      </c>
      <c r="AC2" s="48">
        <v>7</v>
      </c>
      <c r="AD2" s="45">
        <f>IF(AC2&gt;0,1,0)</f>
        <v>1</v>
      </c>
      <c r="AE2" s="45">
        <f>IF(AC2=0,1,0)</f>
        <v>0</v>
      </c>
      <c r="AF2" s="46">
        <f>IF(AC2&lt;0,1,0)</f>
        <v>0</v>
      </c>
      <c r="AG2" s="28">
        <v>1</v>
      </c>
      <c r="AH2">
        <f>IF(AG2&gt;0,1,0)</f>
        <v>1</v>
      </c>
      <c r="AI2">
        <f>IF(AG2=0,1,0)</f>
        <v>0</v>
      </c>
      <c r="AJ2">
        <f>IF(AG2&lt;0,1,0)</f>
        <v>0</v>
      </c>
      <c r="AK2" s="44">
        <v>3</v>
      </c>
      <c r="AL2" s="45">
        <f>IF(AK2&lt;0,1,0)</f>
        <v>0</v>
      </c>
      <c r="AM2" s="45">
        <f>IF(AK2=0,1,0)</f>
        <v>0</v>
      </c>
      <c r="AN2" s="46">
        <f>IF(AK2&gt;0,1,0)</f>
        <v>1</v>
      </c>
      <c r="AO2" s="44">
        <v>-5</v>
      </c>
      <c r="AP2" s="45">
        <f>IF(AO2&gt;0,1,0)</f>
        <v>0</v>
      </c>
      <c r="AQ2" s="45">
        <f>IF(AO2=0,1,0)</f>
        <v>0</v>
      </c>
      <c r="AR2" s="46">
        <f>IF(AO2&lt;0,1,0)</f>
        <v>1</v>
      </c>
      <c r="AS2" s="44">
        <v>6</v>
      </c>
      <c r="AT2" s="45">
        <f>IF(AS2&gt;0,1,0)</f>
        <v>1</v>
      </c>
      <c r="AU2" s="45">
        <f>IF(AS2=0,1,0)</f>
        <v>0</v>
      </c>
      <c r="AV2" s="46">
        <f>IF(AS2&lt;0,1,0)</f>
        <v>0</v>
      </c>
      <c r="AW2" s="44">
        <v>7.0000000000000062E-3</v>
      </c>
      <c r="AX2" s="45">
        <f>IF(AW2&gt;0,1,0)</f>
        <v>1</v>
      </c>
      <c r="AY2" s="45">
        <f>IF(AW2=0,1,0)</f>
        <v>0</v>
      </c>
      <c r="AZ2" s="46">
        <f>IF(AW2&lt;0,1,0)</f>
        <v>0</v>
      </c>
      <c r="BA2" s="44">
        <v>-5.2999999999999936E-2</v>
      </c>
      <c r="BB2" s="45">
        <f>IF(BA2&gt;0,1,0)</f>
        <v>0</v>
      </c>
      <c r="BC2" s="45">
        <f>IF(BA2=0,1,0)</f>
        <v>0</v>
      </c>
      <c r="BD2" s="46">
        <f>IF(BA2&lt;0,1,0)</f>
        <v>1</v>
      </c>
      <c r="BE2" s="48">
        <v>-26</v>
      </c>
      <c r="BF2">
        <f>IF(BE2&gt;0,1,0)</f>
        <v>0</v>
      </c>
      <c r="BG2">
        <f>IF(BE2=0,1,0)</f>
        <v>0</v>
      </c>
      <c r="BH2">
        <f>IF(BE2&lt;0,1,0)</f>
        <v>1</v>
      </c>
    </row>
    <row r="3" spans="1:60" x14ac:dyDescent="0.2">
      <c r="A3" s="43">
        <v>1984</v>
      </c>
      <c r="B3" s="44">
        <v>3.2999999999999918E-2</v>
      </c>
      <c r="C3" s="45">
        <f t="shared" ref="C3:C66" si="0">IF(B3&gt;0,1,0)</f>
        <v>1</v>
      </c>
      <c r="D3" s="45">
        <f t="shared" ref="D3:D66" si="1">IF(B3=0,1,0)</f>
        <v>0</v>
      </c>
      <c r="E3" s="46">
        <f t="shared" ref="E3:E66" si="2">IF(B3&lt;0,1,0)</f>
        <v>0</v>
      </c>
      <c r="F3" s="44">
        <v>27</v>
      </c>
      <c r="G3" s="45">
        <f t="shared" ref="G3:G66" si="3">IF(F3&gt;0,1,0)</f>
        <v>1</v>
      </c>
      <c r="H3" s="45">
        <f t="shared" ref="H3:H66" si="4">IF(F3=0,1,0)</f>
        <v>0</v>
      </c>
      <c r="I3" s="46">
        <f t="shared" ref="I3:I66" si="5">IF(F3&lt;0,1,0)</f>
        <v>0</v>
      </c>
      <c r="J3" s="44">
        <v>13</v>
      </c>
      <c r="K3" s="45">
        <f t="shared" ref="K3:K66" si="6">IF(J3&gt;0,1,0)</f>
        <v>1</v>
      </c>
      <c r="L3" s="45">
        <f t="shared" ref="L3:L66" si="7">IF(J3=0,1,0)</f>
        <v>0</v>
      </c>
      <c r="M3" s="46">
        <f t="shared" ref="M3:M66" si="8">IF(J3&lt;0,1,0)</f>
        <v>0</v>
      </c>
      <c r="N3" s="44"/>
      <c r="O3" s="45">
        <f t="shared" ref="O3:O66" si="9">IF(N3&gt;0,1,0)</f>
        <v>0</v>
      </c>
      <c r="Q3" s="46">
        <f t="shared" ref="Q3:Q66" si="10">IF(N3&lt;0,1,0)</f>
        <v>0</v>
      </c>
      <c r="R3" s="44">
        <v>-34</v>
      </c>
      <c r="S3" s="45">
        <f t="shared" ref="S3:S66" si="11">R3/2</f>
        <v>-17</v>
      </c>
      <c r="T3" s="28">
        <v>-2</v>
      </c>
      <c r="U3" s="45">
        <f t="shared" ref="U3:U66" si="12">S3+T3</f>
        <v>-19</v>
      </c>
      <c r="V3" s="45">
        <f t="shared" ref="V3:V66" si="13">IF(U3&gt;0,1,0)</f>
        <v>0</v>
      </c>
      <c r="W3" s="45">
        <f t="shared" ref="W3:W66" si="14">IF(U3=0,1,0)</f>
        <v>0</v>
      </c>
      <c r="X3" s="46">
        <f t="shared" ref="X3:X66" si="15">IF(U3&lt;0,1,0)</f>
        <v>1</v>
      </c>
      <c r="Y3" s="44">
        <v>-26</v>
      </c>
      <c r="Z3" s="45">
        <f t="shared" ref="Z3:Z66" si="16">IF(Y3&gt;0,1,0)</f>
        <v>0</v>
      </c>
      <c r="AA3" s="45">
        <f t="shared" ref="AA3:AA66" si="17">IF(Y3=0,1,0)</f>
        <v>0</v>
      </c>
      <c r="AB3" s="46">
        <f t="shared" ref="AB3:AB66" si="18">IF(Y3&lt;0,1,0)</f>
        <v>1</v>
      </c>
      <c r="AC3" s="48">
        <v>28</v>
      </c>
      <c r="AD3" s="45">
        <f t="shared" ref="AD3:AD66" si="19">IF(AC3&gt;0,1,0)</f>
        <v>1</v>
      </c>
      <c r="AE3" s="45">
        <f t="shared" ref="AE3:AE66" si="20">IF(AC3=0,1,0)</f>
        <v>0</v>
      </c>
      <c r="AF3" s="46">
        <f t="shared" ref="AF3:AF66" si="21">IF(AC3&lt;0,1,0)</f>
        <v>0</v>
      </c>
      <c r="AG3" s="28">
        <v>2</v>
      </c>
      <c r="AH3">
        <f t="shared" ref="AH3:AH66" si="22">IF(AG3&gt;0,1,0)</f>
        <v>1</v>
      </c>
      <c r="AI3">
        <f t="shared" ref="AI3:AI66" si="23">IF(AG3=0,1,0)</f>
        <v>0</v>
      </c>
      <c r="AJ3">
        <f t="shared" ref="AJ3:AJ66" si="24">IF(AG3&lt;0,1,0)</f>
        <v>0</v>
      </c>
      <c r="AK3" s="44">
        <v>6</v>
      </c>
      <c r="AL3" s="45">
        <f t="shared" ref="AL3:AL66" si="25">IF(AK3&lt;0,1,0)</f>
        <v>0</v>
      </c>
      <c r="AM3" s="45">
        <f t="shared" ref="AM3:AM66" si="26">IF(AK3=0,1,0)</f>
        <v>0</v>
      </c>
      <c r="AN3" s="46">
        <f t="shared" ref="AN3:AN66" si="27">IF(AK3&gt;0,1,0)</f>
        <v>1</v>
      </c>
      <c r="AO3" s="44">
        <v>-1</v>
      </c>
      <c r="AP3" s="45">
        <f t="shared" ref="AP3:AP66" si="28">IF(AO3&gt;0,1,0)</f>
        <v>0</v>
      </c>
      <c r="AQ3" s="45">
        <f t="shared" ref="AQ3:AQ66" si="29">IF(AO3=0,1,0)</f>
        <v>0</v>
      </c>
      <c r="AR3" s="46">
        <f t="shared" ref="AR3:AR66" si="30">IF(AO3&lt;0,1,0)</f>
        <v>1</v>
      </c>
      <c r="AS3" s="44">
        <v>9</v>
      </c>
      <c r="AT3" s="45">
        <f t="shared" ref="AT3:AT66" si="31">IF(AS3&gt;0,1,0)</f>
        <v>1</v>
      </c>
      <c r="AU3" s="45">
        <f t="shared" ref="AU3:AU66" si="32">IF(AS3=0,1,0)</f>
        <v>0</v>
      </c>
      <c r="AV3" s="46">
        <f t="shared" ref="AV3:AV66" si="33">IF(AS3&lt;0,1,0)</f>
        <v>0</v>
      </c>
      <c r="AW3" s="44">
        <v>5.5000000000000049E-2</v>
      </c>
      <c r="AX3" s="45">
        <f t="shared" ref="AX3:AX66" si="34">IF(AW3&gt;0,1,0)</f>
        <v>1</v>
      </c>
      <c r="AY3" s="45">
        <f t="shared" ref="AY3:AY66" si="35">IF(AW3=0,1,0)</f>
        <v>0</v>
      </c>
      <c r="AZ3" s="46">
        <f t="shared" ref="AZ3:AZ66" si="36">IF(AW3&lt;0,1,0)</f>
        <v>0</v>
      </c>
      <c r="BA3" s="44">
        <v>-5.1000000000000045E-2</v>
      </c>
      <c r="BB3" s="45">
        <f t="shared" ref="BB3:BB66" si="37">IF(BA3&gt;0,1,0)</f>
        <v>0</v>
      </c>
      <c r="BC3" s="45">
        <f t="shared" ref="BC3:BC66" si="38">IF(BA3=0,1,0)</f>
        <v>0</v>
      </c>
      <c r="BD3" s="46">
        <f t="shared" ref="BD3:BD66" si="39">IF(BA3&lt;0,1,0)</f>
        <v>1</v>
      </c>
      <c r="BE3" s="48">
        <v>-2</v>
      </c>
      <c r="BF3">
        <f t="shared" ref="BF3:BF66" si="40">IF(BE3&gt;0,1,0)</f>
        <v>0</v>
      </c>
      <c r="BG3">
        <f t="shared" ref="BG3:BG66" si="41">IF(BE3=0,1,0)</f>
        <v>0</v>
      </c>
      <c r="BH3">
        <f t="shared" ref="BH3:BH66" si="42">IF(BE3&lt;0,1,0)</f>
        <v>1</v>
      </c>
    </row>
    <row r="4" spans="1:60" x14ac:dyDescent="0.2">
      <c r="A4" s="43">
        <v>1984</v>
      </c>
      <c r="B4" s="44">
        <v>9.4000000000000028E-2</v>
      </c>
      <c r="C4" s="45">
        <f t="shared" si="0"/>
        <v>1</v>
      </c>
      <c r="D4" s="45">
        <f t="shared" si="1"/>
        <v>0</v>
      </c>
      <c r="E4" s="46">
        <f t="shared" si="2"/>
        <v>0</v>
      </c>
      <c r="F4" s="44">
        <v>9</v>
      </c>
      <c r="G4" s="45">
        <f t="shared" si="3"/>
        <v>1</v>
      </c>
      <c r="H4" s="45">
        <f t="shared" si="4"/>
        <v>0</v>
      </c>
      <c r="I4" s="46">
        <f t="shared" si="5"/>
        <v>0</v>
      </c>
      <c r="J4" s="44">
        <v>24</v>
      </c>
      <c r="K4" s="45">
        <f t="shared" si="6"/>
        <v>1</v>
      </c>
      <c r="L4" s="45">
        <f t="shared" si="7"/>
        <v>0</v>
      </c>
      <c r="M4" s="46">
        <f t="shared" si="8"/>
        <v>0</v>
      </c>
      <c r="N4" s="44"/>
      <c r="O4" s="45">
        <f t="shared" si="9"/>
        <v>0</v>
      </c>
      <c r="Q4" s="46">
        <f t="shared" si="10"/>
        <v>0</v>
      </c>
      <c r="R4" s="44">
        <v>5</v>
      </c>
      <c r="S4" s="45">
        <f t="shared" si="11"/>
        <v>2.5</v>
      </c>
      <c r="T4" s="28">
        <v>-28</v>
      </c>
      <c r="U4" s="45">
        <f t="shared" si="12"/>
        <v>-25.5</v>
      </c>
      <c r="V4" s="45">
        <f t="shared" si="13"/>
        <v>0</v>
      </c>
      <c r="W4" s="45">
        <f t="shared" si="14"/>
        <v>0</v>
      </c>
      <c r="X4" s="46">
        <f t="shared" si="15"/>
        <v>1</v>
      </c>
      <c r="Y4" s="44">
        <v>-15</v>
      </c>
      <c r="Z4" s="45">
        <f t="shared" si="16"/>
        <v>0</v>
      </c>
      <c r="AA4" s="45">
        <f t="shared" si="17"/>
        <v>0</v>
      </c>
      <c r="AB4" s="46">
        <f t="shared" si="18"/>
        <v>1</v>
      </c>
      <c r="AC4" s="48">
        <v>22</v>
      </c>
      <c r="AD4" s="45">
        <f t="shared" si="19"/>
        <v>1</v>
      </c>
      <c r="AE4" s="45">
        <f t="shared" si="20"/>
        <v>0</v>
      </c>
      <c r="AF4" s="46">
        <f t="shared" si="21"/>
        <v>0</v>
      </c>
      <c r="AG4" s="28">
        <v>7</v>
      </c>
      <c r="AH4">
        <f t="shared" si="22"/>
        <v>1</v>
      </c>
      <c r="AI4">
        <f t="shared" si="23"/>
        <v>0</v>
      </c>
      <c r="AJ4">
        <f t="shared" si="24"/>
        <v>0</v>
      </c>
      <c r="AK4" s="44">
        <v>9</v>
      </c>
      <c r="AL4" s="45">
        <f t="shared" si="25"/>
        <v>0</v>
      </c>
      <c r="AM4" s="45">
        <f t="shared" si="26"/>
        <v>0</v>
      </c>
      <c r="AN4" s="46">
        <f t="shared" si="27"/>
        <v>1</v>
      </c>
      <c r="AO4" s="44">
        <v>-1</v>
      </c>
      <c r="AP4" s="45">
        <f t="shared" si="28"/>
        <v>0</v>
      </c>
      <c r="AQ4" s="45">
        <f t="shared" si="29"/>
        <v>0</v>
      </c>
      <c r="AR4" s="46">
        <f t="shared" si="30"/>
        <v>1</v>
      </c>
      <c r="AS4" s="44">
        <v>21</v>
      </c>
      <c r="AT4" s="45">
        <f t="shared" si="31"/>
        <v>1</v>
      </c>
      <c r="AU4" s="45">
        <f t="shared" si="32"/>
        <v>0</v>
      </c>
      <c r="AV4" s="46">
        <f t="shared" si="33"/>
        <v>0</v>
      </c>
      <c r="AW4" s="44">
        <v>0.10300000000000004</v>
      </c>
      <c r="AX4" s="45">
        <f t="shared" si="34"/>
        <v>1</v>
      </c>
      <c r="AY4" s="45">
        <f t="shared" si="35"/>
        <v>0</v>
      </c>
      <c r="AZ4" s="46">
        <f t="shared" si="36"/>
        <v>0</v>
      </c>
      <c r="BA4" s="44">
        <v>-3.3000000000000029E-2</v>
      </c>
      <c r="BB4" s="45">
        <f t="shared" si="37"/>
        <v>0</v>
      </c>
      <c r="BC4" s="45">
        <f t="shared" si="38"/>
        <v>0</v>
      </c>
      <c r="BD4" s="46">
        <f t="shared" si="39"/>
        <v>1</v>
      </c>
      <c r="BE4" s="48">
        <v>-28</v>
      </c>
      <c r="BF4">
        <f t="shared" si="40"/>
        <v>0</v>
      </c>
      <c r="BG4">
        <f t="shared" si="41"/>
        <v>0</v>
      </c>
      <c r="BH4">
        <f t="shared" si="42"/>
        <v>1</v>
      </c>
    </row>
    <row r="5" spans="1:60" x14ac:dyDescent="0.2">
      <c r="A5" s="43">
        <v>1984</v>
      </c>
      <c r="B5" s="44">
        <v>-4.5999999999999985E-2</v>
      </c>
      <c r="C5" s="45">
        <f t="shared" si="0"/>
        <v>0</v>
      </c>
      <c r="D5" s="45">
        <f t="shared" si="1"/>
        <v>0</v>
      </c>
      <c r="E5" s="46">
        <f t="shared" si="2"/>
        <v>1</v>
      </c>
      <c r="F5" s="44">
        <v>-20</v>
      </c>
      <c r="G5" s="45">
        <f t="shared" si="3"/>
        <v>0</v>
      </c>
      <c r="H5" s="45">
        <f t="shared" si="4"/>
        <v>0</v>
      </c>
      <c r="I5" s="46">
        <f t="shared" si="5"/>
        <v>1</v>
      </c>
      <c r="J5" s="44">
        <v>1</v>
      </c>
      <c r="K5" s="45">
        <f t="shared" si="6"/>
        <v>1</v>
      </c>
      <c r="L5" s="45">
        <f t="shared" si="7"/>
        <v>0</v>
      </c>
      <c r="M5" s="46">
        <f t="shared" si="8"/>
        <v>0</v>
      </c>
      <c r="N5" s="44"/>
      <c r="O5" s="45">
        <f t="shared" si="9"/>
        <v>0</v>
      </c>
      <c r="Q5" s="46">
        <f t="shared" si="10"/>
        <v>0</v>
      </c>
      <c r="R5" s="44">
        <v>35</v>
      </c>
      <c r="S5" s="45">
        <f t="shared" si="11"/>
        <v>17.5</v>
      </c>
      <c r="T5" s="28">
        <v>-6</v>
      </c>
      <c r="U5" s="45">
        <f t="shared" si="12"/>
        <v>11.5</v>
      </c>
      <c r="V5" s="45">
        <f t="shared" si="13"/>
        <v>1</v>
      </c>
      <c r="W5" s="45">
        <f t="shared" si="14"/>
        <v>0</v>
      </c>
      <c r="X5" s="46">
        <f t="shared" si="15"/>
        <v>0</v>
      </c>
      <c r="Y5" s="44">
        <v>14</v>
      </c>
      <c r="Z5" s="45">
        <f t="shared" si="16"/>
        <v>1</v>
      </c>
      <c r="AA5" s="45">
        <f t="shared" si="17"/>
        <v>0</v>
      </c>
      <c r="AB5" s="46">
        <f t="shared" si="18"/>
        <v>0</v>
      </c>
      <c r="AC5" s="48">
        <v>-4</v>
      </c>
      <c r="AD5" s="45">
        <f t="shared" si="19"/>
        <v>0</v>
      </c>
      <c r="AE5" s="45">
        <f t="shared" si="20"/>
        <v>0</v>
      </c>
      <c r="AF5" s="46">
        <f t="shared" si="21"/>
        <v>1</v>
      </c>
      <c r="AG5" s="28">
        <v>10</v>
      </c>
      <c r="AH5">
        <f t="shared" si="22"/>
        <v>1</v>
      </c>
      <c r="AI5">
        <f t="shared" si="23"/>
        <v>0</v>
      </c>
      <c r="AJ5">
        <f t="shared" si="24"/>
        <v>0</v>
      </c>
      <c r="AK5" s="44">
        <v>2</v>
      </c>
      <c r="AL5" s="45">
        <f t="shared" si="25"/>
        <v>0</v>
      </c>
      <c r="AM5" s="45">
        <f t="shared" si="26"/>
        <v>0</v>
      </c>
      <c r="AN5" s="46">
        <f t="shared" si="27"/>
        <v>1</v>
      </c>
      <c r="AO5" s="44">
        <v>-13</v>
      </c>
      <c r="AP5" s="45">
        <f t="shared" si="28"/>
        <v>0</v>
      </c>
      <c r="AQ5" s="45">
        <f t="shared" si="29"/>
        <v>0</v>
      </c>
      <c r="AR5" s="46">
        <f t="shared" si="30"/>
        <v>1</v>
      </c>
      <c r="AS5" s="44">
        <v>-3</v>
      </c>
      <c r="AT5" s="45">
        <f t="shared" si="31"/>
        <v>0</v>
      </c>
      <c r="AU5" s="45">
        <f t="shared" si="32"/>
        <v>0</v>
      </c>
      <c r="AV5" s="46">
        <f t="shared" si="33"/>
        <v>1</v>
      </c>
      <c r="AW5" s="44">
        <v>-4.3999999999999984E-2</v>
      </c>
      <c r="AX5" s="45">
        <f t="shared" si="34"/>
        <v>0</v>
      </c>
      <c r="AY5" s="45">
        <f t="shared" si="35"/>
        <v>0</v>
      </c>
      <c r="AZ5" s="46">
        <f t="shared" si="36"/>
        <v>1</v>
      </c>
      <c r="BA5" s="44">
        <v>0.17800000000000005</v>
      </c>
      <c r="BB5" s="45">
        <f t="shared" si="37"/>
        <v>1</v>
      </c>
      <c r="BC5" s="45">
        <f t="shared" si="38"/>
        <v>0</v>
      </c>
      <c r="BD5" s="46">
        <f t="shared" si="39"/>
        <v>0</v>
      </c>
      <c r="BE5" s="48">
        <v>-6</v>
      </c>
      <c r="BF5">
        <f t="shared" si="40"/>
        <v>0</v>
      </c>
      <c r="BG5">
        <f t="shared" si="41"/>
        <v>0</v>
      </c>
      <c r="BH5">
        <f t="shared" si="42"/>
        <v>1</v>
      </c>
    </row>
    <row r="6" spans="1:60" x14ac:dyDescent="0.2">
      <c r="A6" s="43">
        <v>1984</v>
      </c>
      <c r="B6" s="44">
        <v>2.899999999999997E-2</v>
      </c>
      <c r="C6" s="45">
        <f t="shared" si="0"/>
        <v>1</v>
      </c>
      <c r="D6" s="45">
        <f t="shared" si="1"/>
        <v>0</v>
      </c>
      <c r="E6" s="46">
        <f t="shared" si="2"/>
        <v>0</v>
      </c>
      <c r="F6" s="44">
        <v>26</v>
      </c>
      <c r="G6" s="45">
        <f t="shared" si="3"/>
        <v>1</v>
      </c>
      <c r="H6" s="45">
        <f t="shared" si="4"/>
        <v>0</v>
      </c>
      <c r="I6" s="46">
        <f t="shared" si="5"/>
        <v>0</v>
      </c>
      <c r="J6" s="44">
        <v>-3</v>
      </c>
      <c r="K6" s="45">
        <f t="shared" si="6"/>
        <v>0</v>
      </c>
      <c r="L6" s="45">
        <f t="shared" si="7"/>
        <v>0</v>
      </c>
      <c r="M6" s="46">
        <f t="shared" si="8"/>
        <v>1</v>
      </c>
      <c r="N6" s="44"/>
      <c r="O6" s="45">
        <f t="shared" si="9"/>
        <v>0</v>
      </c>
      <c r="Q6" s="46">
        <f t="shared" si="10"/>
        <v>0</v>
      </c>
      <c r="R6" s="44">
        <v>-23</v>
      </c>
      <c r="S6" s="45">
        <f t="shared" si="11"/>
        <v>-11.5</v>
      </c>
      <c r="T6" s="28">
        <v>-5</v>
      </c>
      <c r="U6" s="45">
        <f t="shared" si="12"/>
        <v>-16.5</v>
      </c>
      <c r="V6" s="45">
        <f t="shared" si="13"/>
        <v>0</v>
      </c>
      <c r="W6" s="45">
        <f t="shared" si="14"/>
        <v>0</v>
      </c>
      <c r="X6" s="46">
        <f t="shared" si="15"/>
        <v>1</v>
      </c>
      <c r="Y6" s="44">
        <v>-9</v>
      </c>
      <c r="Z6" s="45">
        <f t="shared" si="16"/>
        <v>0</v>
      </c>
      <c r="AA6" s="45">
        <f t="shared" si="17"/>
        <v>0</v>
      </c>
      <c r="AB6" s="46">
        <f t="shared" si="18"/>
        <v>1</v>
      </c>
      <c r="AC6" s="48">
        <v>9</v>
      </c>
      <c r="AD6" s="45">
        <f t="shared" si="19"/>
        <v>1</v>
      </c>
      <c r="AE6" s="45">
        <f t="shared" si="20"/>
        <v>0</v>
      </c>
      <c r="AF6" s="46">
        <f t="shared" si="21"/>
        <v>0</v>
      </c>
      <c r="AG6" s="28">
        <v>0</v>
      </c>
      <c r="AH6">
        <f t="shared" si="22"/>
        <v>0</v>
      </c>
      <c r="AI6">
        <f t="shared" si="23"/>
        <v>1</v>
      </c>
      <c r="AJ6">
        <f t="shared" si="24"/>
        <v>0</v>
      </c>
      <c r="AK6" s="44">
        <v>7</v>
      </c>
      <c r="AL6" s="45">
        <f t="shared" si="25"/>
        <v>0</v>
      </c>
      <c r="AM6" s="45">
        <f t="shared" si="26"/>
        <v>0</v>
      </c>
      <c r="AN6" s="46">
        <f t="shared" si="27"/>
        <v>1</v>
      </c>
      <c r="AO6" s="44">
        <v>2</v>
      </c>
      <c r="AP6" s="45">
        <f t="shared" si="28"/>
        <v>1</v>
      </c>
      <c r="AQ6" s="45">
        <f t="shared" si="29"/>
        <v>0</v>
      </c>
      <c r="AR6" s="46">
        <f t="shared" si="30"/>
        <v>0</v>
      </c>
      <c r="AS6" s="44">
        <v>6</v>
      </c>
      <c r="AT6" s="45">
        <f t="shared" si="31"/>
        <v>1</v>
      </c>
      <c r="AU6" s="45">
        <f t="shared" si="32"/>
        <v>0</v>
      </c>
      <c r="AV6" s="46">
        <f t="shared" si="33"/>
        <v>0</v>
      </c>
      <c r="AW6" s="44">
        <v>2.5999999999999968E-2</v>
      </c>
      <c r="AX6" s="45">
        <f t="shared" si="34"/>
        <v>1</v>
      </c>
      <c r="AY6" s="45">
        <f t="shared" si="35"/>
        <v>0</v>
      </c>
      <c r="AZ6" s="46">
        <f t="shared" si="36"/>
        <v>0</v>
      </c>
      <c r="BA6" s="44">
        <v>-3.8000000000000034E-2</v>
      </c>
      <c r="BB6" s="45">
        <f t="shared" si="37"/>
        <v>0</v>
      </c>
      <c r="BC6" s="45">
        <f t="shared" si="38"/>
        <v>0</v>
      </c>
      <c r="BD6" s="46">
        <f t="shared" si="39"/>
        <v>1</v>
      </c>
      <c r="BE6" s="48">
        <v>-5</v>
      </c>
      <c r="BF6">
        <f t="shared" si="40"/>
        <v>0</v>
      </c>
      <c r="BG6">
        <f t="shared" si="41"/>
        <v>0</v>
      </c>
      <c r="BH6">
        <f t="shared" si="42"/>
        <v>1</v>
      </c>
    </row>
    <row r="7" spans="1:60" x14ac:dyDescent="0.2">
      <c r="A7" s="43">
        <v>1984</v>
      </c>
      <c r="B7" s="44">
        <v>1.9000000000000017E-2</v>
      </c>
      <c r="C7" s="45">
        <f t="shared" si="0"/>
        <v>1</v>
      </c>
      <c r="D7" s="45">
        <f t="shared" si="1"/>
        <v>0</v>
      </c>
      <c r="E7" s="46">
        <f t="shared" si="2"/>
        <v>0</v>
      </c>
      <c r="F7" s="44">
        <v>25</v>
      </c>
      <c r="G7" s="45">
        <f t="shared" si="3"/>
        <v>1</v>
      </c>
      <c r="H7" s="45">
        <f t="shared" si="4"/>
        <v>0</v>
      </c>
      <c r="I7" s="46">
        <f t="shared" si="5"/>
        <v>0</v>
      </c>
      <c r="J7" s="44">
        <v>16</v>
      </c>
      <c r="K7" s="45">
        <f t="shared" si="6"/>
        <v>1</v>
      </c>
      <c r="L7" s="45">
        <f t="shared" si="7"/>
        <v>0</v>
      </c>
      <c r="M7" s="46">
        <f t="shared" si="8"/>
        <v>0</v>
      </c>
      <c r="N7" s="44"/>
      <c r="O7" s="45">
        <f t="shared" si="9"/>
        <v>0</v>
      </c>
      <c r="Q7" s="46">
        <f t="shared" si="10"/>
        <v>0</v>
      </c>
      <c r="R7" s="44">
        <v>10</v>
      </c>
      <c r="S7" s="45">
        <f t="shared" si="11"/>
        <v>5</v>
      </c>
      <c r="T7" s="28">
        <v>20</v>
      </c>
      <c r="U7" s="45">
        <f t="shared" si="12"/>
        <v>25</v>
      </c>
      <c r="V7" s="45">
        <f t="shared" si="13"/>
        <v>1</v>
      </c>
      <c r="W7" s="45">
        <f t="shared" si="14"/>
        <v>0</v>
      </c>
      <c r="X7" s="46">
        <f t="shared" si="15"/>
        <v>0</v>
      </c>
      <c r="Y7" s="44">
        <v>18</v>
      </c>
      <c r="Z7" s="45">
        <f t="shared" si="16"/>
        <v>1</v>
      </c>
      <c r="AA7" s="45">
        <f t="shared" si="17"/>
        <v>0</v>
      </c>
      <c r="AB7" s="46">
        <f t="shared" si="18"/>
        <v>0</v>
      </c>
      <c r="AC7" s="48">
        <v>12</v>
      </c>
      <c r="AD7" s="45">
        <f t="shared" si="19"/>
        <v>1</v>
      </c>
      <c r="AE7" s="45">
        <f t="shared" si="20"/>
        <v>0</v>
      </c>
      <c r="AF7" s="46">
        <f t="shared" si="21"/>
        <v>0</v>
      </c>
      <c r="AG7" s="28">
        <v>30</v>
      </c>
      <c r="AH7">
        <f t="shared" si="22"/>
        <v>1</v>
      </c>
      <c r="AI7">
        <f t="shared" si="23"/>
        <v>0</v>
      </c>
      <c r="AJ7">
        <f t="shared" si="24"/>
        <v>0</v>
      </c>
      <c r="AK7" s="44">
        <v>-5</v>
      </c>
      <c r="AL7" s="45">
        <f t="shared" si="25"/>
        <v>1</v>
      </c>
      <c r="AM7" s="45">
        <f t="shared" si="26"/>
        <v>0</v>
      </c>
      <c r="AN7" s="46">
        <f t="shared" si="27"/>
        <v>0</v>
      </c>
      <c r="AO7" s="44">
        <v>16</v>
      </c>
      <c r="AP7" s="45">
        <f t="shared" si="28"/>
        <v>1</v>
      </c>
      <c r="AQ7" s="45">
        <f t="shared" si="29"/>
        <v>0</v>
      </c>
      <c r="AR7" s="46">
        <f t="shared" si="30"/>
        <v>0</v>
      </c>
      <c r="AS7" s="44">
        <v>-8</v>
      </c>
      <c r="AT7" s="45">
        <f t="shared" si="31"/>
        <v>0</v>
      </c>
      <c r="AU7" s="45">
        <f t="shared" si="32"/>
        <v>0</v>
      </c>
      <c r="AV7" s="46">
        <f t="shared" si="33"/>
        <v>1</v>
      </c>
      <c r="AW7" s="44">
        <v>1.5000000000000013E-2</v>
      </c>
      <c r="AX7" s="45">
        <f t="shared" si="34"/>
        <v>1</v>
      </c>
      <c r="AY7" s="45">
        <f t="shared" si="35"/>
        <v>0</v>
      </c>
      <c r="AZ7" s="46">
        <f t="shared" si="36"/>
        <v>0</v>
      </c>
      <c r="BA7" s="44">
        <v>-0.18200000000000005</v>
      </c>
      <c r="BB7" s="45">
        <f t="shared" si="37"/>
        <v>0</v>
      </c>
      <c r="BC7" s="45">
        <f t="shared" si="38"/>
        <v>0</v>
      </c>
      <c r="BD7" s="46">
        <f t="shared" si="39"/>
        <v>1</v>
      </c>
      <c r="BE7" s="48">
        <v>20</v>
      </c>
      <c r="BF7">
        <f t="shared" si="40"/>
        <v>1</v>
      </c>
      <c r="BG7">
        <f t="shared" si="41"/>
        <v>0</v>
      </c>
      <c r="BH7">
        <f t="shared" si="42"/>
        <v>0</v>
      </c>
    </row>
    <row r="8" spans="1:60" x14ac:dyDescent="0.2">
      <c r="A8" s="43">
        <v>1984</v>
      </c>
      <c r="B8" s="44">
        <v>0.16099999999999998</v>
      </c>
      <c r="C8" s="45">
        <f t="shared" si="0"/>
        <v>1</v>
      </c>
      <c r="D8" s="45">
        <f t="shared" si="1"/>
        <v>0</v>
      </c>
      <c r="E8" s="46">
        <f t="shared" si="2"/>
        <v>0</v>
      </c>
      <c r="F8" s="44">
        <v>11</v>
      </c>
      <c r="G8" s="45">
        <f t="shared" si="3"/>
        <v>1</v>
      </c>
      <c r="H8" s="45">
        <f t="shared" si="4"/>
        <v>0</v>
      </c>
      <c r="I8" s="46">
        <f t="shared" si="5"/>
        <v>0</v>
      </c>
      <c r="J8" s="44">
        <v>47</v>
      </c>
      <c r="K8" s="45">
        <f t="shared" si="6"/>
        <v>1</v>
      </c>
      <c r="L8" s="45">
        <f t="shared" si="7"/>
        <v>0</v>
      </c>
      <c r="M8" s="46">
        <f t="shared" si="8"/>
        <v>0</v>
      </c>
      <c r="N8" s="44"/>
      <c r="O8" s="45">
        <f t="shared" si="9"/>
        <v>0</v>
      </c>
      <c r="Q8" s="46">
        <f t="shared" si="10"/>
        <v>0</v>
      </c>
      <c r="R8" s="44">
        <v>-9</v>
      </c>
      <c r="S8" s="45">
        <f t="shared" si="11"/>
        <v>-4.5</v>
      </c>
      <c r="T8" s="28">
        <v>-29</v>
      </c>
      <c r="U8" s="45">
        <f t="shared" si="12"/>
        <v>-33.5</v>
      </c>
      <c r="V8" s="45">
        <f t="shared" si="13"/>
        <v>0</v>
      </c>
      <c r="W8" s="45">
        <f t="shared" si="14"/>
        <v>0</v>
      </c>
      <c r="X8" s="46">
        <f t="shared" si="15"/>
        <v>1</v>
      </c>
      <c r="Y8" s="44">
        <v>-10</v>
      </c>
      <c r="Z8" s="45">
        <f t="shared" si="16"/>
        <v>0</v>
      </c>
      <c r="AA8" s="45">
        <f t="shared" si="17"/>
        <v>0</v>
      </c>
      <c r="AB8" s="46">
        <f t="shared" si="18"/>
        <v>1</v>
      </c>
      <c r="AC8" s="48">
        <v>25</v>
      </c>
      <c r="AD8" s="45">
        <f t="shared" si="19"/>
        <v>1</v>
      </c>
      <c r="AE8" s="45">
        <f t="shared" si="20"/>
        <v>0</v>
      </c>
      <c r="AF8" s="46">
        <f t="shared" si="21"/>
        <v>0</v>
      </c>
      <c r="AG8" s="28">
        <v>15</v>
      </c>
      <c r="AH8">
        <f t="shared" si="22"/>
        <v>1</v>
      </c>
      <c r="AI8">
        <f t="shared" si="23"/>
        <v>0</v>
      </c>
      <c r="AJ8">
        <f t="shared" si="24"/>
        <v>0</v>
      </c>
      <c r="AK8" s="44">
        <v>10</v>
      </c>
      <c r="AL8" s="45">
        <f t="shared" si="25"/>
        <v>0</v>
      </c>
      <c r="AM8" s="45">
        <f t="shared" si="26"/>
        <v>0</v>
      </c>
      <c r="AN8" s="46">
        <f t="shared" si="27"/>
        <v>1</v>
      </c>
      <c r="AO8" s="44">
        <v>-8</v>
      </c>
      <c r="AP8" s="45">
        <f t="shared" si="28"/>
        <v>0</v>
      </c>
      <c r="AQ8" s="45">
        <f t="shared" si="29"/>
        <v>0</v>
      </c>
      <c r="AR8" s="46">
        <f t="shared" si="30"/>
        <v>1</v>
      </c>
      <c r="AS8" s="44">
        <v>1</v>
      </c>
      <c r="AT8" s="45">
        <f t="shared" si="31"/>
        <v>1</v>
      </c>
      <c r="AU8" s="45">
        <f t="shared" si="32"/>
        <v>0</v>
      </c>
      <c r="AV8" s="46">
        <f t="shared" si="33"/>
        <v>0</v>
      </c>
      <c r="AW8" s="44">
        <v>0.11000000000000004</v>
      </c>
      <c r="AX8" s="45">
        <f t="shared" si="34"/>
        <v>1</v>
      </c>
      <c r="AY8" s="45">
        <f t="shared" si="35"/>
        <v>0</v>
      </c>
      <c r="AZ8" s="46">
        <f t="shared" si="36"/>
        <v>0</v>
      </c>
      <c r="BA8" s="44">
        <v>-5.2000000000000046E-2</v>
      </c>
      <c r="BB8" s="45">
        <f t="shared" si="37"/>
        <v>0</v>
      </c>
      <c r="BC8" s="45">
        <f t="shared" si="38"/>
        <v>0</v>
      </c>
      <c r="BD8" s="46">
        <f t="shared" si="39"/>
        <v>1</v>
      </c>
      <c r="BE8" s="48">
        <v>-29</v>
      </c>
      <c r="BF8">
        <f t="shared" si="40"/>
        <v>0</v>
      </c>
      <c r="BG8">
        <f t="shared" si="41"/>
        <v>0</v>
      </c>
      <c r="BH8">
        <f t="shared" si="42"/>
        <v>1</v>
      </c>
    </row>
    <row r="9" spans="1:60" x14ac:dyDescent="0.2">
      <c r="A9" s="43">
        <v>1984</v>
      </c>
      <c r="B9" s="44">
        <v>-2.4999999999999967E-2</v>
      </c>
      <c r="C9" s="45">
        <f t="shared" si="0"/>
        <v>0</v>
      </c>
      <c r="D9" s="45">
        <f t="shared" si="1"/>
        <v>0</v>
      </c>
      <c r="E9" s="46">
        <f t="shared" si="2"/>
        <v>1</v>
      </c>
      <c r="F9" s="44">
        <v>-6</v>
      </c>
      <c r="G9" s="45">
        <f t="shared" si="3"/>
        <v>0</v>
      </c>
      <c r="H9" s="45">
        <f t="shared" si="4"/>
        <v>0</v>
      </c>
      <c r="I9" s="46">
        <f t="shared" si="5"/>
        <v>1</v>
      </c>
      <c r="J9" s="44">
        <v>11</v>
      </c>
      <c r="K9" s="45">
        <f t="shared" si="6"/>
        <v>1</v>
      </c>
      <c r="L9" s="45">
        <f t="shared" si="7"/>
        <v>0</v>
      </c>
      <c r="M9" s="46">
        <f t="shared" si="8"/>
        <v>0</v>
      </c>
      <c r="N9" s="44"/>
      <c r="O9" s="45">
        <f t="shared" si="9"/>
        <v>0</v>
      </c>
      <c r="Q9" s="46">
        <f t="shared" si="10"/>
        <v>0</v>
      </c>
      <c r="R9" s="44">
        <v>39</v>
      </c>
      <c r="S9" s="45">
        <f t="shared" si="11"/>
        <v>19.5</v>
      </c>
      <c r="T9" s="28">
        <v>4</v>
      </c>
      <c r="U9" s="45">
        <f t="shared" si="12"/>
        <v>23.5</v>
      </c>
      <c r="V9" s="45">
        <f t="shared" si="13"/>
        <v>1</v>
      </c>
      <c r="W9" s="45">
        <f t="shared" si="14"/>
        <v>0</v>
      </c>
      <c r="X9" s="46">
        <f t="shared" si="15"/>
        <v>0</v>
      </c>
      <c r="Y9" s="44">
        <v>3</v>
      </c>
      <c r="Z9" s="45">
        <f t="shared" si="16"/>
        <v>1</v>
      </c>
      <c r="AA9" s="45">
        <f t="shared" si="17"/>
        <v>0</v>
      </c>
      <c r="AB9" s="46">
        <f t="shared" si="18"/>
        <v>0</v>
      </c>
      <c r="AC9" s="48">
        <v>-4</v>
      </c>
      <c r="AD9" s="45">
        <f t="shared" si="19"/>
        <v>0</v>
      </c>
      <c r="AE9" s="45">
        <f t="shared" si="20"/>
        <v>0</v>
      </c>
      <c r="AF9" s="46">
        <f t="shared" si="21"/>
        <v>1</v>
      </c>
      <c r="AG9" s="28">
        <v>-1</v>
      </c>
      <c r="AH9">
        <f t="shared" si="22"/>
        <v>0</v>
      </c>
      <c r="AI9">
        <f t="shared" si="23"/>
        <v>0</v>
      </c>
      <c r="AJ9">
        <f t="shared" si="24"/>
        <v>1</v>
      </c>
      <c r="AK9" s="44">
        <v>-15</v>
      </c>
      <c r="AL9" s="45">
        <f t="shared" si="25"/>
        <v>1</v>
      </c>
      <c r="AM9" s="45">
        <f t="shared" si="26"/>
        <v>0</v>
      </c>
      <c r="AN9" s="46">
        <f t="shared" si="27"/>
        <v>0</v>
      </c>
      <c r="AO9" s="44">
        <v>7</v>
      </c>
      <c r="AP9" s="45">
        <f t="shared" si="28"/>
        <v>1</v>
      </c>
      <c r="AQ9" s="45">
        <f t="shared" si="29"/>
        <v>0</v>
      </c>
      <c r="AR9" s="46">
        <f t="shared" si="30"/>
        <v>0</v>
      </c>
      <c r="AS9" s="44">
        <v>10</v>
      </c>
      <c r="AT9" s="45">
        <f t="shared" si="31"/>
        <v>1</v>
      </c>
      <c r="AU9" s="45">
        <f t="shared" si="32"/>
        <v>0</v>
      </c>
      <c r="AV9" s="46">
        <f t="shared" si="33"/>
        <v>0</v>
      </c>
      <c r="AW9" s="44">
        <v>-2.1999999999999964E-2</v>
      </c>
      <c r="AX9" s="45">
        <f t="shared" si="34"/>
        <v>0</v>
      </c>
      <c r="AY9" s="45">
        <f t="shared" si="35"/>
        <v>0</v>
      </c>
      <c r="AZ9" s="46">
        <f t="shared" si="36"/>
        <v>1</v>
      </c>
      <c r="BA9" s="44">
        <v>-8.9999999999999969E-2</v>
      </c>
      <c r="BB9" s="45">
        <f t="shared" si="37"/>
        <v>0</v>
      </c>
      <c r="BC9" s="45">
        <f t="shared" si="38"/>
        <v>0</v>
      </c>
      <c r="BD9" s="46">
        <f t="shared" si="39"/>
        <v>1</v>
      </c>
      <c r="BE9" s="48">
        <v>4</v>
      </c>
      <c r="BF9">
        <f t="shared" si="40"/>
        <v>1</v>
      </c>
      <c r="BG9">
        <f t="shared" si="41"/>
        <v>0</v>
      </c>
      <c r="BH9">
        <f t="shared" si="42"/>
        <v>0</v>
      </c>
    </row>
    <row r="10" spans="1:60" x14ac:dyDescent="0.2">
      <c r="A10" s="43">
        <v>1984</v>
      </c>
      <c r="B10" s="44">
        <v>-6.0000000000000053E-3</v>
      </c>
      <c r="C10" s="45">
        <f t="shared" si="0"/>
        <v>0</v>
      </c>
      <c r="D10" s="45">
        <f t="shared" si="1"/>
        <v>0</v>
      </c>
      <c r="E10" s="46">
        <f t="shared" si="2"/>
        <v>1</v>
      </c>
      <c r="F10" s="44">
        <v>10</v>
      </c>
      <c r="G10" s="45">
        <f t="shared" si="3"/>
        <v>1</v>
      </c>
      <c r="H10" s="45">
        <f t="shared" si="4"/>
        <v>0</v>
      </c>
      <c r="I10" s="46">
        <f t="shared" si="5"/>
        <v>0</v>
      </c>
      <c r="J10" s="44">
        <v>16</v>
      </c>
      <c r="K10" s="45">
        <f t="shared" si="6"/>
        <v>1</v>
      </c>
      <c r="L10" s="45">
        <f t="shared" si="7"/>
        <v>0</v>
      </c>
      <c r="M10" s="46">
        <f t="shared" si="8"/>
        <v>0</v>
      </c>
      <c r="N10" s="44"/>
      <c r="O10" s="45">
        <f t="shared" si="9"/>
        <v>0</v>
      </c>
      <c r="Q10" s="46">
        <f t="shared" si="10"/>
        <v>0</v>
      </c>
      <c r="R10" s="44">
        <v>-39</v>
      </c>
      <c r="S10" s="45">
        <f t="shared" si="11"/>
        <v>-19.5</v>
      </c>
      <c r="T10" s="28">
        <v>49</v>
      </c>
      <c r="U10" s="45">
        <f t="shared" si="12"/>
        <v>29.5</v>
      </c>
      <c r="V10" s="45">
        <f t="shared" si="13"/>
        <v>1</v>
      </c>
      <c r="W10" s="45">
        <f t="shared" si="14"/>
        <v>0</v>
      </c>
      <c r="X10" s="46">
        <f t="shared" si="15"/>
        <v>0</v>
      </c>
      <c r="Y10" s="44">
        <v>0</v>
      </c>
      <c r="Z10" s="45">
        <f t="shared" si="16"/>
        <v>0</v>
      </c>
      <c r="AA10" s="45">
        <f t="shared" si="17"/>
        <v>1</v>
      </c>
      <c r="AB10" s="46">
        <f t="shared" si="18"/>
        <v>0</v>
      </c>
      <c r="AC10" s="48">
        <v>0</v>
      </c>
      <c r="AD10" s="45">
        <f t="shared" si="19"/>
        <v>0</v>
      </c>
      <c r="AE10" s="45">
        <f t="shared" si="20"/>
        <v>1</v>
      </c>
      <c r="AF10" s="46">
        <f t="shared" si="21"/>
        <v>0</v>
      </c>
      <c r="AG10" s="28">
        <v>3</v>
      </c>
      <c r="AH10">
        <f t="shared" si="22"/>
        <v>1</v>
      </c>
      <c r="AI10">
        <f t="shared" si="23"/>
        <v>0</v>
      </c>
      <c r="AJ10">
        <f t="shared" si="24"/>
        <v>0</v>
      </c>
      <c r="AK10" s="44">
        <v>-14</v>
      </c>
      <c r="AL10" s="45">
        <f t="shared" si="25"/>
        <v>1</v>
      </c>
      <c r="AM10" s="45">
        <f t="shared" si="26"/>
        <v>0</v>
      </c>
      <c r="AN10" s="46">
        <f t="shared" si="27"/>
        <v>0</v>
      </c>
      <c r="AO10" s="44">
        <v>23</v>
      </c>
      <c r="AP10" s="45">
        <f t="shared" si="28"/>
        <v>1</v>
      </c>
      <c r="AQ10" s="45">
        <f t="shared" si="29"/>
        <v>0</v>
      </c>
      <c r="AR10" s="46">
        <f t="shared" si="30"/>
        <v>0</v>
      </c>
      <c r="AS10" s="44">
        <v>-4</v>
      </c>
      <c r="AT10" s="45">
        <f t="shared" si="31"/>
        <v>0</v>
      </c>
      <c r="AU10" s="45">
        <f t="shared" si="32"/>
        <v>0</v>
      </c>
      <c r="AV10" s="46">
        <f t="shared" si="33"/>
        <v>1</v>
      </c>
      <c r="AW10" s="44">
        <v>3.0000000000000027E-3</v>
      </c>
      <c r="AX10" s="45">
        <f t="shared" si="34"/>
        <v>1</v>
      </c>
      <c r="AY10" s="45">
        <f t="shared" si="35"/>
        <v>0</v>
      </c>
      <c r="AZ10" s="46">
        <f t="shared" si="36"/>
        <v>0</v>
      </c>
      <c r="BA10" s="44">
        <v>4.2000000000000037E-2</v>
      </c>
      <c r="BB10" s="45">
        <f t="shared" si="37"/>
        <v>1</v>
      </c>
      <c r="BC10" s="45">
        <f t="shared" si="38"/>
        <v>0</v>
      </c>
      <c r="BD10" s="46">
        <f t="shared" si="39"/>
        <v>0</v>
      </c>
      <c r="BE10" s="48">
        <v>49</v>
      </c>
      <c r="BF10">
        <f t="shared" si="40"/>
        <v>1</v>
      </c>
      <c r="BG10">
        <f t="shared" si="41"/>
        <v>0</v>
      </c>
      <c r="BH10">
        <f t="shared" si="42"/>
        <v>0</v>
      </c>
    </row>
    <row r="11" spans="1:60" x14ac:dyDescent="0.2">
      <c r="A11" s="43">
        <v>1984</v>
      </c>
      <c r="B11" s="44">
        <v>0.11599999999999994</v>
      </c>
      <c r="C11" s="45">
        <f t="shared" si="0"/>
        <v>1</v>
      </c>
      <c r="D11" s="45">
        <f t="shared" si="1"/>
        <v>0</v>
      </c>
      <c r="E11" s="46">
        <f t="shared" si="2"/>
        <v>0</v>
      </c>
      <c r="F11" s="44">
        <v>40</v>
      </c>
      <c r="G11" s="45">
        <f t="shared" si="3"/>
        <v>1</v>
      </c>
      <c r="H11" s="45">
        <f t="shared" si="4"/>
        <v>0</v>
      </c>
      <c r="I11" s="46">
        <f t="shared" si="5"/>
        <v>0</v>
      </c>
      <c r="J11" s="44">
        <v>72</v>
      </c>
      <c r="K11" s="45">
        <f t="shared" si="6"/>
        <v>1</v>
      </c>
      <c r="L11" s="45">
        <f t="shared" si="7"/>
        <v>0</v>
      </c>
      <c r="M11" s="46">
        <f t="shared" si="8"/>
        <v>0</v>
      </c>
      <c r="N11" s="44"/>
      <c r="O11" s="45">
        <f t="shared" si="9"/>
        <v>0</v>
      </c>
      <c r="Q11" s="46">
        <f t="shared" si="10"/>
        <v>0</v>
      </c>
      <c r="R11" s="44">
        <v>-14</v>
      </c>
      <c r="S11" s="45">
        <f t="shared" si="11"/>
        <v>-7</v>
      </c>
      <c r="T11" s="28">
        <v>-16</v>
      </c>
      <c r="U11" s="45">
        <f t="shared" si="12"/>
        <v>-23</v>
      </c>
      <c r="V11" s="45">
        <f t="shared" si="13"/>
        <v>0</v>
      </c>
      <c r="W11" s="45">
        <f t="shared" si="14"/>
        <v>0</v>
      </c>
      <c r="X11" s="46">
        <f t="shared" si="15"/>
        <v>1</v>
      </c>
      <c r="Y11" s="44">
        <v>-13</v>
      </c>
      <c r="Z11" s="45">
        <f t="shared" si="16"/>
        <v>0</v>
      </c>
      <c r="AA11" s="45">
        <f t="shared" si="17"/>
        <v>0</v>
      </c>
      <c r="AB11" s="46">
        <f t="shared" si="18"/>
        <v>1</v>
      </c>
      <c r="AC11" s="48">
        <v>38</v>
      </c>
      <c r="AD11" s="45">
        <f t="shared" si="19"/>
        <v>1</v>
      </c>
      <c r="AE11" s="45">
        <f t="shared" si="20"/>
        <v>0</v>
      </c>
      <c r="AF11" s="46">
        <f t="shared" si="21"/>
        <v>0</v>
      </c>
      <c r="AG11" s="28">
        <v>25</v>
      </c>
      <c r="AH11">
        <f t="shared" si="22"/>
        <v>1</v>
      </c>
      <c r="AI11">
        <f t="shared" si="23"/>
        <v>0</v>
      </c>
      <c r="AJ11">
        <f t="shared" si="24"/>
        <v>0</v>
      </c>
      <c r="AK11" s="44">
        <v>3</v>
      </c>
      <c r="AL11" s="45">
        <f t="shared" si="25"/>
        <v>0</v>
      </c>
      <c r="AM11" s="45">
        <f t="shared" si="26"/>
        <v>0</v>
      </c>
      <c r="AN11" s="46">
        <f t="shared" si="27"/>
        <v>1</v>
      </c>
      <c r="AO11" s="44">
        <v>-6</v>
      </c>
      <c r="AP11" s="45">
        <f t="shared" si="28"/>
        <v>0</v>
      </c>
      <c r="AQ11" s="45">
        <f t="shared" si="29"/>
        <v>0</v>
      </c>
      <c r="AR11" s="46">
        <f t="shared" si="30"/>
        <v>1</v>
      </c>
      <c r="AS11" s="44">
        <v>30</v>
      </c>
      <c r="AT11" s="45">
        <f t="shared" si="31"/>
        <v>1</v>
      </c>
      <c r="AU11" s="45">
        <f t="shared" si="32"/>
        <v>0</v>
      </c>
      <c r="AV11" s="46">
        <f t="shared" si="33"/>
        <v>0</v>
      </c>
      <c r="AW11" s="44">
        <v>0.10900000000000004</v>
      </c>
      <c r="AX11" s="45">
        <f t="shared" si="34"/>
        <v>1</v>
      </c>
      <c r="AY11" s="45">
        <f t="shared" si="35"/>
        <v>0</v>
      </c>
      <c r="AZ11" s="46">
        <f t="shared" si="36"/>
        <v>0</v>
      </c>
      <c r="BA11" s="44">
        <v>-5.7000000000000051E-2</v>
      </c>
      <c r="BB11" s="45">
        <f t="shared" si="37"/>
        <v>0</v>
      </c>
      <c r="BC11" s="45">
        <f t="shared" si="38"/>
        <v>0</v>
      </c>
      <c r="BD11" s="46">
        <f t="shared" si="39"/>
        <v>1</v>
      </c>
      <c r="BE11" s="48">
        <v>-16</v>
      </c>
      <c r="BF11">
        <f t="shared" si="40"/>
        <v>0</v>
      </c>
      <c r="BG11">
        <f t="shared" si="41"/>
        <v>0</v>
      </c>
      <c r="BH11">
        <f t="shared" si="42"/>
        <v>1</v>
      </c>
    </row>
    <row r="12" spans="1:60" x14ac:dyDescent="0.2">
      <c r="A12" s="43">
        <v>1984</v>
      </c>
      <c r="B12" s="44">
        <v>0</v>
      </c>
      <c r="C12" s="45">
        <f t="shared" si="0"/>
        <v>0</v>
      </c>
      <c r="D12" s="45">
        <f t="shared" si="1"/>
        <v>1</v>
      </c>
      <c r="E12" s="46">
        <f t="shared" si="2"/>
        <v>0</v>
      </c>
      <c r="F12" s="44">
        <v>20</v>
      </c>
      <c r="G12" s="45">
        <f t="shared" si="3"/>
        <v>1</v>
      </c>
      <c r="H12" s="45">
        <f t="shared" si="4"/>
        <v>0</v>
      </c>
      <c r="I12" s="46">
        <f t="shared" si="5"/>
        <v>0</v>
      </c>
      <c r="J12" s="44">
        <v>11</v>
      </c>
      <c r="K12" s="45">
        <f t="shared" si="6"/>
        <v>1</v>
      </c>
      <c r="L12" s="45">
        <f t="shared" si="7"/>
        <v>0</v>
      </c>
      <c r="M12" s="46">
        <f t="shared" si="8"/>
        <v>0</v>
      </c>
      <c r="N12" s="44"/>
      <c r="O12" s="45">
        <f t="shared" si="9"/>
        <v>0</v>
      </c>
      <c r="Q12" s="46">
        <f t="shared" si="10"/>
        <v>0</v>
      </c>
      <c r="R12" s="44">
        <v>-29</v>
      </c>
      <c r="S12" s="45">
        <f t="shared" si="11"/>
        <v>-14.5</v>
      </c>
      <c r="T12" s="28">
        <v>-55</v>
      </c>
      <c r="U12" s="45">
        <f t="shared" si="12"/>
        <v>-69.5</v>
      </c>
      <c r="V12" s="45">
        <f t="shared" si="13"/>
        <v>0</v>
      </c>
      <c r="W12" s="45">
        <f t="shared" si="14"/>
        <v>0</v>
      </c>
      <c r="X12" s="46">
        <f t="shared" si="15"/>
        <v>1</v>
      </c>
      <c r="Y12" s="44">
        <v>-31</v>
      </c>
      <c r="Z12" s="45">
        <f t="shared" si="16"/>
        <v>0</v>
      </c>
      <c r="AA12" s="45">
        <f t="shared" si="17"/>
        <v>0</v>
      </c>
      <c r="AB12" s="46">
        <f t="shared" si="18"/>
        <v>1</v>
      </c>
      <c r="AC12" s="48">
        <v>38</v>
      </c>
      <c r="AD12" s="45">
        <f t="shared" si="19"/>
        <v>1</v>
      </c>
      <c r="AE12" s="45">
        <f t="shared" si="20"/>
        <v>0</v>
      </c>
      <c r="AF12" s="46">
        <f t="shared" si="21"/>
        <v>0</v>
      </c>
      <c r="AG12" s="28">
        <v>7</v>
      </c>
      <c r="AH12">
        <f t="shared" si="22"/>
        <v>1</v>
      </c>
      <c r="AI12">
        <f t="shared" si="23"/>
        <v>0</v>
      </c>
      <c r="AJ12">
        <f t="shared" si="24"/>
        <v>0</v>
      </c>
      <c r="AK12" s="44">
        <v>37</v>
      </c>
      <c r="AL12" s="45">
        <f t="shared" si="25"/>
        <v>0</v>
      </c>
      <c r="AM12" s="45">
        <f t="shared" si="26"/>
        <v>0</v>
      </c>
      <c r="AN12" s="46">
        <f t="shared" si="27"/>
        <v>1</v>
      </c>
      <c r="AO12" s="44">
        <v>-10</v>
      </c>
      <c r="AP12" s="45">
        <f t="shared" si="28"/>
        <v>0</v>
      </c>
      <c r="AQ12" s="45">
        <f t="shared" si="29"/>
        <v>0</v>
      </c>
      <c r="AR12" s="46">
        <f t="shared" si="30"/>
        <v>1</v>
      </c>
      <c r="AS12" s="44">
        <v>4</v>
      </c>
      <c r="AT12" s="45">
        <f t="shared" si="31"/>
        <v>1</v>
      </c>
      <c r="AU12" s="45">
        <f t="shared" si="32"/>
        <v>0</v>
      </c>
      <c r="AV12" s="46">
        <f t="shared" si="33"/>
        <v>0</v>
      </c>
      <c r="AW12" s="44">
        <v>6.4000000000000001E-2</v>
      </c>
      <c r="AX12" s="45">
        <f t="shared" si="34"/>
        <v>1</v>
      </c>
      <c r="AY12" s="45">
        <f t="shared" si="35"/>
        <v>0</v>
      </c>
      <c r="AZ12" s="46">
        <f t="shared" si="36"/>
        <v>0</v>
      </c>
      <c r="BA12" s="44">
        <v>7.1999999999999953E-2</v>
      </c>
      <c r="BB12" s="45">
        <f t="shared" si="37"/>
        <v>1</v>
      </c>
      <c r="BC12" s="45">
        <f t="shared" si="38"/>
        <v>0</v>
      </c>
      <c r="BD12" s="46">
        <f t="shared" si="39"/>
        <v>0</v>
      </c>
      <c r="BE12" s="48">
        <v>-55</v>
      </c>
      <c r="BF12">
        <f t="shared" si="40"/>
        <v>0</v>
      </c>
      <c r="BG12">
        <f t="shared" si="41"/>
        <v>0</v>
      </c>
      <c r="BH12">
        <f t="shared" si="42"/>
        <v>1</v>
      </c>
    </row>
    <row r="13" spans="1:60" x14ac:dyDescent="0.2">
      <c r="A13" s="43">
        <v>1984</v>
      </c>
      <c r="B13" s="44">
        <v>-4.2000000000000037E-2</v>
      </c>
      <c r="C13" s="45">
        <f t="shared" si="0"/>
        <v>0</v>
      </c>
      <c r="D13" s="45">
        <f t="shared" si="1"/>
        <v>0</v>
      </c>
      <c r="E13" s="46">
        <f t="shared" si="2"/>
        <v>1</v>
      </c>
      <c r="F13" s="44">
        <v>22</v>
      </c>
      <c r="G13" s="45">
        <f t="shared" si="3"/>
        <v>1</v>
      </c>
      <c r="H13" s="45">
        <f t="shared" si="4"/>
        <v>0</v>
      </c>
      <c r="I13" s="46">
        <f t="shared" si="5"/>
        <v>0</v>
      </c>
      <c r="J13" s="44">
        <v>56</v>
      </c>
      <c r="K13" s="45">
        <f t="shared" si="6"/>
        <v>1</v>
      </c>
      <c r="L13" s="45">
        <f t="shared" si="7"/>
        <v>0</v>
      </c>
      <c r="M13" s="46">
        <f t="shared" si="8"/>
        <v>0</v>
      </c>
      <c r="N13" s="44"/>
      <c r="O13" s="45">
        <f t="shared" si="9"/>
        <v>0</v>
      </c>
      <c r="Q13" s="46">
        <f t="shared" si="10"/>
        <v>0</v>
      </c>
      <c r="R13" s="44">
        <v>7</v>
      </c>
      <c r="S13" s="45">
        <f t="shared" si="11"/>
        <v>3.5</v>
      </c>
      <c r="T13" s="28">
        <v>36</v>
      </c>
      <c r="U13" s="45">
        <f t="shared" si="12"/>
        <v>39.5</v>
      </c>
      <c r="V13" s="45">
        <f t="shared" si="13"/>
        <v>1</v>
      </c>
      <c r="W13" s="45">
        <f t="shared" si="14"/>
        <v>0</v>
      </c>
      <c r="X13" s="46">
        <f t="shared" si="15"/>
        <v>0</v>
      </c>
      <c r="Y13" s="44">
        <v>7</v>
      </c>
      <c r="Z13" s="45">
        <f t="shared" si="16"/>
        <v>1</v>
      </c>
      <c r="AA13" s="45">
        <f t="shared" si="17"/>
        <v>0</v>
      </c>
      <c r="AB13" s="46">
        <f t="shared" si="18"/>
        <v>0</v>
      </c>
      <c r="AC13" s="48">
        <v>17</v>
      </c>
      <c r="AD13" s="45">
        <f t="shared" si="19"/>
        <v>1</v>
      </c>
      <c r="AE13" s="45">
        <f t="shared" si="20"/>
        <v>0</v>
      </c>
      <c r="AF13" s="46">
        <f t="shared" si="21"/>
        <v>0</v>
      </c>
      <c r="AG13" s="28">
        <v>24</v>
      </c>
      <c r="AH13">
        <f t="shared" si="22"/>
        <v>1</v>
      </c>
      <c r="AI13">
        <f t="shared" si="23"/>
        <v>0</v>
      </c>
      <c r="AJ13">
        <f t="shared" si="24"/>
        <v>0</v>
      </c>
      <c r="AK13" s="44">
        <v>-10</v>
      </c>
      <c r="AL13" s="45">
        <f t="shared" si="25"/>
        <v>1</v>
      </c>
      <c r="AM13" s="45">
        <f t="shared" si="26"/>
        <v>0</v>
      </c>
      <c r="AN13" s="46">
        <f t="shared" si="27"/>
        <v>0</v>
      </c>
      <c r="AO13" s="44">
        <v>17</v>
      </c>
      <c r="AP13" s="45">
        <f t="shared" si="28"/>
        <v>1</v>
      </c>
      <c r="AQ13" s="45">
        <f t="shared" si="29"/>
        <v>0</v>
      </c>
      <c r="AR13" s="46">
        <f t="shared" si="30"/>
        <v>0</v>
      </c>
      <c r="AS13" s="44">
        <v>18</v>
      </c>
      <c r="AT13" s="45">
        <f t="shared" si="31"/>
        <v>1</v>
      </c>
      <c r="AU13" s="45">
        <f t="shared" si="32"/>
        <v>0</v>
      </c>
      <c r="AV13" s="46">
        <f t="shared" si="33"/>
        <v>0</v>
      </c>
      <c r="AW13" s="44">
        <v>9.000000000000008E-3</v>
      </c>
      <c r="AX13" s="45">
        <f t="shared" si="34"/>
        <v>1</v>
      </c>
      <c r="AY13" s="45">
        <f t="shared" si="35"/>
        <v>0</v>
      </c>
      <c r="AZ13" s="46">
        <f t="shared" si="36"/>
        <v>0</v>
      </c>
      <c r="BA13" s="44">
        <v>-6.0000000000000053E-3</v>
      </c>
      <c r="BB13" s="45">
        <f t="shared" si="37"/>
        <v>0</v>
      </c>
      <c r="BC13" s="45">
        <f t="shared" si="38"/>
        <v>0</v>
      </c>
      <c r="BD13" s="46">
        <f t="shared" si="39"/>
        <v>1</v>
      </c>
      <c r="BE13" s="48">
        <v>36</v>
      </c>
      <c r="BF13">
        <f t="shared" si="40"/>
        <v>1</v>
      </c>
      <c r="BG13">
        <f t="shared" si="41"/>
        <v>0</v>
      </c>
      <c r="BH13">
        <f t="shared" si="42"/>
        <v>0</v>
      </c>
    </row>
    <row r="14" spans="1:60" x14ac:dyDescent="0.2">
      <c r="A14" s="43">
        <v>1984</v>
      </c>
      <c r="B14" s="44">
        <v>2.5000000000000022E-2</v>
      </c>
      <c r="C14" s="45">
        <f t="shared" si="0"/>
        <v>1</v>
      </c>
      <c r="D14" s="45">
        <f t="shared" si="1"/>
        <v>0</v>
      </c>
      <c r="E14" s="46">
        <f t="shared" si="2"/>
        <v>0</v>
      </c>
      <c r="F14" s="44">
        <v>24</v>
      </c>
      <c r="G14" s="45">
        <f t="shared" si="3"/>
        <v>1</v>
      </c>
      <c r="H14" s="45">
        <f t="shared" si="4"/>
        <v>0</v>
      </c>
      <c r="I14" s="46">
        <f t="shared" si="5"/>
        <v>0</v>
      </c>
      <c r="J14" s="44">
        <v>32</v>
      </c>
      <c r="K14" s="45">
        <f t="shared" si="6"/>
        <v>1</v>
      </c>
      <c r="L14" s="45">
        <f t="shared" si="7"/>
        <v>0</v>
      </c>
      <c r="M14" s="46">
        <f t="shared" si="8"/>
        <v>0</v>
      </c>
      <c r="N14" s="44"/>
      <c r="O14" s="45">
        <f t="shared" si="9"/>
        <v>0</v>
      </c>
      <c r="Q14" s="46">
        <f t="shared" si="10"/>
        <v>0</v>
      </c>
      <c r="R14" s="44">
        <v>-2</v>
      </c>
      <c r="S14" s="45">
        <f t="shared" si="11"/>
        <v>-1</v>
      </c>
      <c r="T14" s="28">
        <v>15</v>
      </c>
      <c r="U14" s="45">
        <f t="shared" si="12"/>
        <v>14</v>
      </c>
      <c r="V14" s="45">
        <f t="shared" si="13"/>
        <v>1</v>
      </c>
      <c r="W14" s="45">
        <f t="shared" si="14"/>
        <v>0</v>
      </c>
      <c r="X14" s="46">
        <f t="shared" si="15"/>
        <v>0</v>
      </c>
      <c r="Y14" s="44">
        <v>-10</v>
      </c>
      <c r="Z14" s="45">
        <f t="shared" si="16"/>
        <v>0</v>
      </c>
      <c r="AA14" s="45">
        <f t="shared" si="17"/>
        <v>0</v>
      </c>
      <c r="AB14" s="46">
        <f t="shared" si="18"/>
        <v>1</v>
      </c>
      <c r="AC14" s="48">
        <v>-13</v>
      </c>
      <c r="AD14" s="45">
        <f t="shared" si="19"/>
        <v>0</v>
      </c>
      <c r="AE14" s="45">
        <f t="shared" si="20"/>
        <v>0</v>
      </c>
      <c r="AF14" s="46">
        <f t="shared" si="21"/>
        <v>1</v>
      </c>
      <c r="AG14" s="28">
        <v>-23</v>
      </c>
      <c r="AH14">
        <f t="shared" si="22"/>
        <v>0</v>
      </c>
      <c r="AI14">
        <f t="shared" si="23"/>
        <v>0</v>
      </c>
      <c r="AJ14">
        <f t="shared" si="24"/>
        <v>1</v>
      </c>
      <c r="AK14" s="44">
        <v>-13</v>
      </c>
      <c r="AL14" s="45">
        <f t="shared" si="25"/>
        <v>1</v>
      </c>
      <c r="AM14" s="45">
        <f t="shared" si="26"/>
        <v>0</v>
      </c>
      <c r="AN14" s="46">
        <f t="shared" si="27"/>
        <v>0</v>
      </c>
      <c r="AO14" s="44">
        <v>25</v>
      </c>
      <c r="AP14" s="45">
        <f t="shared" si="28"/>
        <v>1</v>
      </c>
      <c r="AQ14" s="45">
        <f t="shared" si="29"/>
        <v>0</v>
      </c>
      <c r="AR14" s="46">
        <f t="shared" si="30"/>
        <v>0</v>
      </c>
      <c r="AS14" s="44">
        <v>-1</v>
      </c>
      <c r="AT14" s="45">
        <f t="shared" si="31"/>
        <v>0</v>
      </c>
      <c r="AU14" s="45">
        <f t="shared" si="32"/>
        <v>0</v>
      </c>
      <c r="AV14" s="46">
        <f t="shared" si="33"/>
        <v>1</v>
      </c>
      <c r="AW14" s="44">
        <v>2.5000000000000022E-2</v>
      </c>
      <c r="AX14" s="45">
        <f t="shared" si="34"/>
        <v>1</v>
      </c>
      <c r="AY14" s="45">
        <f t="shared" si="35"/>
        <v>0</v>
      </c>
      <c r="AZ14" s="46">
        <f t="shared" si="36"/>
        <v>0</v>
      </c>
      <c r="BA14" s="44">
        <v>-5.3000000000000047E-2</v>
      </c>
      <c r="BB14" s="45">
        <f t="shared" si="37"/>
        <v>0</v>
      </c>
      <c r="BC14" s="45">
        <f t="shared" si="38"/>
        <v>0</v>
      </c>
      <c r="BD14" s="46">
        <f t="shared" si="39"/>
        <v>1</v>
      </c>
      <c r="BE14" s="48">
        <v>15</v>
      </c>
      <c r="BF14">
        <f t="shared" si="40"/>
        <v>1</v>
      </c>
      <c r="BG14">
        <f t="shared" si="41"/>
        <v>0</v>
      </c>
      <c r="BH14">
        <f t="shared" si="42"/>
        <v>0</v>
      </c>
    </row>
    <row r="15" spans="1:60" x14ac:dyDescent="0.2">
      <c r="A15" s="43">
        <v>1984</v>
      </c>
      <c r="B15" s="44">
        <v>3.3000000000000029E-2</v>
      </c>
      <c r="C15" s="45">
        <f t="shared" si="0"/>
        <v>1</v>
      </c>
      <c r="D15" s="45">
        <f t="shared" si="1"/>
        <v>0</v>
      </c>
      <c r="E15" s="46">
        <f t="shared" si="2"/>
        <v>0</v>
      </c>
      <c r="F15" s="44">
        <v>0</v>
      </c>
      <c r="G15" s="45">
        <f t="shared" si="3"/>
        <v>0</v>
      </c>
      <c r="H15" s="45">
        <f t="shared" si="4"/>
        <v>1</v>
      </c>
      <c r="I15" s="46">
        <f t="shared" si="5"/>
        <v>0</v>
      </c>
      <c r="J15" s="44">
        <v>45</v>
      </c>
      <c r="K15" s="45">
        <f t="shared" si="6"/>
        <v>1</v>
      </c>
      <c r="L15" s="45">
        <f t="shared" si="7"/>
        <v>0</v>
      </c>
      <c r="M15" s="46">
        <f t="shared" si="8"/>
        <v>0</v>
      </c>
      <c r="N15" s="44"/>
      <c r="O15" s="45">
        <f t="shared" si="9"/>
        <v>0</v>
      </c>
      <c r="Q15" s="46">
        <f t="shared" si="10"/>
        <v>0</v>
      </c>
      <c r="R15" s="44">
        <v>18</v>
      </c>
      <c r="S15" s="45">
        <f t="shared" si="11"/>
        <v>9</v>
      </c>
      <c r="T15" s="28">
        <v>-12</v>
      </c>
      <c r="U15" s="45">
        <f t="shared" si="12"/>
        <v>-3</v>
      </c>
      <c r="V15" s="45">
        <f t="shared" si="13"/>
        <v>0</v>
      </c>
      <c r="W15" s="45">
        <f t="shared" si="14"/>
        <v>0</v>
      </c>
      <c r="X15" s="46">
        <f t="shared" si="15"/>
        <v>1</v>
      </c>
      <c r="Y15" s="44">
        <v>6</v>
      </c>
      <c r="Z15" s="45">
        <f t="shared" si="16"/>
        <v>1</v>
      </c>
      <c r="AA15" s="45">
        <f t="shared" si="17"/>
        <v>0</v>
      </c>
      <c r="AB15" s="46">
        <f t="shared" si="18"/>
        <v>0</v>
      </c>
      <c r="AC15" s="48">
        <v>3</v>
      </c>
      <c r="AD15" s="45">
        <f t="shared" si="19"/>
        <v>1</v>
      </c>
      <c r="AE15" s="45">
        <f t="shared" si="20"/>
        <v>0</v>
      </c>
      <c r="AF15" s="46">
        <f t="shared" si="21"/>
        <v>0</v>
      </c>
      <c r="AG15" s="28">
        <v>9</v>
      </c>
      <c r="AH15">
        <f t="shared" si="22"/>
        <v>1</v>
      </c>
      <c r="AI15">
        <f t="shared" si="23"/>
        <v>0</v>
      </c>
      <c r="AJ15">
        <f t="shared" si="24"/>
        <v>0</v>
      </c>
      <c r="AK15" s="44">
        <v>14</v>
      </c>
      <c r="AL15" s="45">
        <f t="shared" si="25"/>
        <v>0</v>
      </c>
      <c r="AM15" s="45">
        <f t="shared" si="26"/>
        <v>0</v>
      </c>
      <c r="AN15" s="46">
        <f t="shared" si="27"/>
        <v>1</v>
      </c>
      <c r="AO15" s="44">
        <v>-6</v>
      </c>
      <c r="AP15" s="45">
        <f t="shared" si="28"/>
        <v>0</v>
      </c>
      <c r="AQ15" s="45">
        <f t="shared" si="29"/>
        <v>0</v>
      </c>
      <c r="AR15" s="46">
        <f t="shared" si="30"/>
        <v>1</v>
      </c>
      <c r="AS15" s="44">
        <v>-1</v>
      </c>
      <c r="AT15" s="45">
        <f t="shared" si="31"/>
        <v>0</v>
      </c>
      <c r="AU15" s="45">
        <f t="shared" si="32"/>
        <v>0</v>
      </c>
      <c r="AV15" s="46">
        <f t="shared" si="33"/>
        <v>1</v>
      </c>
      <c r="AW15" s="44">
        <v>3.999999999999998E-2</v>
      </c>
      <c r="AX15" s="45">
        <f t="shared" si="34"/>
        <v>1</v>
      </c>
      <c r="AY15" s="45">
        <f t="shared" si="35"/>
        <v>0</v>
      </c>
      <c r="AZ15" s="46">
        <f t="shared" si="36"/>
        <v>0</v>
      </c>
      <c r="BA15" s="44">
        <v>7.4999999999999956E-2</v>
      </c>
      <c r="BB15" s="45">
        <f t="shared" si="37"/>
        <v>1</v>
      </c>
      <c r="BC15" s="45">
        <f t="shared" si="38"/>
        <v>0</v>
      </c>
      <c r="BD15" s="46">
        <f t="shared" si="39"/>
        <v>0</v>
      </c>
      <c r="BE15" s="48">
        <v>-12</v>
      </c>
      <c r="BF15">
        <f t="shared" si="40"/>
        <v>0</v>
      </c>
      <c r="BG15">
        <f t="shared" si="41"/>
        <v>0</v>
      </c>
      <c r="BH15">
        <f t="shared" si="42"/>
        <v>1</v>
      </c>
    </row>
    <row r="16" spans="1:60" x14ac:dyDescent="0.2">
      <c r="A16" s="43">
        <v>1984</v>
      </c>
      <c r="B16" s="44">
        <v>-7.1000000000000008E-2</v>
      </c>
      <c r="C16" s="45">
        <f t="shared" si="0"/>
        <v>0</v>
      </c>
      <c r="D16" s="45">
        <f t="shared" si="1"/>
        <v>0</v>
      </c>
      <c r="E16" s="46">
        <f t="shared" si="2"/>
        <v>1</v>
      </c>
      <c r="F16" s="44">
        <v>-39</v>
      </c>
      <c r="G16" s="45">
        <f t="shared" si="3"/>
        <v>0</v>
      </c>
      <c r="H16" s="45">
        <f t="shared" si="4"/>
        <v>0</v>
      </c>
      <c r="I16" s="46">
        <f t="shared" si="5"/>
        <v>1</v>
      </c>
      <c r="J16" s="44">
        <v>-16</v>
      </c>
      <c r="K16" s="45">
        <f t="shared" si="6"/>
        <v>0</v>
      </c>
      <c r="L16" s="45">
        <f t="shared" si="7"/>
        <v>0</v>
      </c>
      <c r="M16" s="46">
        <f t="shared" si="8"/>
        <v>1</v>
      </c>
      <c r="N16" s="44"/>
      <c r="O16" s="45">
        <f t="shared" si="9"/>
        <v>0</v>
      </c>
      <c r="Q16" s="46">
        <f t="shared" si="10"/>
        <v>0</v>
      </c>
      <c r="R16" s="44">
        <v>42</v>
      </c>
      <c r="S16" s="45">
        <f t="shared" si="11"/>
        <v>21</v>
      </c>
      <c r="T16" s="28">
        <v>26</v>
      </c>
      <c r="U16" s="45">
        <f t="shared" si="12"/>
        <v>47</v>
      </c>
      <c r="V16" s="45">
        <f t="shared" si="13"/>
        <v>1</v>
      </c>
      <c r="W16" s="45">
        <f t="shared" si="14"/>
        <v>0</v>
      </c>
      <c r="X16" s="46">
        <f t="shared" si="15"/>
        <v>0</v>
      </c>
      <c r="Y16" s="44">
        <v>35</v>
      </c>
      <c r="Z16" s="45">
        <f t="shared" si="16"/>
        <v>1</v>
      </c>
      <c r="AA16" s="45">
        <f t="shared" si="17"/>
        <v>0</v>
      </c>
      <c r="AB16" s="46">
        <f t="shared" si="18"/>
        <v>0</v>
      </c>
      <c r="AC16" s="48">
        <v>-4</v>
      </c>
      <c r="AD16" s="45">
        <f t="shared" si="19"/>
        <v>0</v>
      </c>
      <c r="AE16" s="45">
        <f t="shared" si="20"/>
        <v>0</v>
      </c>
      <c r="AF16" s="46">
        <f t="shared" si="21"/>
        <v>1</v>
      </c>
      <c r="AG16" s="28">
        <v>31</v>
      </c>
      <c r="AH16">
        <f t="shared" si="22"/>
        <v>1</v>
      </c>
      <c r="AI16">
        <f t="shared" si="23"/>
        <v>0</v>
      </c>
      <c r="AJ16">
        <f t="shared" si="24"/>
        <v>0</v>
      </c>
      <c r="AK16" s="44">
        <v>-4</v>
      </c>
      <c r="AL16" s="45">
        <f t="shared" si="25"/>
        <v>1</v>
      </c>
      <c r="AM16" s="45">
        <f t="shared" si="26"/>
        <v>0</v>
      </c>
      <c r="AN16" s="46">
        <f t="shared" si="27"/>
        <v>0</v>
      </c>
      <c r="AO16" s="44">
        <v>6</v>
      </c>
      <c r="AP16" s="45">
        <f t="shared" si="28"/>
        <v>1</v>
      </c>
      <c r="AQ16" s="45">
        <f t="shared" si="29"/>
        <v>0</v>
      </c>
      <c r="AR16" s="46">
        <f t="shared" si="30"/>
        <v>0</v>
      </c>
      <c r="AS16" s="44">
        <v>-8</v>
      </c>
      <c r="AT16" s="45">
        <f t="shared" si="31"/>
        <v>0</v>
      </c>
      <c r="AU16" s="45">
        <f t="shared" si="32"/>
        <v>0</v>
      </c>
      <c r="AV16" s="46">
        <f t="shared" si="33"/>
        <v>1</v>
      </c>
      <c r="AW16" s="44">
        <v>-7.3000000000000009E-2</v>
      </c>
      <c r="AX16" s="45">
        <f t="shared" si="34"/>
        <v>0</v>
      </c>
      <c r="AY16" s="45">
        <f t="shared" si="35"/>
        <v>0</v>
      </c>
      <c r="AZ16" s="46">
        <f t="shared" si="36"/>
        <v>1</v>
      </c>
      <c r="BA16" s="44">
        <v>7.900000000000007E-2</v>
      </c>
      <c r="BB16" s="45">
        <f t="shared" si="37"/>
        <v>1</v>
      </c>
      <c r="BC16" s="45">
        <f t="shared" si="38"/>
        <v>0</v>
      </c>
      <c r="BD16" s="46">
        <f t="shared" si="39"/>
        <v>0</v>
      </c>
      <c r="BE16" s="48">
        <v>26</v>
      </c>
      <c r="BF16">
        <f t="shared" si="40"/>
        <v>1</v>
      </c>
      <c r="BG16">
        <f t="shared" si="41"/>
        <v>0</v>
      </c>
      <c r="BH16">
        <f t="shared" si="42"/>
        <v>0</v>
      </c>
    </row>
    <row r="17" spans="1:60" x14ac:dyDescent="0.2">
      <c r="A17" s="43">
        <v>1985</v>
      </c>
      <c r="B17" s="44">
        <v>5.0000000000000044E-3</v>
      </c>
      <c r="C17" s="45">
        <f t="shared" si="0"/>
        <v>1</v>
      </c>
      <c r="D17" s="45">
        <f t="shared" si="1"/>
        <v>0</v>
      </c>
      <c r="E17" s="46">
        <f t="shared" si="2"/>
        <v>0</v>
      </c>
      <c r="F17" s="44">
        <v>11</v>
      </c>
      <c r="G17" s="45">
        <f t="shared" si="3"/>
        <v>1</v>
      </c>
      <c r="H17" s="45">
        <f t="shared" si="4"/>
        <v>0</v>
      </c>
      <c r="I17" s="46">
        <f t="shared" si="5"/>
        <v>0</v>
      </c>
      <c r="J17" s="44">
        <v>1</v>
      </c>
      <c r="K17" s="45">
        <f t="shared" si="6"/>
        <v>1</v>
      </c>
      <c r="L17" s="45">
        <f t="shared" si="7"/>
        <v>0</v>
      </c>
      <c r="M17" s="46">
        <f t="shared" si="8"/>
        <v>0</v>
      </c>
      <c r="N17" s="44"/>
      <c r="O17" s="45">
        <f t="shared" si="9"/>
        <v>0</v>
      </c>
      <c r="Q17" s="46">
        <f t="shared" si="10"/>
        <v>0</v>
      </c>
      <c r="R17" s="44">
        <v>31</v>
      </c>
      <c r="S17" s="45">
        <f t="shared" si="11"/>
        <v>15.5</v>
      </c>
      <c r="T17" s="28">
        <v>-77</v>
      </c>
      <c r="U17" s="45">
        <f t="shared" si="12"/>
        <v>-61.5</v>
      </c>
      <c r="V17" s="45">
        <f t="shared" si="13"/>
        <v>0</v>
      </c>
      <c r="W17" s="45">
        <f t="shared" si="14"/>
        <v>0</v>
      </c>
      <c r="X17" s="46">
        <f t="shared" si="15"/>
        <v>1</v>
      </c>
      <c r="Y17" s="44">
        <v>-44</v>
      </c>
      <c r="Z17" s="45">
        <f t="shared" si="16"/>
        <v>0</v>
      </c>
      <c r="AA17" s="45">
        <f t="shared" si="17"/>
        <v>0</v>
      </c>
      <c r="AB17" s="46">
        <f t="shared" si="18"/>
        <v>1</v>
      </c>
      <c r="AC17" s="48">
        <v>-5</v>
      </c>
      <c r="AD17" s="45">
        <f t="shared" si="19"/>
        <v>0</v>
      </c>
      <c r="AE17" s="45">
        <f t="shared" si="20"/>
        <v>0</v>
      </c>
      <c r="AF17" s="46">
        <f t="shared" si="21"/>
        <v>1</v>
      </c>
      <c r="AG17" s="28">
        <v>-49</v>
      </c>
      <c r="AH17">
        <f t="shared" si="22"/>
        <v>0</v>
      </c>
      <c r="AI17">
        <f t="shared" si="23"/>
        <v>0</v>
      </c>
      <c r="AJ17">
        <f t="shared" si="24"/>
        <v>1</v>
      </c>
      <c r="AK17" s="44">
        <v>17</v>
      </c>
      <c r="AL17" s="45">
        <f t="shared" si="25"/>
        <v>0</v>
      </c>
      <c r="AM17" s="45">
        <f t="shared" si="26"/>
        <v>0</v>
      </c>
      <c r="AN17" s="46">
        <f t="shared" si="27"/>
        <v>1</v>
      </c>
      <c r="AO17" s="44">
        <v>-8</v>
      </c>
      <c r="AP17" s="45">
        <f t="shared" si="28"/>
        <v>0</v>
      </c>
      <c r="AQ17" s="45">
        <f t="shared" si="29"/>
        <v>0</v>
      </c>
      <c r="AR17" s="46">
        <f t="shared" si="30"/>
        <v>1</v>
      </c>
      <c r="AS17" s="44">
        <v>9</v>
      </c>
      <c r="AT17" s="45">
        <f t="shared" si="31"/>
        <v>1</v>
      </c>
      <c r="AU17" s="45">
        <f t="shared" si="32"/>
        <v>0</v>
      </c>
      <c r="AV17" s="46">
        <f t="shared" si="33"/>
        <v>0</v>
      </c>
      <c r="AW17" s="44">
        <v>-1.0000000000000009E-3</v>
      </c>
      <c r="AX17" s="45">
        <f t="shared" si="34"/>
        <v>0</v>
      </c>
      <c r="AY17" s="45">
        <f t="shared" si="35"/>
        <v>0</v>
      </c>
      <c r="AZ17" s="46">
        <f t="shared" si="36"/>
        <v>1</v>
      </c>
      <c r="BA17" s="44">
        <v>0.247</v>
      </c>
      <c r="BB17" s="45">
        <f t="shared" si="37"/>
        <v>1</v>
      </c>
      <c r="BC17" s="45">
        <f t="shared" si="38"/>
        <v>0</v>
      </c>
      <c r="BD17" s="46">
        <f t="shared" si="39"/>
        <v>0</v>
      </c>
      <c r="BE17" s="48">
        <v>-77</v>
      </c>
      <c r="BF17">
        <f t="shared" si="40"/>
        <v>0</v>
      </c>
      <c r="BG17">
        <f t="shared" si="41"/>
        <v>0</v>
      </c>
      <c r="BH17">
        <f t="shared" si="42"/>
        <v>1</v>
      </c>
    </row>
    <row r="18" spans="1:60" x14ac:dyDescent="0.2">
      <c r="A18" s="43">
        <v>1985</v>
      </c>
      <c r="B18" s="44">
        <v>4.6000000000000041E-2</v>
      </c>
      <c r="C18" s="45">
        <f t="shared" si="0"/>
        <v>1</v>
      </c>
      <c r="D18" s="45">
        <f t="shared" si="1"/>
        <v>0</v>
      </c>
      <c r="E18" s="46">
        <f t="shared" si="2"/>
        <v>0</v>
      </c>
      <c r="F18" s="44">
        <v>25</v>
      </c>
      <c r="G18" s="45">
        <f t="shared" si="3"/>
        <v>1</v>
      </c>
      <c r="H18" s="45">
        <f t="shared" si="4"/>
        <v>0</v>
      </c>
      <c r="I18" s="46">
        <f t="shared" si="5"/>
        <v>0</v>
      </c>
      <c r="J18" s="44">
        <v>10</v>
      </c>
      <c r="K18" s="45">
        <f t="shared" si="6"/>
        <v>1</v>
      </c>
      <c r="L18" s="45">
        <f t="shared" si="7"/>
        <v>0</v>
      </c>
      <c r="M18" s="46">
        <f t="shared" si="8"/>
        <v>0</v>
      </c>
      <c r="N18" s="44"/>
      <c r="O18" s="45">
        <f t="shared" si="9"/>
        <v>0</v>
      </c>
      <c r="Q18" s="46">
        <f t="shared" si="10"/>
        <v>0</v>
      </c>
      <c r="R18" s="44">
        <v>-60</v>
      </c>
      <c r="S18" s="45">
        <f t="shared" si="11"/>
        <v>-30</v>
      </c>
      <c r="T18" s="28">
        <v>31</v>
      </c>
      <c r="U18" s="45">
        <f t="shared" si="12"/>
        <v>1</v>
      </c>
      <c r="V18" s="45">
        <f t="shared" si="13"/>
        <v>1</v>
      </c>
      <c r="W18" s="45">
        <f t="shared" si="14"/>
        <v>0</v>
      </c>
      <c r="X18" s="46">
        <f t="shared" si="15"/>
        <v>0</v>
      </c>
      <c r="Y18" s="44">
        <v>8</v>
      </c>
      <c r="Z18" s="45">
        <f t="shared" si="16"/>
        <v>1</v>
      </c>
      <c r="AA18" s="45">
        <f t="shared" si="17"/>
        <v>0</v>
      </c>
      <c r="AB18" s="46">
        <f t="shared" si="18"/>
        <v>0</v>
      </c>
      <c r="AC18" s="48">
        <v>23</v>
      </c>
      <c r="AD18" s="45">
        <f t="shared" si="19"/>
        <v>1</v>
      </c>
      <c r="AE18" s="45">
        <f t="shared" si="20"/>
        <v>0</v>
      </c>
      <c r="AF18" s="46">
        <f t="shared" si="21"/>
        <v>0</v>
      </c>
      <c r="AG18" s="28">
        <v>31</v>
      </c>
      <c r="AH18">
        <f t="shared" si="22"/>
        <v>1</v>
      </c>
      <c r="AI18">
        <f t="shared" si="23"/>
        <v>0</v>
      </c>
      <c r="AJ18">
        <f t="shared" si="24"/>
        <v>0</v>
      </c>
      <c r="AK18" s="44">
        <v>0</v>
      </c>
      <c r="AL18" s="45">
        <f t="shared" si="25"/>
        <v>0</v>
      </c>
      <c r="AM18" s="45">
        <f t="shared" si="26"/>
        <v>1</v>
      </c>
      <c r="AN18" s="46">
        <f t="shared" si="27"/>
        <v>0</v>
      </c>
      <c r="AO18" s="44">
        <v>2</v>
      </c>
      <c r="AP18" s="45">
        <f t="shared" si="28"/>
        <v>1</v>
      </c>
      <c r="AQ18" s="45">
        <f t="shared" si="29"/>
        <v>0</v>
      </c>
      <c r="AR18" s="46">
        <f t="shared" si="30"/>
        <v>0</v>
      </c>
      <c r="AS18" s="44">
        <v>10</v>
      </c>
      <c r="AT18" s="45">
        <f t="shared" si="31"/>
        <v>1</v>
      </c>
      <c r="AU18" s="45">
        <f t="shared" si="32"/>
        <v>0</v>
      </c>
      <c r="AV18" s="46">
        <f t="shared" si="33"/>
        <v>0</v>
      </c>
      <c r="AW18" s="44">
        <v>5.2000000000000046E-2</v>
      </c>
      <c r="AX18" s="45">
        <f t="shared" si="34"/>
        <v>1</v>
      </c>
      <c r="AY18" s="45">
        <f t="shared" si="35"/>
        <v>0</v>
      </c>
      <c r="AZ18" s="46">
        <f t="shared" si="36"/>
        <v>0</v>
      </c>
      <c r="BA18" s="44">
        <v>-6.0999999999999943E-2</v>
      </c>
      <c r="BB18" s="45">
        <f t="shared" si="37"/>
        <v>0</v>
      </c>
      <c r="BC18" s="45">
        <f t="shared" si="38"/>
        <v>0</v>
      </c>
      <c r="BD18" s="46">
        <f t="shared" si="39"/>
        <v>1</v>
      </c>
      <c r="BE18" s="48">
        <v>31</v>
      </c>
      <c r="BF18">
        <f t="shared" si="40"/>
        <v>1</v>
      </c>
      <c r="BG18">
        <f t="shared" si="41"/>
        <v>0</v>
      </c>
      <c r="BH18">
        <f t="shared" si="42"/>
        <v>0</v>
      </c>
    </row>
    <row r="19" spans="1:60" x14ac:dyDescent="0.2">
      <c r="A19" s="43">
        <v>1985</v>
      </c>
      <c r="B19" s="44">
        <v>0.10499999999999998</v>
      </c>
      <c r="C19" s="45">
        <f t="shared" si="0"/>
        <v>1</v>
      </c>
      <c r="D19" s="45">
        <f t="shared" si="1"/>
        <v>0</v>
      </c>
      <c r="E19" s="46">
        <f t="shared" si="2"/>
        <v>0</v>
      </c>
      <c r="F19" s="44">
        <v>10</v>
      </c>
      <c r="G19" s="45">
        <f t="shared" si="3"/>
        <v>1</v>
      </c>
      <c r="H19" s="45">
        <f t="shared" si="4"/>
        <v>0</v>
      </c>
      <c r="I19" s="46">
        <f t="shared" si="5"/>
        <v>0</v>
      </c>
      <c r="J19" s="44">
        <v>61</v>
      </c>
      <c r="K19" s="45">
        <f t="shared" si="6"/>
        <v>1</v>
      </c>
      <c r="L19" s="45">
        <f t="shared" si="7"/>
        <v>0</v>
      </c>
      <c r="M19" s="46">
        <f t="shared" si="8"/>
        <v>0</v>
      </c>
      <c r="N19" s="44"/>
      <c r="O19" s="45">
        <f t="shared" si="9"/>
        <v>0</v>
      </c>
      <c r="Q19" s="46">
        <f t="shared" si="10"/>
        <v>0</v>
      </c>
      <c r="R19" s="44">
        <v>8</v>
      </c>
      <c r="S19" s="45">
        <f t="shared" si="11"/>
        <v>4</v>
      </c>
      <c r="T19" s="28">
        <v>4</v>
      </c>
      <c r="U19" s="45">
        <f t="shared" si="12"/>
        <v>8</v>
      </c>
      <c r="V19" s="45">
        <f t="shared" si="13"/>
        <v>1</v>
      </c>
      <c r="W19" s="45">
        <f t="shared" si="14"/>
        <v>0</v>
      </c>
      <c r="X19" s="46">
        <f t="shared" si="15"/>
        <v>0</v>
      </c>
      <c r="Y19" s="44">
        <v>0</v>
      </c>
      <c r="Z19" s="45">
        <f t="shared" si="16"/>
        <v>0</v>
      </c>
      <c r="AA19" s="45">
        <f t="shared" si="17"/>
        <v>1</v>
      </c>
      <c r="AB19" s="46">
        <f t="shared" si="18"/>
        <v>0</v>
      </c>
      <c r="AC19" s="48">
        <v>12</v>
      </c>
      <c r="AD19" s="45">
        <f t="shared" si="19"/>
        <v>1</v>
      </c>
      <c r="AE19" s="45">
        <f t="shared" si="20"/>
        <v>0</v>
      </c>
      <c r="AF19" s="46">
        <f t="shared" si="21"/>
        <v>0</v>
      </c>
      <c r="AG19" s="28">
        <v>12</v>
      </c>
      <c r="AH19">
        <f t="shared" si="22"/>
        <v>1</v>
      </c>
      <c r="AI19">
        <f t="shared" si="23"/>
        <v>0</v>
      </c>
      <c r="AJ19">
        <f t="shared" si="24"/>
        <v>0</v>
      </c>
      <c r="AK19" s="44">
        <v>-11</v>
      </c>
      <c r="AL19" s="45">
        <f t="shared" si="25"/>
        <v>1</v>
      </c>
      <c r="AM19" s="45">
        <f t="shared" si="26"/>
        <v>0</v>
      </c>
      <c r="AN19" s="46">
        <f t="shared" si="27"/>
        <v>0</v>
      </c>
      <c r="AO19" s="44">
        <v>3</v>
      </c>
      <c r="AP19" s="45">
        <f t="shared" si="28"/>
        <v>1</v>
      </c>
      <c r="AQ19" s="45">
        <f t="shared" si="29"/>
        <v>0</v>
      </c>
      <c r="AR19" s="46">
        <f t="shared" si="30"/>
        <v>0</v>
      </c>
      <c r="AS19" s="44">
        <v>2</v>
      </c>
      <c r="AT19" s="45">
        <f t="shared" si="31"/>
        <v>1</v>
      </c>
      <c r="AU19" s="45">
        <f t="shared" si="32"/>
        <v>0</v>
      </c>
      <c r="AV19" s="46">
        <f t="shared" si="33"/>
        <v>0</v>
      </c>
      <c r="AW19" s="44">
        <v>9.7999999999999976E-2</v>
      </c>
      <c r="AX19" s="45">
        <f t="shared" si="34"/>
        <v>1</v>
      </c>
      <c r="AY19" s="45">
        <f t="shared" si="35"/>
        <v>0</v>
      </c>
      <c r="AZ19" s="46">
        <f t="shared" si="36"/>
        <v>0</v>
      </c>
      <c r="BA19" s="44">
        <v>-7.3000000000000065E-2</v>
      </c>
      <c r="BB19" s="45">
        <f t="shared" si="37"/>
        <v>0</v>
      </c>
      <c r="BC19" s="45">
        <f t="shared" si="38"/>
        <v>0</v>
      </c>
      <c r="BD19" s="46">
        <f t="shared" si="39"/>
        <v>1</v>
      </c>
      <c r="BE19" s="48">
        <v>4</v>
      </c>
      <c r="BF19">
        <f t="shared" si="40"/>
        <v>1</v>
      </c>
      <c r="BG19">
        <f t="shared" si="41"/>
        <v>0</v>
      </c>
      <c r="BH19">
        <f t="shared" si="42"/>
        <v>0</v>
      </c>
    </row>
    <row r="20" spans="1:60" x14ac:dyDescent="0.2">
      <c r="A20" s="43">
        <v>1985</v>
      </c>
      <c r="B20" s="44">
        <v>-2.8000000000000025E-2</v>
      </c>
      <c r="C20" s="45">
        <f t="shared" si="0"/>
        <v>0</v>
      </c>
      <c r="D20" s="45">
        <f t="shared" si="1"/>
        <v>0</v>
      </c>
      <c r="E20" s="46">
        <f t="shared" si="2"/>
        <v>1</v>
      </c>
      <c r="F20" s="44">
        <v>22</v>
      </c>
      <c r="G20" s="45">
        <f t="shared" si="3"/>
        <v>1</v>
      </c>
      <c r="H20" s="45">
        <f t="shared" si="4"/>
        <v>0</v>
      </c>
      <c r="I20" s="46">
        <f t="shared" si="5"/>
        <v>0</v>
      </c>
      <c r="J20" s="44">
        <v>53</v>
      </c>
      <c r="K20" s="45">
        <f t="shared" si="6"/>
        <v>1</v>
      </c>
      <c r="L20" s="45">
        <f t="shared" si="7"/>
        <v>0</v>
      </c>
      <c r="M20" s="46">
        <f t="shared" si="8"/>
        <v>0</v>
      </c>
      <c r="N20" s="44"/>
      <c r="O20" s="45">
        <f t="shared" si="9"/>
        <v>0</v>
      </c>
      <c r="Q20" s="46">
        <f t="shared" si="10"/>
        <v>0</v>
      </c>
      <c r="R20" s="44">
        <v>-16</v>
      </c>
      <c r="S20" s="45">
        <f t="shared" si="11"/>
        <v>-8</v>
      </c>
      <c r="T20" s="28">
        <v>70</v>
      </c>
      <c r="U20" s="45">
        <f t="shared" si="12"/>
        <v>62</v>
      </c>
      <c r="V20" s="45">
        <f t="shared" si="13"/>
        <v>1</v>
      </c>
      <c r="W20" s="45">
        <f t="shared" si="14"/>
        <v>0</v>
      </c>
      <c r="X20" s="46">
        <f t="shared" si="15"/>
        <v>0</v>
      </c>
      <c r="Y20" s="44">
        <v>15</v>
      </c>
      <c r="Z20" s="45">
        <f t="shared" si="16"/>
        <v>1</v>
      </c>
      <c r="AA20" s="45">
        <f t="shared" si="17"/>
        <v>0</v>
      </c>
      <c r="AB20" s="46">
        <f t="shared" si="18"/>
        <v>0</v>
      </c>
      <c r="AC20" s="48">
        <v>-13</v>
      </c>
      <c r="AD20" s="45">
        <f t="shared" si="19"/>
        <v>0</v>
      </c>
      <c r="AE20" s="45">
        <f t="shared" si="20"/>
        <v>0</v>
      </c>
      <c r="AF20" s="46">
        <f t="shared" si="21"/>
        <v>1</v>
      </c>
      <c r="AG20" s="28">
        <v>2</v>
      </c>
      <c r="AH20">
        <f t="shared" si="22"/>
        <v>1</v>
      </c>
      <c r="AI20">
        <f t="shared" si="23"/>
        <v>0</v>
      </c>
      <c r="AJ20">
        <f t="shared" si="24"/>
        <v>0</v>
      </c>
      <c r="AK20" s="44">
        <v>-38</v>
      </c>
      <c r="AL20" s="45">
        <f t="shared" si="25"/>
        <v>1</v>
      </c>
      <c r="AM20" s="45">
        <f t="shared" si="26"/>
        <v>0</v>
      </c>
      <c r="AN20" s="46">
        <f t="shared" si="27"/>
        <v>0</v>
      </c>
      <c r="AO20" s="44">
        <v>14</v>
      </c>
      <c r="AP20" s="45">
        <f t="shared" si="28"/>
        <v>1</v>
      </c>
      <c r="AQ20" s="45">
        <f t="shared" si="29"/>
        <v>0</v>
      </c>
      <c r="AR20" s="46">
        <f t="shared" si="30"/>
        <v>0</v>
      </c>
      <c r="AS20" s="44">
        <v>-3</v>
      </c>
      <c r="AT20" s="45">
        <f t="shared" si="31"/>
        <v>0</v>
      </c>
      <c r="AU20" s="45">
        <f t="shared" si="32"/>
        <v>0</v>
      </c>
      <c r="AV20" s="46">
        <f t="shared" si="33"/>
        <v>1</v>
      </c>
      <c r="AW20" s="44">
        <v>-2.8000000000000025E-2</v>
      </c>
      <c r="AX20" s="45">
        <f t="shared" si="34"/>
        <v>0</v>
      </c>
      <c r="AY20" s="45">
        <f t="shared" si="35"/>
        <v>0</v>
      </c>
      <c r="AZ20" s="46">
        <f t="shared" si="36"/>
        <v>1</v>
      </c>
      <c r="BA20" s="44">
        <v>8.9000000000000079E-2</v>
      </c>
      <c r="BB20" s="45">
        <f t="shared" si="37"/>
        <v>1</v>
      </c>
      <c r="BC20" s="45">
        <f t="shared" si="38"/>
        <v>0</v>
      </c>
      <c r="BD20" s="46">
        <f t="shared" si="39"/>
        <v>0</v>
      </c>
      <c r="BE20" s="48">
        <v>70</v>
      </c>
      <c r="BF20">
        <f t="shared" si="40"/>
        <v>1</v>
      </c>
      <c r="BG20">
        <f t="shared" si="41"/>
        <v>0</v>
      </c>
      <c r="BH20">
        <f t="shared" si="42"/>
        <v>0</v>
      </c>
    </row>
    <row r="21" spans="1:60" x14ac:dyDescent="0.2">
      <c r="A21" s="43">
        <v>1985</v>
      </c>
      <c r="B21" s="44">
        <v>1.5000000000000013E-2</v>
      </c>
      <c r="C21" s="45">
        <f t="shared" si="0"/>
        <v>1</v>
      </c>
      <c r="D21" s="45">
        <f t="shared" si="1"/>
        <v>0</v>
      </c>
      <c r="E21" s="46">
        <f t="shared" si="2"/>
        <v>0</v>
      </c>
      <c r="F21" s="44">
        <v>-20</v>
      </c>
      <c r="G21" s="45">
        <f t="shared" si="3"/>
        <v>0</v>
      </c>
      <c r="H21" s="45">
        <f t="shared" si="4"/>
        <v>0</v>
      </c>
      <c r="I21" s="46">
        <f t="shared" si="5"/>
        <v>1</v>
      </c>
      <c r="J21" s="44">
        <v>16</v>
      </c>
      <c r="K21" s="45">
        <f t="shared" si="6"/>
        <v>1</v>
      </c>
      <c r="L21" s="45">
        <f t="shared" si="7"/>
        <v>0</v>
      </c>
      <c r="M21" s="46">
        <f t="shared" si="8"/>
        <v>0</v>
      </c>
      <c r="N21" s="44"/>
      <c r="O21" s="45">
        <f t="shared" si="9"/>
        <v>0</v>
      </c>
      <c r="Q21" s="46">
        <f t="shared" si="10"/>
        <v>0</v>
      </c>
      <c r="R21" s="44">
        <v>16</v>
      </c>
      <c r="S21" s="45">
        <f t="shared" si="11"/>
        <v>8</v>
      </c>
      <c r="T21" s="28">
        <v>-9</v>
      </c>
      <c r="U21" s="45">
        <f t="shared" si="12"/>
        <v>-1</v>
      </c>
      <c r="V21" s="45">
        <f t="shared" si="13"/>
        <v>0</v>
      </c>
      <c r="W21" s="45">
        <f t="shared" si="14"/>
        <v>0</v>
      </c>
      <c r="X21" s="46">
        <f t="shared" si="15"/>
        <v>1</v>
      </c>
      <c r="Y21" s="44">
        <v>8</v>
      </c>
      <c r="Z21" s="45">
        <f t="shared" si="16"/>
        <v>1</v>
      </c>
      <c r="AA21" s="45">
        <f t="shared" si="17"/>
        <v>0</v>
      </c>
      <c r="AB21" s="46">
        <f t="shared" si="18"/>
        <v>0</v>
      </c>
      <c r="AC21" s="48">
        <v>27</v>
      </c>
      <c r="AD21" s="45">
        <f t="shared" si="19"/>
        <v>1</v>
      </c>
      <c r="AE21" s="45">
        <f t="shared" si="20"/>
        <v>0</v>
      </c>
      <c r="AF21" s="46">
        <f t="shared" si="21"/>
        <v>0</v>
      </c>
      <c r="AG21" s="28">
        <v>35</v>
      </c>
      <c r="AH21">
        <f t="shared" si="22"/>
        <v>1</v>
      </c>
      <c r="AI21">
        <f t="shared" si="23"/>
        <v>0</v>
      </c>
      <c r="AJ21">
        <f t="shared" si="24"/>
        <v>0</v>
      </c>
      <c r="AK21" s="44">
        <v>13</v>
      </c>
      <c r="AL21" s="45">
        <f t="shared" si="25"/>
        <v>0</v>
      </c>
      <c r="AM21" s="45">
        <f t="shared" si="26"/>
        <v>0</v>
      </c>
      <c r="AN21" s="46">
        <f t="shared" si="27"/>
        <v>1</v>
      </c>
      <c r="AO21" s="44">
        <v>5</v>
      </c>
      <c r="AP21" s="45">
        <f t="shared" si="28"/>
        <v>1</v>
      </c>
      <c r="AQ21" s="45">
        <f t="shared" si="29"/>
        <v>0</v>
      </c>
      <c r="AR21" s="46">
        <f t="shared" si="30"/>
        <v>0</v>
      </c>
      <c r="AS21" s="44">
        <v>2</v>
      </c>
      <c r="AT21" s="45">
        <f t="shared" si="31"/>
        <v>1</v>
      </c>
      <c r="AU21" s="45">
        <f t="shared" si="32"/>
        <v>0</v>
      </c>
      <c r="AV21" s="46">
        <f t="shared" si="33"/>
        <v>0</v>
      </c>
      <c r="AW21" s="44">
        <v>1.9000000000000017E-2</v>
      </c>
      <c r="AX21" s="45">
        <f t="shared" si="34"/>
        <v>1</v>
      </c>
      <c r="AY21" s="45">
        <f t="shared" si="35"/>
        <v>0</v>
      </c>
      <c r="AZ21" s="46">
        <f t="shared" si="36"/>
        <v>0</v>
      </c>
      <c r="BA21" s="44">
        <v>2.9000000000000026E-2</v>
      </c>
      <c r="BB21" s="45">
        <f t="shared" si="37"/>
        <v>1</v>
      </c>
      <c r="BC21" s="45">
        <f t="shared" si="38"/>
        <v>0</v>
      </c>
      <c r="BD21" s="46">
        <f t="shared" si="39"/>
        <v>0</v>
      </c>
      <c r="BE21" s="48">
        <v>-9</v>
      </c>
      <c r="BF21">
        <f t="shared" si="40"/>
        <v>0</v>
      </c>
      <c r="BG21">
        <f t="shared" si="41"/>
        <v>0</v>
      </c>
      <c r="BH21">
        <f t="shared" si="42"/>
        <v>1</v>
      </c>
    </row>
    <row r="22" spans="1:60" x14ac:dyDescent="0.2">
      <c r="A22" s="43">
        <v>1985</v>
      </c>
      <c r="B22" s="44">
        <v>4.2000000000000037E-2</v>
      </c>
      <c r="C22" s="45">
        <f t="shared" si="0"/>
        <v>1</v>
      </c>
      <c r="D22" s="45">
        <f t="shared" si="1"/>
        <v>0</v>
      </c>
      <c r="E22" s="46">
        <f t="shared" si="2"/>
        <v>0</v>
      </c>
      <c r="F22" s="44">
        <v>16</v>
      </c>
      <c r="G22" s="45">
        <f t="shared" si="3"/>
        <v>1</v>
      </c>
      <c r="H22" s="45">
        <f t="shared" si="4"/>
        <v>0</v>
      </c>
      <c r="I22" s="46">
        <f t="shared" si="5"/>
        <v>0</v>
      </c>
      <c r="J22" s="44">
        <v>22</v>
      </c>
      <c r="K22" s="45">
        <f t="shared" si="6"/>
        <v>1</v>
      </c>
      <c r="L22" s="45">
        <f t="shared" si="7"/>
        <v>0</v>
      </c>
      <c r="M22" s="46">
        <f t="shared" si="8"/>
        <v>0</v>
      </c>
      <c r="N22" s="44"/>
      <c r="O22" s="45">
        <f t="shared" si="9"/>
        <v>0</v>
      </c>
      <c r="Q22" s="46">
        <f t="shared" si="10"/>
        <v>0</v>
      </c>
      <c r="R22" s="44">
        <v>26</v>
      </c>
      <c r="S22" s="45">
        <f t="shared" si="11"/>
        <v>13</v>
      </c>
      <c r="T22" s="28">
        <v>-29</v>
      </c>
      <c r="U22" s="45">
        <f t="shared" si="12"/>
        <v>-16</v>
      </c>
      <c r="V22" s="45">
        <f t="shared" si="13"/>
        <v>0</v>
      </c>
      <c r="W22" s="45">
        <f t="shared" si="14"/>
        <v>0</v>
      </c>
      <c r="X22" s="46">
        <f t="shared" si="15"/>
        <v>1</v>
      </c>
      <c r="Y22" s="44">
        <v>-12</v>
      </c>
      <c r="Z22" s="45">
        <f t="shared" si="16"/>
        <v>0</v>
      </c>
      <c r="AA22" s="45">
        <f t="shared" si="17"/>
        <v>0</v>
      </c>
      <c r="AB22" s="46">
        <f t="shared" si="18"/>
        <v>1</v>
      </c>
      <c r="AC22" s="48">
        <v>11</v>
      </c>
      <c r="AD22" s="45">
        <f t="shared" si="19"/>
        <v>1</v>
      </c>
      <c r="AE22" s="45">
        <f t="shared" si="20"/>
        <v>0</v>
      </c>
      <c r="AF22" s="46">
        <f t="shared" si="21"/>
        <v>0</v>
      </c>
      <c r="AG22" s="28">
        <v>-1</v>
      </c>
      <c r="AH22">
        <f t="shared" si="22"/>
        <v>0</v>
      </c>
      <c r="AI22">
        <f t="shared" si="23"/>
        <v>0</v>
      </c>
      <c r="AJ22">
        <f t="shared" si="24"/>
        <v>1</v>
      </c>
      <c r="AK22" s="44">
        <v>7</v>
      </c>
      <c r="AL22" s="45">
        <f t="shared" si="25"/>
        <v>0</v>
      </c>
      <c r="AM22" s="45">
        <f t="shared" si="26"/>
        <v>0</v>
      </c>
      <c r="AN22" s="46">
        <f t="shared" si="27"/>
        <v>1</v>
      </c>
      <c r="AO22" s="44">
        <v>-12</v>
      </c>
      <c r="AP22" s="45">
        <f t="shared" si="28"/>
        <v>0</v>
      </c>
      <c r="AQ22" s="45">
        <f t="shared" si="29"/>
        <v>0</v>
      </c>
      <c r="AR22" s="46">
        <f t="shared" si="30"/>
        <v>1</v>
      </c>
      <c r="AS22" s="44">
        <v>2</v>
      </c>
      <c r="AT22" s="45">
        <f t="shared" si="31"/>
        <v>1</v>
      </c>
      <c r="AU22" s="45">
        <f t="shared" si="32"/>
        <v>0</v>
      </c>
      <c r="AV22" s="46">
        <f t="shared" si="33"/>
        <v>0</v>
      </c>
      <c r="AW22" s="44">
        <v>4.1000000000000036E-2</v>
      </c>
      <c r="AX22" s="45">
        <f t="shared" si="34"/>
        <v>1</v>
      </c>
      <c r="AY22" s="45">
        <f t="shared" si="35"/>
        <v>0</v>
      </c>
      <c r="AZ22" s="46">
        <f t="shared" si="36"/>
        <v>0</v>
      </c>
      <c r="BA22" s="44">
        <v>1.6000000000000014E-2</v>
      </c>
      <c r="BB22" s="45">
        <f t="shared" si="37"/>
        <v>1</v>
      </c>
      <c r="BC22" s="45">
        <f t="shared" si="38"/>
        <v>0</v>
      </c>
      <c r="BD22" s="46">
        <f t="shared" si="39"/>
        <v>0</v>
      </c>
      <c r="BE22" s="48">
        <v>-29</v>
      </c>
      <c r="BF22">
        <f t="shared" si="40"/>
        <v>0</v>
      </c>
      <c r="BG22">
        <f t="shared" si="41"/>
        <v>0</v>
      </c>
      <c r="BH22">
        <f t="shared" si="42"/>
        <v>1</v>
      </c>
    </row>
    <row r="23" spans="1:60" x14ac:dyDescent="0.2">
      <c r="A23" s="43">
        <v>1985</v>
      </c>
      <c r="B23" s="44">
        <v>-1.5000000000000013E-2</v>
      </c>
      <c r="C23" s="45">
        <f t="shared" si="0"/>
        <v>0</v>
      </c>
      <c r="D23" s="45">
        <f t="shared" si="1"/>
        <v>0</v>
      </c>
      <c r="E23" s="46">
        <f t="shared" si="2"/>
        <v>1</v>
      </c>
      <c r="F23" s="44">
        <v>-1</v>
      </c>
      <c r="G23" s="45">
        <f t="shared" si="3"/>
        <v>0</v>
      </c>
      <c r="H23" s="45">
        <f t="shared" si="4"/>
        <v>0</v>
      </c>
      <c r="I23" s="46">
        <f t="shared" si="5"/>
        <v>1</v>
      </c>
      <c r="J23" s="44">
        <v>31</v>
      </c>
      <c r="K23" s="45">
        <f t="shared" si="6"/>
        <v>1</v>
      </c>
      <c r="L23" s="45">
        <f t="shared" si="7"/>
        <v>0</v>
      </c>
      <c r="M23" s="46">
        <f t="shared" si="8"/>
        <v>0</v>
      </c>
      <c r="N23" s="44"/>
      <c r="O23" s="45">
        <f t="shared" si="9"/>
        <v>0</v>
      </c>
      <c r="Q23" s="46">
        <f t="shared" si="10"/>
        <v>0</v>
      </c>
      <c r="R23" s="44">
        <v>36</v>
      </c>
      <c r="S23" s="45">
        <f t="shared" si="11"/>
        <v>18</v>
      </c>
      <c r="T23" s="28">
        <v>-1</v>
      </c>
      <c r="U23" s="45">
        <f t="shared" si="12"/>
        <v>17</v>
      </c>
      <c r="V23" s="45">
        <f t="shared" si="13"/>
        <v>1</v>
      </c>
      <c r="W23" s="45">
        <f t="shared" si="14"/>
        <v>0</v>
      </c>
      <c r="X23" s="46">
        <f t="shared" si="15"/>
        <v>0</v>
      </c>
      <c r="Y23" s="44">
        <v>9</v>
      </c>
      <c r="Z23" s="45">
        <f t="shared" si="16"/>
        <v>1</v>
      </c>
      <c r="AA23" s="45">
        <f t="shared" si="17"/>
        <v>0</v>
      </c>
      <c r="AB23" s="46">
        <f t="shared" si="18"/>
        <v>0</v>
      </c>
      <c r="AC23" s="48">
        <v>6</v>
      </c>
      <c r="AD23" s="45">
        <f t="shared" si="19"/>
        <v>1</v>
      </c>
      <c r="AE23" s="45">
        <f t="shared" si="20"/>
        <v>0</v>
      </c>
      <c r="AF23" s="46">
        <f t="shared" si="21"/>
        <v>0</v>
      </c>
      <c r="AG23" s="28">
        <v>15</v>
      </c>
      <c r="AH23">
        <f t="shared" si="22"/>
        <v>1</v>
      </c>
      <c r="AI23">
        <f t="shared" si="23"/>
        <v>0</v>
      </c>
      <c r="AJ23">
        <f t="shared" si="24"/>
        <v>0</v>
      </c>
      <c r="AK23" s="44">
        <v>-6</v>
      </c>
      <c r="AL23" s="45">
        <f t="shared" si="25"/>
        <v>1</v>
      </c>
      <c r="AM23" s="45">
        <f t="shared" si="26"/>
        <v>0</v>
      </c>
      <c r="AN23" s="46">
        <f t="shared" si="27"/>
        <v>0</v>
      </c>
      <c r="AO23" s="44">
        <v>-1</v>
      </c>
      <c r="AP23" s="45">
        <f t="shared" si="28"/>
        <v>0</v>
      </c>
      <c r="AQ23" s="45">
        <f t="shared" si="29"/>
        <v>0</v>
      </c>
      <c r="AR23" s="46">
        <f t="shared" si="30"/>
        <v>1</v>
      </c>
      <c r="AS23" s="44">
        <v>-9</v>
      </c>
      <c r="AT23" s="45">
        <f t="shared" si="31"/>
        <v>0</v>
      </c>
      <c r="AU23" s="45">
        <f t="shared" si="32"/>
        <v>0</v>
      </c>
      <c r="AV23" s="46">
        <f t="shared" si="33"/>
        <v>1</v>
      </c>
      <c r="AW23" s="44">
        <v>-1.6000000000000014E-2</v>
      </c>
      <c r="AX23" s="45">
        <f t="shared" si="34"/>
        <v>0</v>
      </c>
      <c r="AY23" s="45">
        <f t="shared" si="35"/>
        <v>0</v>
      </c>
      <c r="AZ23" s="46">
        <f t="shared" si="36"/>
        <v>1</v>
      </c>
      <c r="BA23" s="44">
        <v>0.11499999999999999</v>
      </c>
      <c r="BB23" s="45">
        <f t="shared" si="37"/>
        <v>1</v>
      </c>
      <c r="BC23" s="45">
        <f t="shared" si="38"/>
        <v>0</v>
      </c>
      <c r="BD23" s="46">
        <f t="shared" si="39"/>
        <v>0</v>
      </c>
      <c r="BE23" s="48">
        <v>-1</v>
      </c>
      <c r="BF23">
        <f t="shared" si="40"/>
        <v>0</v>
      </c>
      <c r="BG23">
        <f t="shared" si="41"/>
        <v>0</v>
      </c>
      <c r="BH23">
        <f t="shared" si="42"/>
        <v>1</v>
      </c>
    </row>
    <row r="24" spans="1:60" x14ac:dyDescent="0.2">
      <c r="A24" s="43">
        <v>1985</v>
      </c>
      <c r="B24" s="44">
        <v>-3.0000000000000027E-2</v>
      </c>
      <c r="C24" s="45">
        <f t="shared" si="0"/>
        <v>0</v>
      </c>
      <c r="D24" s="45">
        <f t="shared" si="1"/>
        <v>0</v>
      </c>
      <c r="E24" s="46">
        <f t="shared" si="2"/>
        <v>1</v>
      </c>
      <c r="F24" s="44">
        <v>-8</v>
      </c>
      <c r="G24" s="45">
        <f t="shared" si="3"/>
        <v>0</v>
      </c>
      <c r="H24" s="45">
        <f t="shared" si="4"/>
        <v>0</v>
      </c>
      <c r="I24" s="46">
        <f t="shared" si="5"/>
        <v>1</v>
      </c>
      <c r="J24" s="44">
        <v>0</v>
      </c>
      <c r="K24" s="45">
        <f t="shared" si="6"/>
        <v>0</v>
      </c>
      <c r="L24" s="45">
        <f t="shared" si="7"/>
        <v>1</v>
      </c>
      <c r="M24" s="46">
        <f t="shared" si="8"/>
        <v>0</v>
      </c>
      <c r="N24" s="44"/>
      <c r="O24" s="45">
        <f t="shared" si="9"/>
        <v>0</v>
      </c>
      <c r="Q24" s="46">
        <f t="shared" si="10"/>
        <v>0</v>
      </c>
      <c r="R24" s="44">
        <v>25</v>
      </c>
      <c r="S24" s="45">
        <f t="shared" si="11"/>
        <v>12.5</v>
      </c>
      <c r="T24" s="28">
        <v>-11</v>
      </c>
      <c r="U24" s="45">
        <f t="shared" si="12"/>
        <v>1.5</v>
      </c>
      <c r="V24" s="45">
        <f t="shared" si="13"/>
        <v>1</v>
      </c>
      <c r="W24" s="45">
        <f t="shared" si="14"/>
        <v>0</v>
      </c>
      <c r="X24" s="46">
        <f t="shared" si="15"/>
        <v>0</v>
      </c>
      <c r="Y24" s="44">
        <v>8</v>
      </c>
      <c r="Z24" s="45">
        <f t="shared" si="16"/>
        <v>1</v>
      </c>
      <c r="AA24" s="45">
        <f t="shared" si="17"/>
        <v>0</v>
      </c>
      <c r="AB24" s="46">
        <f t="shared" si="18"/>
        <v>0</v>
      </c>
      <c r="AC24" s="48">
        <v>1</v>
      </c>
      <c r="AD24" s="45">
        <f t="shared" si="19"/>
        <v>1</v>
      </c>
      <c r="AE24" s="45">
        <f t="shared" si="20"/>
        <v>0</v>
      </c>
      <c r="AF24" s="46">
        <f t="shared" si="21"/>
        <v>0</v>
      </c>
      <c r="AG24" s="28">
        <v>9</v>
      </c>
      <c r="AH24">
        <f t="shared" si="22"/>
        <v>1</v>
      </c>
      <c r="AI24">
        <f t="shared" si="23"/>
        <v>0</v>
      </c>
      <c r="AJ24">
        <f t="shared" si="24"/>
        <v>0</v>
      </c>
      <c r="AK24" s="44">
        <v>6</v>
      </c>
      <c r="AL24" s="45">
        <f t="shared" si="25"/>
        <v>0</v>
      </c>
      <c r="AM24" s="45">
        <f t="shared" si="26"/>
        <v>0</v>
      </c>
      <c r="AN24" s="46">
        <f t="shared" si="27"/>
        <v>1</v>
      </c>
      <c r="AO24" s="44">
        <v>-14</v>
      </c>
      <c r="AP24" s="45">
        <f t="shared" si="28"/>
        <v>0</v>
      </c>
      <c r="AQ24" s="45">
        <f t="shared" si="29"/>
        <v>0</v>
      </c>
      <c r="AR24" s="46">
        <f t="shared" si="30"/>
        <v>1</v>
      </c>
      <c r="AS24" s="44">
        <v>-2</v>
      </c>
      <c r="AT24" s="45">
        <f t="shared" si="31"/>
        <v>0</v>
      </c>
      <c r="AU24" s="45">
        <f t="shared" si="32"/>
        <v>0</v>
      </c>
      <c r="AV24" s="46">
        <f t="shared" si="33"/>
        <v>1</v>
      </c>
      <c r="AW24" s="44">
        <v>-3.3000000000000029E-2</v>
      </c>
      <c r="AX24" s="45">
        <f t="shared" si="34"/>
        <v>0</v>
      </c>
      <c r="AY24" s="45">
        <f t="shared" si="35"/>
        <v>0</v>
      </c>
      <c r="AZ24" s="46">
        <f t="shared" si="36"/>
        <v>1</v>
      </c>
      <c r="BA24" s="44">
        <v>9.4999999999999973E-2</v>
      </c>
      <c r="BB24" s="45">
        <f t="shared" si="37"/>
        <v>1</v>
      </c>
      <c r="BC24" s="45">
        <f t="shared" si="38"/>
        <v>0</v>
      </c>
      <c r="BD24" s="46">
        <f t="shared" si="39"/>
        <v>0</v>
      </c>
      <c r="BE24" s="48">
        <v>-11</v>
      </c>
      <c r="BF24">
        <f t="shared" si="40"/>
        <v>0</v>
      </c>
      <c r="BG24">
        <f t="shared" si="41"/>
        <v>0</v>
      </c>
      <c r="BH24">
        <f t="shared" si="42"/>
        <v>1</v>
      </c>
    </row>
    <row r="25" spans="1:60" x14ac:dyDescent="0.2">
      <c r="A25" s="43">
        <v>1985</v>
      </c>
      <c r="B25" s="44">
        <v>7.0000000000000007E-2</v>
      </c>
      <c r="C25" s="45">
        <f t="shared" si="0"/>
        <v>1</v>
      </c>
      <c r="D25" s="45">
        <f t="shared" si="1"/>
        <v>0</v>
      </c>
      <c r="E25" s="46">
        <f t="shared" si="2"/>
        <v>0</v>
      </c>
      <c r="F25" s="44">
        <v>17</v>
      </c>
      <c r="G25" s="45">
        <f t="shared" si="3"/>
        <v>1</v>
      </c>
      <c r="H25" s="45">
        <f t="shared" si="4"/>
        <v>0</v>
      </c>
      <c r="I25" s="46">
        <f t="shared" si="5"/>
        <v>0</v>
      </c>
      <c r="J25" s="44">
        <v>55</v>
      </c>
      <c r="K25" s="45">
        <f t="shared" si="6"/>
        <v>1</v>
      </c>
      <c r="L25" s="45">
        <f t="shared" si="7"/>
        <v>0</v>
      </c>
      <c r="M25" s="46">
        <f t="shared" si="8"/>
        <v>0</v>
      </c>
      <c r="N25" s="44"/>
      <c r="O25" s="45">
        <f t="shared" si="9"/>
        <v>0</v>
      </c>
      <c r="Q25" s="46">
        <f t="shared" si="10"/>
        <v>0</v>
      </c>
      <c r="R25" s="44">
        <v>25</v>
      </c>
      <c r="S25" s="45">
        <f t="shared" si="11"/>
        <v>12.5</v>
      </c>
      <c r="T25" s="28">
        <v>-36</v>
      </c>
      <c r="U25" s="45">
        <f t="shared" si="12"/>
        <v>-23.5</v>
      </c>
      <c r="V25" s="45">
        <f t="shared" si="13"/>
        <v>0</v>
      </c>
      <c r="W25" s="45">
        <f t="shared" si="14"/>
        <v>0</v>
      </c>
      <c r="X25" s="46">
        <f t="shared" si="15"/>
        <v>1</v>
      </c>
      <c r="Y25" s="44">
        <v>-9</v>
      </c>
      <c r="Z25" s="45">
        <f t="shared" si="16"/>
        <v>0</v>
      </c>
      <c r="AA25" s="45">
        <f t="shared" si="17"/>
        <v>0</v>
      </c>
      <c r="AB25" s="46">
        <f t="shared" si="18"/>
        <v>1</v>
      </c>
      <c r="AC25" s="48">
        <v>43</v>
      </c>
      <c r="AD25" s="45">
        <f t="shared" si="19"/>
        <v>1</v>
      </c>
      <c r="AE25" s="45">
        <f t="shared" si="20"/>
        <v>0</v>
      </c>
      <c r="AF25" s="46">
        <f t="shared" si="21"/>
        <v>0</v>
      </c>
      <c r="AG25" s="28">
        <v>34</v>
      </c>
      <c r="AH25">
        <f t="shared" si="22"/>
        <v>1</v>
      </c>
      <c r="AI25">
        <f t="shared" si="23"/>
        <v>0</v>
      </c>
      <c r="AJ25">
        <f t="shared" si="24"/>
        <v>0</v>
      </c>
      <c r="AK25" s="44">
        <v>8</v>
      </c>
      <c r="AL25" s="45">
        <f t="shared" si="25"/>
        <v>0</v>
      </c>
      <c r="AM25" s="45">
        <f t="shared" si="26"/>
        <v>0</v>
      </c>
      <c r="AN25" s="46">
        <f t="shared" si="27"/>
        <v>1</v>
      </c>
      <c r="AO25" s="44">
        <v>-9</v>
      </c>
      <c r="AP25" s="45">
        <f t="shared" si="28"/>
        <v>0</v>
      </c>
      <c r="AQ25" s="45">
        <f t="shared" si="29"/>
        <v>0</v>
      </c>
      <c r="AR25" s="46">
        <f t="shared" si="30"/>
        <v>1</v>
      </c>
      <c r="AS25" s="44">
        <v>3</v>
      </c>
      <c r="AT25" s="45">
        <f t="shared" si="31"/>
        <v>1</v>
      </c>
      <c r="AU25" s="45">
        <f t="shared" si="32"/>
        <v>0</v>
      </c>
      <c r="AV25" s="46">
        <f t="shared" si="33"/>
        <v>0</v>
      </c>
      <c r="AW25" s="44">
        <v>6.7000000000000004E-2</v>
      </c>
      <c r="AX25" s="45">
        <f t="shared" si="34"/>
        <v>1</v>
      </c>
      <c r="AY25" s="45">
        <f t="shared" si="35"/>
        <v>0</v>
      </c>
      <c r="AZ25" s="46">
        <f t="shared" si="36"/>
        <v>0</v>
      </c>
      <c r="BA25" s="44">
        <v>3.2000000000000028E-2</v>
      </c>
      <c r="BB25" s="45">
        <f t="shared" si="37"/>
        <v>1</v>
      </c>
      <c r="BC25" s="45">
        <f t="shared" si="38"/>
        <v>0</v>
      </c>
      <c r="BD25" s="46">
        <f t="shared" si="39"/>
        <v>0</v>
      </c>
      <c r="BE25" s="48">
        <v>-36</v>
      </c>
      <c r="BF25">
        <f t="shared" si="40"/>
        <v>0</v>
      </c>
      <c r="BG25">
        <f t="shared" si="41"/>
        <v>0</v>
      </c>
      <c r="BH25">
        <f t="shared" si="42"/>
        <v>1</v>
      </c>
    </row>
    <row r="26" spans="1:60" x14ac:dyDescent="0.2">
      <c r="A26" s="43">
        <v>1985</v>
      </c>
      <c r="B26" s="44">
        <v>1.4000000000000012E-2</v>
      </c>
      <c r="C26" s="45">
        <f t="shared" si="0"/>
        <v>1</v>
      </c>
      <c r="D26" s="45">
        <f t="shared" si="1"/>
        <v>0</v>
      </c>
      <c r="E26" s="46">
        <f t="shared" si="2"/>
        <v>0</v>
      </c>
      <c r="F26" s="44">
        <v>20</v>
      </c>
      <c r="G26" s="45">
        <f t="shared" si="3"/>
        <v>1</v>
      </c>
      <c r="H26" s="45">
        <f t="shared" si="4"/>
        <v>0</v>
      </c>
      <c r="I26" s="46">
        <f t="shared" si="5"/>
        <v>0</v>
      </c>
      <c r="J26" s="44">
        <v>36</v>
      </c>
      <c r="K26" s="45">
        <f t="shared" si="6"/>
        <v>1</v>
      </c>
      <c r="L26" s="45">
        <f t="shared" si="7"/>
        <v>0</v>
      </c>
      <c r="M26" s="46">
        <f t="shared" si="8"/>
        <v>0</v>
      </c>
      <c r="N26" s="44"/>
      <c r="O26" s="45">
        <f t="shared" si="9"/>
        <v>0</v>
      </c>
      <c r="Q26" s="46">
        <f t="shared" si="10"/>
        <v>0</v>
      </c>
      <c r="R26" s="44">
        <v>-31</v>
      </c>
      <c r="S26" s="45">
        <f t="shared" si="11"/>
        <v>-15.5</v>
      </c>
      <c r="T26" s="28">
        <v>42</v>
      </c>
      <c r="U26" s="45">
        <f t="shared" si="12"/>
        <v>26.5</v>
      </c>
      <c r="V26" s="45">
        <f t="shared" si="13"/>
        <v>1</v>
      </c>
      <c r="W26" s="45">
        <f t="shared" si="14"/>
        <v>0</v>
      </c>
      <c r="X26" s="46">
        <f t="shared" si="15"/>
        <v>0</v>
      </c>
      <c r="Y26" s="44">
        <v>23</v>
      </c>
      <c r="Z26" s="45">
        <f t="shared" si="16"/>
        <v>1</v>
      </c>
      <c r="AA26" s="45">
        <f t="shared" si="17"/>
        <v>0</v>
      </c>
      <c r="AB26" s="46">
        <f t="shared" si="18"/>
        <v>0</v>
      </c>
      <c r="AC26" s="48">
        <v>22</v>
      </c>
      <c r="AD26" s="45">
        <f t="shared" si="19"/>
        <v>1</v>
      </c>
      <c r="AE26" s="45">
        <f t="shared" si="20"/>
        <v>0</v>
      </c>
      <c r="AF26" s="46">
        <f t="shared" si="21"/>
        <v>0</v>
      </c>
      <c r="AG26" s="28">
        <v>45</v>
      </c>
      <c r="AH26">
        <f t="shared" si="22"/>
        <v>1</v>
      </c>
      <c r="AI26">
        <f t="shared" si="23"/>
        <v>0</v>
      </c>
      <c r="AJ26">
        <f t="shared" si="24"/>
        <v>0</v>
      </c>
      <c r="AK26" s="44">
        <v>1</v>
      </c>
      <c r="AL26" s="45">
        <f t="shared" si="25"/>
        <v>0</v>
      </c>
      <c r="AM26" s="45">
        <f t="shared" si="26"/>
        <v>0</v>
      </c>
      <c r="AN26" s="46">
        <f t="shared" si="27"/>
        <v>1</v>
      </c>
      <c r="AO26" s="44">
        <v>-1</v>
      </c>
      <c r="AP26" s="45">
        <f t="shared" si="28"/>
        <v>0</v>
      </c>
      <c r="AQ26" s="45">
        <f t="shared" si="29"/>
        <v>0</v>
      </c>
      <c r="AR26" s="46">
        <f t="shared" si="30"/>
        <v>1</v>
      </c>
      <c r="AS26" s="44">
        <v>-4</v>
      </c>
      <c r="AT26" s="45">
        <f t="shared" si="31"/>
        <v>0</v>
      </c>
      <c r="AU26" s="45">
        <f t="shared" si="32"/>
        <v>0</v>
      </c>
      <c r="AV26" s="46">
        <f t="shared" si="33"/>
        <v>1</v>
      </c>
      <c r="AW26" s="44">
        <v>1.100000000000001E-2</v>
      </c>
      <c r="AX26" s="45">
        <f t="shared" si="34"/>
        <v>1</v>
      </c>
      <c r="AY26" s="45">
        <f t="shared" si="35"/>
        <v>0</v>
      </c>
      <c r="AZ26" s="46">
        <f t="shared" si="36"/>
        <v>0</v>
      </c>
      <c r="BA26" s="44">
        <v>2.9000000000000026E-2</v>
      </c>
      <c r="BB26" s="45">
        <f t="shared" si="37"/>
        <v>1</v>
      </c>
      <c r="BC26" s="45">
        <f t="shared" si="38"/>
        <v>0</v>
      </c>
      <c r="BD26" s="46">
        <f t="shared" si="39"/>
        <v>0</v>
      </c>
      <c r="BE26" s="48">
        <v>42</v>
      </c>
      <c r="BF26">
        <f t="shared" si="40"/>
        <v>1</v>
      </c>
      <c r="BG26">
        <f t="shared" si="41"/>
        <v>0</v>
      </c>
      <c r="BH26">
        <f t="shared" si="42"/>
        <v>0</v>
      </c>
    </row>
    <row r="27" spans="1:60" x14ac:dyDescent="0.2">
      <c r="A27" s="43">
        <v>1985</v>
      </c>
      <c r="B27" s="44">
        <v>2.4000000000000021E-2</v>
      </c>
      <c r="C27" s="45">
        <f t="shared" si="0"/>
        <v>1</v>
      </c>
      <c r="D27" s="45">
        <f t="shared" si="1"/>
        <v>0</v>
      </c>
      <c r="E27" s="46">
        <f t="shared" si="2"/>
        <v>0</v>
      </c>
      <c r="F27" s="44">
        <v>6</v>
      </c>
      <c r="G27" s="45">
        <f t="shared" si="3"/>
        <v>1</v>
      </c>
      <c r="H27" s="45">
        <f t="shared" si="4"/>
        <v>0</v>
      </c>
      <c r="I27" s="46">
        <f t="shared" si="5"/>
        <v>0</v>
      </c>
      <c r="J27" s="44">
        <v>40</v>
      </c>
      <c r="K27" s="45">
        <f t="shared" si="6"/>
        <v>1</v>
      </c>
      <c r="L27" s="45">
        <f t="shared" si="7"/>
        <v>0</v>
      </c>
      <c r="M27" s="46">
        <f t="shared" si="8"/>
        <v>0</v>
      </c>
      <c r="N27" s="44"/>
      <c r="O27" s="45">
        <f t="shared" si="9"/>
        <v>0</v>
      </c>
      <c r="Q27" s="46">
        <f t="shared" si="10"/>
        <v>0</v>
      </c>
      <c r="R27" s="44">
        <v>20</v>
      </c>
      <c r="S27" s="45">
        <f t="shared" si="11"/>
        <v>10</v>
      </c>
      <c r="T27" s="28">
        <v>10</v>
      </c>
      <c r="U27" s="45">
        <f t="shared" si="12"/>
        <v>20</v>
      </c>
      <c r="V27" s="45">
        <f t="shared" si="13"/>
        <v>1</v>
      </c>
      <c r="W27" s="45">
        <f t="shared" si="14"/>
        <v>0</v>
      </c>
      <c r="X27" s="46">
        <f t="shared" si="15"/>
        <v>0</v>
      </c>
      <c r="Y27" s="44">
        <v>2</v>
      </c>
      <c r="Z27" s="45">
        <f t="shared" si="16"/>
        <v>1</v>
      </c>
      <c r="AA27" s="45">
        <f t="shared" si="17"/>
        <v>0</v>
      </c>
      <c r="AB27" s="46">
        <f t="shared" si="18"/>
        <v>0</v>
      </c>
      <c r="AC27" s="48">
        <v>-1</v>
      </c>
      <c r="AD27" s="45">
        <f t="shared" si="19"/>
        <v>0</v>
      </c>
      <c r="AE27" s="45">
        <f t="shared" si="20"/>
        <v>0</v>
      </c>
      <c r="AF27" s="46">
        <f t="shared" si="21"/>
        <v>1</v>
      </c>
      <c r="AG27" s="28">
        <v>1</v>
      </c>
      <c r="AH27">
        <f t="shared" si="22"/>
        <v>1</v>
      </c>
      <c r="AI27">
        <f t="shared" si="23"/>
        <v>0</v>
      </c>
      <c r="AJ27">
        <f t="shared" si="24"/>
        <v>0</v>
      </c>
      <c r="AK27" s="44">
        <v>-17</v>
      </c>
      <c r="AL27" s="45">
        <f t="shared" si="25"/>
        <v>1</v>
      </c>
      <c r="AM27" s="45">
        <f t="shared" si="26"/>
        <v>0</v>
      </c>
      <c r="AN27" s="46">
        <f t="shared" si="27"/>
        <v>0</v>
      </c>
      <c r="AO27" s="44">
        <v>7</v>
      </c>
      <c r="AP27" s="45">
        <f t="shared" si="28"/>
        <v>1</v>
      </c>
      <c r="AQ27" s="45">
        <f t="shared" si="29"/>
        <v>0</v>
      </c>
      <c r="AR27" s="46">
        <f t="shared" si="30"/>
        <v>0</v>
      </c>
      <c r="AS27" s="44">
        <v>4</v>
      </c>
      <c r="AT27" s="45">
        <f t="shared" si="31"/>
        <v>1</v>
      </c>
      <c r="AU27" s="45">
        <f t="shared" si="32"/>
        <v>0</v>
      </c>
      <c r="AV27" s="46">
        <f t="shared" si="33"/>
        <v>0</v>
      </c>
      <c r="AW27" s="44">
        <v>2.9000000000000026E-2</v>
      </c>
      <c r="AX27" s="45">
        <f t="shared" si="34"/>
        <v>1</v>
      </c>
      <c r="AY27" s="45">
        <f t="shared" si="35"/>
        <v>0</v>
      </c>
      <c r="AZ27" s="46">
        <f t="shared" si="36"/>
        <v>0</v>
      </c>
      <c r="BA27" s="44">
        <v>-2.200000000000002E-2</v>
      </c>
      <c r="BB27" s="45">
        <f t="shared" si="37"/>
        <v>0</v>
      </c>
      <c r="BC27" s="45">
        <f t="shared" si="38"/>
        <v>0</v>
      </c>
      <c r="BD27" s="46">
        <f t="shared" si="39"/>
        <v>1</v>
      </c>
      <c r="BE27" s="48">
        <v>10</v>
      </c>
      <c r="BF27">
        <f t="shared" si="40"/>
        <v>1</v>
      </c>
      <c r="BG27">
        <f t="shared" si="41"/>
        <v>0</v>
      </c>
      <c r="BH27">
        <f t="shared" si="42"/>
        <v>0</v>
      </c>
    </row>
    <row r="28" spans="1:60" x14ac:dyDescent="0.2">
      <c r="A28" s="43">
        <v>1985</v>
      </c>
      <c r="B28" s="44">
        <v>4.1000000000000036E-2</v>
      </c>
      <c r="C28" s="45">
        <f t="shared" si="0"/>
        <v>1</v>
      </c>
      <c r="D28" s="45">
        <f t="shared" si="1"/>
        <v>0</v>
      </c>
      <c r="E28" s="46">
        <f t="shared" si="2"/>
        <v>0</v>
      </c>
      <c r="F28" s="44">
        <v>22</v>
      </c>
      <c r="G28" s="45">
        <f t="shared" si="3"/>
        <v>1</v>
      </c>
      <c r="H28" s="45">
        <f t="shared" si="4"/>
        <v>0</v>
      </c>
      <c r="I28" s="46">
        <f t="shared" si="5"/>
        <v>0</v>
      </c>
      <c r="J28" s="44">
        <v>47</v>
      </c>
      <c r="K28" s="45">
        <f t="shared" si="6"/>
        <v>1</v>
      </c>
      <c r="L28" s="45">
        <f t="shared" si="7"/>
        <v>0</v>
      </c>
      <c r="M28" s="46">
        <f t="shared" si="8"/>
        <v>0</v>
      </c>
      <c r="N28" s="44"/>
      <c r="O28" s="45">
        <f t="shared" si="9"/>
        <v>0</v>
      </c>
      <c r="Q28" s="46">
        <f t="shared" si="10"/>
        <v>0</v>
      </c>
      <c r="R28" s="44">
        <v>40</v>
      </c>
      <c r="S28" s="45">
        <f t="shared" si="11"/>
        <v>20</v>
      </c>
      <c r="T28" s="28">
        <v>-47</v>
      </c>
      <c r="U28" s="45">
        <f t="shared" si="12"/>
        <v>-27</v>
      </c>
      <c r="V28" s="45">
        <f t="shared" si="13"/>
        <v>0</v>
      </c>
      <c r="W28" s="45">
        <f t="shared" si="14"/>
        <v>0</v>
      </c>
      <c r="X28" s="46">
        <f t="shared" si="15"/>
        <v>1</v>
      </c>
      <c r="Y28" s="44">
        <v>-7</v>
      </c>
      <c r="Z28" s="45">
        <f t="shared" si="16"/>
        <v>0</v>
      </c>
      <c r="AA28" s="45">
        <f t="shared" si="17"/>
        <v>0</v>
      </c>
      <c r="AB28" s="46">
        <f t="shared" si="18"/>
        <v>1</v>
      </c>
      <c r="AC28" s="48">
        <v>23</v>
      </c>
      <c r="AD28" s="45">
        <f t="shared" si="19"/>
        <v>1</v>
      </c>
      <c r="AE28" s="45">
        <f t="shared" si="20"/>
        <v>0</v>
      </c>
      <c r="AF28" s="46">
        <f t="shared" si="21"/>
        <v>0</v>
      </c>
      <c r="AG28" s="28">
        <v>16</v>
      </c>
      <c r="AH28">
        <f t="shared" si="22"/>
        <v>1</v>
      </c>
      <c r="AI28">
        <f t="shared" si="23"/>
        <v>0</v>
      </c>
      <c r="AJ28">
        <f t="shared" si="24"/>
        <v>0</v>
      </c>
      <c r="AK28" s="44">
        <v>14</v>
      </c>
      <c r="AL28" s="45">
        <f t="shared" si="25"/>
        <v>0</v>
      </c>
      <c r="AM28" s="45">
        <f t="shared" si="26"/>
        <v>0</v>
      </c>
      <c r="AN28" s="46">
        <f t="shared" si="27"/>
        <v>1</v>
      </c>
      <c r="AO28" s="44">
        <v>-6</v>
      </c>
      <c r="AP28" s="45">
        <f t="shared" si="28"/>
        <v>0</v>
      </c>
      <c r="AQ28" s="45">
        <f t="shared" si="29"/>
        <v>0</v>
      </c>
      <c r="AR28" s="46">
        <f t="shared" si="30"/>
        <v>1</v>
      </c>
      <c r="AS28" s="44">
        <v>3</v>
      </c>
      <c r="AT28" s="45">
        <f t="shared" si="31"/>
        <v>1</v>
      </c>
      <c r="AU28" s="45">
        <f t="shared" si="32"/>
        <v>0</v>
      </c>
      <c r="AV28" s="46">
        <f t="shared" si="33"/>
        <v>0</v>
      </c>
      <c r="AW28" s="44">
        <v>3.7000000000000033E-2</v>
      </c>
      <c r="AX28" s="45">
        <f t="shared" si="34"/>
        <v>1</v>
      </c>
      <c r="AY28" s="45">
        <f t="shared" si="35"/>
        <v>0</v>
      </c>
      <c r="AZ28" s="46">
        <f t="shared" si="36"/>
        <v>0</v>
      </c>
      <c r="BA28" s="44">
        <v>9.1999999999999971E-2</v>
      </c>
      <c r="BB28" s="45">
        <f t="shared" si="37"/>
        <v>1</v>
      </c>
      <c r="BC28" s="45">
        <f t="shared" si="38"/>
        <v>0</v>
      </c>
      <c r="BD28" s="46">
        <f t="shared" si="39"/>
        <v>0</v>
      </c>
      <c r="BE28" s="48">
        <v>-47</v>
      </c>
      <c r="BF28">
        <f t="shared" si="40"/>
        <v>0</v>
      </c>
      <c r="BG28">
        <f t="shared" si="41"/>
        <v>0</v>
      </c>
      <c r="BH28">
        <f t="shared" si="42"/>
        <v>1</v>
      </c>
    </row>
    <row r="29" spans="1:60" x14ac:dyDescent="0.2">
      <c r="A29" s="43">
        <v>1985</v>
      </c>
      <c r="B29" s="44">
        <v>0.10499999999999998</v>
      </c>
      <c r="C29" s="45">
        <f t="shared" si="0"/>
        <v>1</v>
      </c>
      <c r="D29" s="45">
        <f t="shared" si="1"/>
        <v>0</v>
      </c>
      <c r="E29" s="46">
        <f t="shared" si="2"/>
        <v>0</v>
      </c>
      <c r="F29" s="44">
        <v>20</v>
      </c>
      <c r="G29" s="45">
        <f t="shared" si="3"/>
        <v>1</v>
      </c>
      <c r="H29" s="45">
        <f t="shared" si="4"/>
        <v>0</v>
      </c>
      <c r="I29" s="46">
        <f t="shared" si="5"/>
        <v>0</v>
      </c>
      <c r="J29" s="44">
        <v>61</v>
      </c>
      <c r="K29" s="45">
        <f t="shared" si="6"/>
        <v>1</v>
      </c>
      <c r="L29" s="45">
        <f t="shared" si="7"/>
        <v>0</v>
      </c>
      <c r="M29" s="46">
        <f t="shared" si="8"/>
        <v>0</v>
      </c>
      <c r="N29" s="44"/>
      <c r="O29" s="45">
        <f t="shared" si="9"/>
        <v>0</v>
      </c>
      <c r="Q29" s="46">
        <f t="shared" si="10"/>
        <v>0</v>
      </c>
      <c r="R29" s="44">
        <v>-28</v>
      </c>
      <c r="S29" s="45">
        <f t="shared" si="11"/>
        <v>-14</v>
      </c>
      <c r="T29" s="28">
        <v>-25</v>
      </c>
      <c r="U29" s="45">
        <f t="shared" si="12"/>
        <v>-39</v>
      </c>
      <c r="V29" s="45">
        <f t="shared" si="13"/>
        <v>0</v>
      </c>
      <c r="W29" s="45">
        <f t="shared" si="14"/>
        <v>0</v>
      </c>
      <c r="X29" s="46">
        <f t="shared" si="15"/>
        <v>1</v>
      </c>
      <c r="Y29" s="44">
        <v>-16</v>
      </c>
      <c r="Z29" s="45">
        <f t="shared" si="16"/>
        <v>0</v>
      </c>
      <c r="AA29" s="45">
        <f t="shared" si="17"/>
        <v>0</v>
      </c>
      <c r="AB29" s="46">
        <f t="shared" si="18"/>
        <v>1</v>
      </c>
      <c r="AC29" s="48">
        <v>56</v>
      </c>
      <c r="AD29" s="45">
        <f t="shared" si="19"/>
        <v>1</v>
      </c>
      <c r="AE29" s="45">
        <f t="shared" si="20"/>
        <v>0</v>
      </c>
      <c r="AF29" s="46">
        <f t="shared" si="21"/>
        <v>0</v>
      </c>
      <c r="AG29" s="28">
        <v>40</v>
      </c>
      <c r="AH29">
        <f t="shared" si="22"/>
        <v>1</v>
      </c>
      <c r="AI29">
        <f t="shared" si="23"/>
        <v>0</v>
      </c>
      <c r="AJ29">
        <f t="shared" si="24"/>
        <v>0</v>
      </c>
      <c r="AK29" s="44">
        <v>20</v>
      </c>
      <c r="AL29" s="45">
        <f t="shared" si="25"/>
        <v>0</v>
      </c>
      <c r="AM29" s="45">
        <f t="shared" si="26"/>
        <v>0</v>
      </c>
      <c r="AN29" s="46">
        <f t="shared" si="27"/>
        <v>1</v>
      </c>
      <c r="AO29" s="44">
        <v>-4</v>
      </c>
      <c r="AP29" s="45">
        <f t="shared" si="28"/>
        <v>0</v>
      </c>
      <c r="AQ29" s="45">
        <f t="shared" si="29"/>
        <v>0</v>
      </c>
      <c r="AR29" s="46">
        <f t="shared" si="30"/>
        <v>1</v>
      </c>
      <c r="AS29" s="44">
        <v>20</v>
      </c>
      <c r="AT29" s="45">
        <f t="shared" si="31"/>
        <v>1</v>
      </c>
      <c r="AU29" s="45">
        <f t="shared" si="32"/>
        <v>0</v>
      </c>
      <c r="AV29" s="46">
        <f t="shared" si="33"/>
        <v>0</v>
      </c>
      <c r="AW29" s="44">
        <v>0.10399999999999993</v>
      </c>
      <c r="AX29" s="45">
        <f t="shared" si="34"/>
        <v>1</v>
      </c>
      <c r="AY29" s="45">
        <f t="shared" si="35"/>
        <v>0</v>
      </c>
      <c r="AZ29" s="46">
        <f t="shared" si="36"/>
        <v>0</v>
      </c>
      <c r="BA29" s="44">
        <v>2.200000000000002E-2</v>
      </c>
      <c r="BB29" s="45">
        <f t="shared" si="37"/>
        <v>1</v>
      </c>
      <c r="BC29" s="45">
        <f t="shared" si="38"/>
        <v>0</v>
      </c>
      <c r="BD29" s="46">
        <f t="shared" si="39"/>
        <v>0</v>
      </c>
      <c r="BE29" s="48">
        <v>-25</v>
      </c>
      <c r="BF29">
        <f t="shared" si="40"/>
        <v>0</v>
      </c>
      <c r="BG29">
        <f t="shared" si="41"/>
        <v>0</v>
      </c>
      <c r="BH29">
        <f t="shared" si="42"/>
        <v>1</v>
      </c>
    </row>
    <row r="30" spans="1:60" x14ac:dyDescent="0.2">
      <c r="A30" s="43">
        <v>1985</v>
      </c>
      <c r="B30" s="44">
        <v>8.9999999999999525E-3</v>
      </c>
      <c r="C30" s="45">
        <f t="shared" si="0"/>
        <v>1</v>
      </c>
      <c r="D30" s="45">
        <f t="shared" si="1"/>
        <v>0</v>
      </c>
      <c r="E30" s="46">
        <f t="shared" si="2"/>
        <v>0</v>
      </c>
      <c r="F30" s="44">
        <v>22</v>
      </c>
      <c r="G30" s="45">
        <f t="shared" si="3"/>
        <v>1</v>
      </c>
      <c r="H30" s="45">
        <f t="shared" si="4"/>
        <v>0</v>
      </c>
      <c r="I30" s="46">
        <f t="shared" si="5"/>
        <v>0</v>
      </c>
      <c r="J30" s="44">
        <v>25</v>
      </c>
      <c r="K30" s="45">
        <f t="shared" si="6"/>
        <v>1</v>
      </c>
      <c r="L30" s="45">
        <f t="shared" si="7"/>
        <v>0</v>
      </c>
      <c r="M30" s="46">
        <f t="shared" si="8"/>
        <v>0</v>
      </c>
      <c r="N30" s="44"/>
      <c r="O30" s="45">
        <f t="shared" si="9"/>
        <v>0</v>
      </c>
      <c r="Q30" s="46">
        <f t="shared" si="10"/>
        <v>0</v>
      </c>
      <c r="R30" s="44">
        <v>-3</v>
      </c>
      <c r="S30" s="45">
        <f t="shared" si="11"/>
        <v>-1.5</v>
      </c>
      <c r="T30" s="28">
        <v>18</v>
      </c>
      <c r="U30" s="45">
        <f t="shared" si="12"/>
        <v>16.5</v>
      </c>
      <c r="V30" s="45">
        <f t="shared" si="13"/>
        <v>1</v>
      </c>
      <c r="W30" s="45">
        <f t="shared" si="14"/>
        <v>0</v>
      </c>
      <c r="X30" s="46">
        <f t="shared" si="15"/>
        <v>0</v>
      </c>
      <c r="Y30" s="44">
        <v>-3</v>
      </c>
      <c r="Z30" s="45">
        <f t="shared" si="16"/>
        <v>0</v>
      </c>
      <c r="AA30" s="45">
        <f t="shared" si="17"/>
        <v>0</v>
      </c>
      <c r="AB30" s="46">
        <f t="shared" si="18"/>
        <v>1</v>
      </c>
      <c r="AC30" s="48">
        <v>1</v>
      </c>
      <c r="AD30" s="45">
        <f t="shared" si="19"/>
        <v>1</v>
      </c>
      <c r="AE30" s="45">
        <f t="shared" si="20"/>
        <v>0</v>
      </c>
      <c r="AF30" s="46">
        <f t="shared" si="21"/>
        <v>0</v>
      </c>
      <c r="AG30" s="28">
        <v>-2</v>
      </c>
      <c r="AH30">
        <f t="shared" si="22"/>
        <v>0</v>
      </c>
      <c r="AI30">
        <f t="shared" si="23"/>
        <v>0</v>
      </c>
      <c r="AJ30">
        <f t="shared" si="24"/>
        <v>1</v>
      </c>
      <c r="AK30" s="44">
        <v>-6</v>
      </c>
      <c r="AL30" s="45">
        <f t="shared" si="25"/>
        <v>1</v>
      </c>
      <c r="AM30" s="45">
        <f t="shared" si="26"/>
        <v>0</v>
      </c>
      <c r="AN30" s="46">
        <f t="shared" si="27"/>
        <v>0</v>
      </c>
      <c r="AO30" s="44">
        <v>1</v>
      </c>
      <c r="AP30" s="45">
        <f t="shared" si="28"/>
        <v>1</v>
      </c>
      <c r="AQ30" s="45">
        <f t="shared" si="29"/>
        <v>0</v>
      </c>
      <c r="AR30" s="46">
        <f t="shared" si="30"/>
        <v>0</v>
      </c>
      <c r="AS30" s="44">
        <v>6</v>
      </c>
      <c r="AT30" s="45">
        <f t="shared" si="31"/>
        <v>1</v>
      </c>
      <c r="AU30" s="45">
        <f t="shared" si="32"/>
        <v>0</v>
      </c>
      <c r="AV30" s="46">
        <f t="shared" si="33"/>
        <v>0</v>
      </c>
      <c r="AW30" s="44">
        <v>1.0999999999999954E-2</v>
      </c>
      <c r="AX30" s="45">
        <f t="shared" si="34"/>
        <v>1</v>
      </c>
      <c r="AY30" s="45">
        <f t="shared" si="35"/>
        <v>0</v>
      </c>
      <c r="AZ30" s="46">
        <f t="shared" si="36"/>
        <v>0</v>
      </c>
      <c r="BA30" s="44">
        <v>2.5000000000000022E-2</v>
      </c>
      <c r="BB30" s="45">
        <f t="shared" si="37"/>
        <v>1</v>
      </c>
      <c r="BC30" s="45">
        <f t="shared" si="38"/>
        <v>0</v>
      </c>
      <c r="BD30" s="46">
        <f t="shared" si="39"/>
        <v>0</v>
      </c>
      <c r="BE30" s="48">
        <v>18</v>
      </c>
      <c r="BF30">
        <f t="shared" si="40"/>
        <v>1</v>
      </c>
      <c r="BG30">
        <f t="shared" si="41"/>
        <v>0</v>
      </c>
      <c r="BH30">
        <f t="shared" si="42"/>
        <v>0</v>
      </c>
    </row>
    <row r="31" spans="1:60" x14ac:dyDescent="0.2">
      <c r="A31" s="43">
        <v>1985</v>
      </c>
      <c r="B31" s="44">
        <v>3.1000000000000028E-2</v>
      </c>
      <c r="C31" s="45">
        <f t="shared" si="0"/>
        <v>1</v>
      </c>
      <c r="D31" s="45">
        <f t="shared" si="1"/>
        <v>0</v>
      </c>
      <c r="E31" s="46">
        <f t="shared" si="2"/>
        <v>0</v>
      </c>
      <c r="F31" s="44">
        <v>7</v>
      </c>
      <c r="G31" s="45">
        <f t="shared" si="3"/>
        <v>1</v>
      </c>
      <c r="H31" s="45">
        <f t="shared" si="4"/>
        <v>0</v>
      </c>
      <c r="I31" s="46">
        <f t="shared" si="5"/>
        <v>0</v>
      </c>
      <c r="J31" s="44">
        <v>16</v>
      </c>
      <c r="K31" s="45">
        <f t="shared" si="6"/>
        <v>1</v>
      </c>
      <c r="L31" s="45">
        <f t="shared" si="7"/>
        <v>0</v>
      </c>
      <c r="M31" s="46">
        <f t="shared" si="8"/>
        <v>0</v>
      </c>
      <c r="N31" s="44"/>
      <c r="O31" s="45">
        <f t="shared" si="9"/>
        <v>0</v>
      </c>
      <c r="Q31" s="46">
        <f t="shared" si="10"/>
        <v>0</v>
      </c>
      <c r="R31" s="44">
        <v>-4</v>
      </c>
      <c r="S31" s="45">
        <f t="shared" si="11"/>
        <v>-2</v>
      </c>
      <c r="T31" s="28">
        <v>-9</v>
      </c>
      <c r="U31" s="45">
        <f t="shared" si="12"/>
        <v>-11</v>
      </c>
      <c r="V31" s="45">
        <f t="shared" si="13"/>
        <v>0</v>
      </c>
      <c r="W31" s="45">
        <f t="shared" si="14"/>
        <v>0</v>
      </c>
      <c r="X31" s="46">
        <f t="shared" si="15"/>
        <v>1</v>
      </c>
      <c r="Y31" s="44">
        <v>-8</v>
      </c>
      <c r="Z31" s="45">
        <f t="shared" si="16"/>
        <v>0</v>
      </c>
      <c r="AA31" s="45">
        <f t="shared" si="17"/>
        <v>0</v>
      </c>
      <c r="AB31" s="46">
        <f t="shared" si="18"/>
        <v>1</v>
      </c>
      <c r="AC31" s="48">
        <v>5</v>
      </c>
      <c r="AD31" s="45">
        <f t="shared" si="19"/>
        <v>1</v>
      </c>
      <c r="AE31" s="45">
        <f t="shared" si="20"/>
        <v>0</v>
      </c>
      <c r="AF31" s="46">
        <f t="shared" si="21"/>
        <v>0</v>
      </c>
      <c r="AG31" s="28">
        <v>-3</v>
      </c>
      <c r="AH31">
        <f t="shared" si="22"/>
        <v>0</v>
      </c>
      <c r="AI31">
        <f t="shared" si="23"/>
        <v>0</v>
      </c>
      <c r="AJ31">
        <f t="shared" si="24"/>
        <v>1</v>
      </c>
      <c r="AK31" s="44">
        <v>-9</v>
      </c>
      <c r="AL31" s="45">
        <f t="shared" si="25"/>
        <v>1</v>
      </c>
      <c r="AM31" s="45">
        <f t="shared" si="26"/>
        <v>0</v>
      </c>
      <c r="AN31" s="46">
        <f t="shared" si="27"/>
        <v>0</v>
      </c>
      <c r="AO31" s="44">
        <v>3</v>
      </c>
      <c r="AP31" s="45">
        <f t="shared" si="28"/>
        <v>1</v>
      </c>
      <c r="AQ31" s="45">
        <f t="shared" si="29"/>
        <v>0</v>
      </c>
      <c r="AR31" s="46">
        <f t="shared" si="30"/>
        <v>0</v>
      </c>
      <c r="AS31" s="44">
        <v>-6</v>
      </c>
      <c r="AT31" s="45">
        <f t="shared" si="31"/>
        <v>0</v>
      </c>
      <c r="AU31" s="45">
        <f t="shared" si="32"/>
        <v>0</v>
      </c>
      <c r="AV31" s="46">
        <f t="shared" si="33"/>
        <v>1</v>
      </c>
      <c r="AW31" s="44">
        <v>3.6000000000000032E-2</v>
      </c>
      <c r="AX31" s="45">
        <f t="shared" si="34"/>
        <v>1</v>
      </c>
      <c r="AY31" s="45">
        <f t="shared" si="35"/>
        <v>0</v>
      </c>
      <c r="AZ31" s="46">
        <f t="shared" si="36"/>
        <v>0</v>
      </c>
      <c r="BA31" s="44">
        <v>-3.3000000000000029E-2</v>
      </c>
      <c r="BB31" s="45">
        <f t="shared" si="37"/>
        <v>0</v>
      </c>
      <c r="BC31" s="45">
        <f t="shared" si="38"/>
        <v>0</v>
      </c>
      <c r="BD31" s="46">
        <f t="shared" si="39"/>
        <v>1</v>
      </c>
      <c r="BE31" s="48">
        <v>-9</v>
      </c>
      <c r="BF31">
        <f t="shared" si="40"/>
        <v>0</v>
      </c>
      <c r="BG31">
        <f t="shared" si="41"/>
        <v>0</v>
      </c>
      <c r="BH31">
        <f t="shared" si="42"/>
        <v>1</v>
      </c>
    </row>
    <row r="32" spans="1:60" x14ac:dyDescent="0.2">
      <c r="A32" s="43">
        <v>1986</v>
      </c>
      <c r="B32" s="44">
        <v>0.13200000000000001</v>
      </c>
      <c r="C32" s="45">
        <f t="shared" si="0"/>
        <v>1</v>
      </c>
      <c r="D32" s="45">
        <f t="shared" si="1"/>
        <v>0</v>
      </c>
      <c r="E32" s="46">
        <f t="shared" si="2"/>
        <v>0</v>
      </c>
      <c r="F32" s="44">
        <v>27</v>
      </c>
      <c r="G32" s="45">
        <f t="shared" si="3"/>
        <v>1</v>
      </c>
      <c r="H32" s="45">
        <f t="shared" si="4"/>
        <v>0</v>
      </c>
      <c r="I32" s="46">
        <f t="shared" si="5"/>
        <v>0</v>
      </c>
      <c r="J32" s="44">
        <v>95</v>
      </c>
      <c r="K32" s="45">
        <f t="shared" si="6"/>
        <v>1</v>
      </c>
      <c r="L32" s="45">
        <f t="shared" si="7"/>
        <v>0</v>
      </c>
      <c r="M32" s="46">
        <f t="shared" si="8"/>
        <v>0</v>
      </c>
      <c r="N32" s="44"/>
      <c r="O32" s="45">
        <f t="shared" si="9"/>
        <v>0</v>
      </c>
      <c r="Q32" s="46">
        <f t="shared" si="10"/>
        <v>0</v>
      </c>
      <c r="R32" s="44">
        <v>16</v>
      </c>
      <c r="S32" s="45">
        <f t="shared" si="11"/>
        <v>8</v>
      </c>
      <c r="T32" s="28">
        <v>11</v>
      </c>
      <c r="U32" s="45">
        <f t="shared" si="12"/>
        <v>19</v>
      </c>
      <c r="V32" s="45">
        <f t="shared" si="13"/>
        <v>1</v>
      </c>
      <c r="W32" s="45">
        <f t="shared" si="14"/>
        <v>0</v>
      </c>
      <c r="X32" s="46">
        <f t="shared" si="15"/>
        <v>0</v>
      </c>
      <c r="Y32" s="44">
        <v>22</v>
      </c>
      <c r="Z32" s="45">
        <f t="shared" si="16"/>
        <v>1</v>
      </c>
      <c r="AA32" s="45">
        <f t="shared" si="17"/>
        <v>0</v>
      </c>
      <c r="AB32" s="46">
        <f t="shared" si="18"/>
        <v>0</v>
      </c>
      <c r="AC32" s="48">
        <v>47</v>
      </c>
      <c r="AD32" s="45">
        <f t="shared" si="19"/>
        <v>1</v>
      </c>
      <c r="AE32" s="45">
        <f t="shared" si="20"/>
        <v>0</v>
      </c>
      <c r="AF32" s="46">
        <f t="shared" si="21"/>
        <v>0</v>
      </c>
      <c r="AG32" s="28">
        <v>69</v>
      </c>
      <c r="AH32">
        <f t="shared" si="22"/>
        <v>1</v>
      </c>
      <c r="AI32">
        <f t="shared" si="23"/>
        <v>0</v>
      </c>
      <c r="AJ32">
        <f t="shared" si="24"/>
        <v>0</v>
      </c>
      <c r="AK32" s="44">
        <v>3</v>
      </c>
      <c r="AL32" s="45">
        <f t="shared" si="25"/>
        <v>0</v>
      </c>
      <c r="AM32" s="45">
        <f t="shared" si="26"/>
        <v>0</v>
      </c>
      <c r="AN32" s="46">
        <f t="shared" si="27"/>
        <v>1</v>
      </c>
      <c r="AO32" s="44">
        <v>2</v>
      </c>
      <c r="AP32" s="45">
        <f t="shared" si="28"/>
        <v>1</v>
      </c>
      <c r="AQ32" s="45">
        <f t="shared" si="29"/>
        <v>0</v>
      </c>
      <c r="AR32" s="46">
        <f t="shared" si="30"/>
        <v>0</v>
      </c>
      <c r="AS32" s="44">
        <v>5</v>
      </c>
      <c r="AT32" s="45">
        <f t="shared" si="31"/>
        <v>1</v>
      </c>
      <c r="AU32" s="45">
        <f t="shared" si="32"/>
        <v>0</v>
      </c>
      <c r="AV32" s="46">
        <f t="shared" si="33"/>
        <v>0</v>
      </c>
      <c r="AW32" s="44">
        <v>0.12999999999999995</v>
      </c>
      <c r="AX32" s="45">
        <f t="shared" si="34"/>
        <v>1</v>
      </c>
      <c r="AY32" s="45">
        <f t="shared" si="35"/>
        <v>0</v>
      </c>
      <c r="AZ32" s="46">
        <f t="shared" si="36"/>
        <v>0</v>
      </c>
      <c r="BA32" s="44">
        <v>6.9999999999999951E-2</v>
      </c>
      <c r="BB32" s="45">
        <f t="shared" si="37"/>
        <v>1</v>
      </c>
      <c r="BC32" s="45">
        <f t="shared" si="38"/>
        <v>0</v>
      </c>
      <c r="BD32" s="46">
        <f t="shared" si="39"/>
        <v>0</v>
      </c>
      <c r="BE32" s="48">
        <v>11</v>
      </c>
      <c r="BF32">
        <f t="shared" si="40"/>
        <v>1</v>
      </c>
      <c r="BG32">
        <f t="shared" si="41"/>
        <v>0</v>
      </c>
      <c r="BH32">
        <f t="shared" si="42"/>
        <v>0</v>
      </c>
    </row>
    <row r="33" spans="1:60" x14ac:dyDescent="0.2">
      <c r="A33" s="43">
        <v>1986</v>
      </c>
      <c r="B33" s="44">
        <v>0.13200000000000006</v>
      </c>
      <c r="C33" s="45">
        <f t="shared" si="0"/>
        <v>1</v>
      </c>
      <c r="D33" s="45">
        <f t="shared" si="1"/>
        <v>0</v>
      </c>
      <c r="E33" s="46">
        <f t="shared" si="2"/>
        <v>0</v>
      </c>
      <c r="F33" s="44">
        <v>22</v>
      </c>
      <c r="G33" s="45">
        <f t="shared" si="3"/>
        <v>1</v>
      </c>
      <c r="H33" s="45">
        <f t="shared" si="4"/>
        <v>0</v>
      </c>
      <c r="I33" s="46">
        <f t="shared" si="5"/>
        <v>0</v>
      </c>
      <c r="J33" s="44">
        <v>43</v>
      </c>
      <c r="K33" s="45">
        <f t="shared" si="6"/>
        <v>1</v>
      </c>
      <c r="L33" s="45">
        <f t="shared" si="7"/>
        <v>0</v>
      </c>
      <c r="M33" s="46">
        <f t="shared" si="8"/>
        <v>0</v>
      </c>
      <c r="N33" s="44"/>
      <c r="O33" s="45">
        <f t="shared" si="9"/>
        <v>0</v>
      </c>
      <c r="Q33" s="46">
        <f t="shared" si="10"/>
        <v>0</v>
      </c>
      <c r="R33" s="44">
        <v>1</v>
      </c>
      <c r="S33" s="45">
        <f t="shared" si="11"/>
        <v>0.5</v>
      </c>
      <c r="T33" s="28">
        <v>-19</v>
      </c>
      <c r="U33" s="45">
        <f t="shared" si="12"/>
        <v>-18.5</v>
      </c>
      <c r="V33" s="45">
        <f t="shared" si="13"/>
        <v>0</v>
      </c>
      <c r="W33" s="45">
        <f t="shared" si="14"/>
        <v>0</v>
      </c>
      <c r="X33" s="46">
        <f t="shared" si="15"/>
        <v>1</v>
      </c>
      <c r="Y33" s="44">
        <v>-20</v>
      </c>
      <c r="Z33" s="45">
        <f t="shared" si="16"/>
        <v>0</v>
      </c>
      <c r="AA33" s="45">
        <f t="shared" si="17"/>
        <v>0</v>
      </c>
      <c r="AB33" s="46">
        <f t="shared" si="18"/>
        <v>1</v>
      </c>
      <c r="AC33" s="48">
        <v>10</v>
      </c>
      <c r="AD33" s="45">
        <f t="shared" si="19"/>
        <v>1</v>
      </c>
      <c r="AE33" s="45">
        <f t="shared" si="20"/>
        <v>0</v>
      </c>
      <c r="AF33" s="46">
        <f t="shared" si="21"/>
        <v>0</v>
      </c>
      <c r="AG33" s="28">
        <v>-10</v>
      </c>
      <c r="AH33">
        <f t="shared" si="22"/>
        <v>0</v>
      </c>
      <c r="AI33">
        <f t="shared" si="23"/>
        <v>0</v>
      </c>
      <c r="AJ33">
        <f t="shared" si="24"/>
        <v>1</v>
      </c>
      <c r="AK33" s="44">
        <v>-5</v>
      </c>
      <c r="AL33" s="45">
        <f t="shared" si="25"/>
        <v>1</v>
      </c>
      <c r="AM33" s="45">
        <f t="shared" si="26"/>
        <v>0</v>
      </c>
      <c r="AN33" s="46">
        <f t="shared" si="27"/>
        <v>0</v>
      </c>
      <c r="AO33" s="44">
        <v>9</v>
      </c>
      <c r="AP33" s="45">
        <f t="shared" si="28"/>
        <v>1</v>
      </c>
      <c r="AQ33" s="45">
        <f t="shared" si="29"/>
        <v>0</v>
      </c>
      <c r="AR33" s="46">
        <f t="shared" si="30"/>
        <v>0</v>
      </c>
      <c r="AS33" s="44">
        <v>6</v>
      </c>
      <c r="AT33" s="45">
        <f t="shared" si="31"/>
        <v>1</v>
      </c>
      <c r="AU33" s="45">
        <f t="shared" si="32"/>
        <v>0</v>
      </c>
      <c r="AV33" s="46">
        <f t="shared" si="33"/>
        <v>0</v>
      </c>
      <c r="AW33" s="44">
        <v>0.13100000000000006</v>
      </c>
      <c r="AX33" s="45">
        <f t="shared" si="34"/>
        <v>1</v>
      </c>
      <c r="AY33" s="45">
        <f t="shared" si="35"/>
        <v>0</v>
      </c>
      <c r="AZ33" s="46">
        <f t="shared" si="36"/>
        <v>0</v>
      </c>
      <c r="BA33" s="44">
        <v>-8.5999999999999965E-2</v>
      </c>
      <c r="BB33" s="45">
        <f t="shared" si="37"/>
        <v>0</v>
      </c>
      <c r="BC33" s="45">
        <f t="shared" si="38"/>
        <v>0</v>
      </c>
      <c r="BD33" s="46">
        <f t="shared" si="39"/>
        <v>1</v>
      </c>
      <c r="BE33" s="48">
        <v>-19</v>
      </c>
      <c r="BF33">
        <f t="shared" si="40"/>
        <v>0</v>
      </c>
      <c r="BG33">
        <f t="shared" si="41"/>
        <v>0</v>
      </c>
      <c r="BH33">
        <f t="shared" si="42"/>
        <v>1</v>
      </c>
    </row>
    <row r="34" spans="1:60" x14ac:dyDescent="0.2">
      <c r="A34" s="43">
        <v>1986</v>
      </c>
      <c r="B34" s="44">
        <v>-2.200000000000002E-2</v>
      </c>
      <c r="C34" s="45">
        <f t="shared" si="0"/>
        <v>0</v>
      </c>
      <c r="D34" s="45">
        <f t="shared" si="1"/>
        <v>0</v>
      </c>
      <c r="E34" s="46">
        <f t="shared" si="2"/>
        <v>1</v>
      </c>
      <c r="F34" s="44">
        <v>-16</v>
      </c>
      <c r="G34" s="45">
        <f t="shared" si="3"/>
        <v>0</v>
      </c>
      <c r="H34" s="45">
        <f t="shared" si="4"/>
        <v>0</v>
      </c>
      <c r="I34" s="46">
        <f t="shared" si="5"/>
        <v>1</v>
      </c>
      <c r="J34" s="44">
        <v>20</v>
      </c>
      <c r="K34" s="45">
        <f t="shared" si="6"/>
        <v>1</v>
      </c>
      <c r="L34" s="45">
        <f t="shared" si="7"/>
        <v>0</v>
      </c>
      <c r="M34" s="46">
        <f t="shared" si="8"/>
        <v>0</v>
      </c>
      <c r="N34" s="44"/>
      <c r="O34" s="45">
        <f t="shared" si="9"/>
        <v>0</v>
      </c>
      <c r="Q34" s="46">
        <f t="shared" si="10"/>
        <v>0</v>
      </c>
      <c r="R34" s="44">
        <v>14</v>
      </c>
      <c r="S34" s="45">
        <f t="shared" si="11"/>
        <v>7</v>
      </c>
      <c r="T34" s="28">
        <v>24</v>
      </c>
      <c r="U34" s="45">
        <f t="shared" si="12"/>
        <v>31</v>
      </c>
      <c r="V34" s="45">
        <f t="shared" si="13"/>
        <v>1</v>
      </c>
      <c r="W34" s="45">
        <f t="shared" si="14"/>
        <v>0</v>
      </c>
      <c r="X34" s="46">
        <f t="shared" si="15"/>
        <v>0</v>
      </c>
      <c r="Y34" s="44">
        <v>21</v>
      </c>
      <c r="Z34" s="45">
        <f t="shared" si="16"/>
        <v>1</v>
      </c>
      <c r="AA34" s="45">
        <f t="shared" si="17"/>
        <v>0</v>
      </c>
      <c r="AB34" s="46">
        <f t="shared" si="18"/>
        <v>0</v>
      </c>
      <c r="AC34" s="48">
        <v>-11</v>
      </c>
      <c r="AD34" s="45">
        <f t="shared" si="19"/>
        <v>0</v>
      </c>
      <c r="AE34" s="45">
        <f t="shared" si="20"/>
        <v>0</v>
      </c>
      <c r="AF34" s="46">
        <f t="shared" si="21"/>
        <v>1</v>
      </c>
      <c r="AG34" s="28">
        <v>10</v>
      </c>
      <c r="AH34">
        <f t="shared" si="22"/>
        <v>1</v>
      </c>
      <c r="AI34">
        <f t="shared" si="23"/>
        <v>0</v>
      </c>
      <c r="AJ34">
        <f t="shared" si="24"/>
        <v>0</v>
      </c>
      <c r="AK34" s="44">
        <v>-18</v>
      </c>
      <c r="AL34" s="45">
        <f t="shared" si="25"/>
        <v>1</v>
      </c>
      <c r="AM34" s="45">
        <f t="shared" si="26"/>
        <v>0</v>
      </c>
      <c r="AN34" s="46">
        <f t="shared" si="27"/>
        <v>0</v>
      </c>
      <c r="AO34" s="44">
        <v>-2</v>
      </c>
      <c r="AP34" s="45">
        <f t="shared" si="28"/>
        <v>0</v>
      </c>
      <c r="AQ34" s="45">
        <f t="shared" si="29"/>
        <v>0</v>
      </c>
      <c r="AR34" s="46">
        <f t="shared" si="30"/>
        <v>1</v>
      </c>
      <c r="AS34" s="44">
        <v>1</v>
      </c>
      <c r="AT34" s="45">
        <f t="shared" si="31"/>
        <v>1</v>
      </c>
      <c r="AU34" s="45">
        <f t="shared" si="32"/>
        <v>0</v>
      </c>
      <c r="AV34" s="46">
        <f t="shared" si="33"/>
        <v>0</v>
      </c>
      <c r="AW34" s="44">
        <v>-1.9000000000000017E-2</v>
      </c>
      <c r="AX34" s="45">
        <f t="shared" si="34"/>
        <v>0</v>
      </c>
      <c r="AY34" s="45">
        <f t="shared" si="35"/>
        <v>0</v>
      </c>
      <c r="AZ34" s="46">
        <f t="shared" si="36"/>
        <v>1</v>
      </c>
      <c r="BA34" s="44">
        <v>8.0000000000000071E-3</v>
      </c>
      <c r="BB34" s="45">
        <f t="shared" si="37"/>
        <v>1</v>
      </c>
      <c r="BC34" s="45">
        <f t="shared" si="38"/>
        <v>0</v>
      </c>
      <c r="BD34" s="46">
        <f t="shared" si="39"/>
        <v>0</v>
      </c>
      <c r="BE34" s="48">
        <v>24</v>
      </c>
      <c r="BF34">
        <f t="shared" si="40"/>
        <v>1</v>
      </c>
      <c r="BG34">
        <f t="shared" si="41"/>
        <v>0</v>
      </c>
      <c r="BH34">
        <f t="shared" si="42"/>
        <v>0</v>
      </c>
    </row>
    <row r="35" spans="1:60" x14ac:dyDescent="0.2">
      <c r="A35" s="43">
        <v>1986</v>
      </c>
      <c r="B35" s="44">
        <v>-1.0000000000000009E-3</v>
      </c>
      <c r="C35" s="45">
        <f t="shared" si="0"/>
        <v>0</v>
      </c>
      <c r="D35" s="45">
        <f t="shared" si="1"/>
        <v>0</v>
      </c>
      <c r="E35" s="46">
        <f t="shared" si="2"/>
        <v>1</v>
      </c>
      <c r="F35" s="44">
        <v>-23</v>
      </c>
      <c r="G35" s="45">
        <f t="shared" si="3"/>
        <v>0</v>
      </c>
      <c r="H35" s="45">
        <f t="shared" si="4"/>
        <v>0</v>
      </c>
      <c r="I35" s="46">
        <f t="shared" si="5"/>
        <v>1</v>
      </c>
      <c r="J35" s="44">
        <v>17</v>
      </c>
      <c r="K35" s="45">
        <f t="shared" si="6"/>
        <v>1</v>
      </c>
      <c r="L35" s="45">
        <f t="shared" si="7"/>
        <v>0</v>
      </c>
      <c r="M35" s="46">
        <f t="shared" si="8"/>
        <v>0</v>
      </c>
      <c r="N35" s="44"/>
      <c r="O35" s="45">
        <f t="shared" si="9"/>
        <v>0</v>
      </c>
      <c r="Q35" s="46">
        <f t="shared" si="10"/>
        <v>0</v>
      </c>
      <c r="R35" s="44">
        <v>39</v>
      </c>
      <c r="S35" s="45">
        <f t="shared" si="11"/>
        <v>19.5</v>
      </c>
      <c r="T35" s="28">
        <v>-28</v>
      </c>
      <c r="U35" s="45">
        <f t="shared" si="12"/>
        <v>-8.5</v>
      </c>
      <c r="V35" s="45">
        <f t="shared" si="13"/>
        <v>0</v>
      </c>
      <c r="W35" s="45">
        <f t="shared" si="14"/>
        <v>0</v>
      </c>
      <c r="X35" s="46">
        <f t="shared" si="15"/>
        <v>1</v>
      </c>
      <c r="Y35" s="44">
        <v>-3</v>
      </c>
      <c r="Z35" s="45">
        <f t="shared" si="16"/>
        <v>0</v>
      </c>
      <c r="AA35" s="45">
        <f t="shared" si="17"/>
        <v>0</v>
      </c>
      <c r="AB35" s="46">
        <f t="shared" si="18"/>
        <v>1</v>
      </c>
      <c r="AC35" s="48">
        <v>20</v>
      </c>
      <c r="AD35" s="45">
        <f t="shared" si="19"/>
        <v>1</v>
      </c>
      <c r="AE35" s="45">
        <f t="shared" si="20"/>
        <v>0</v>
      </c>
      <c r="AF35" s="46">
        <f t="shared" si="21"/>
        <v>0</v>
      </c>
      <c r="AG35" s="28">
        <v>17</v>
      </c>
      <c r="AH35">
        <f t="shared" si="22"/>
        <v>1</v>
      </c>
      <c r="AI35">
        <f t="shared" si="23"/>
        <v>0</v>
      </c>
      <c r="AJ35">
        <f t="shared" si="24"/>
        <v>0</v>
      </c>
      <c r="AK35" s="44">
        <v>17</v>
      </c>
      <c r="AL35" s="45">
        <f t="shared" si="25"/>
        <v>0</v>
      </c>
      <c r="AM35" s="45">
        <f t="shared" si="26"/>
        <v>0</v>
      </c>
      <c r="AN35" s="46">
        <f t="shared" si="27"/>
        <v>1</v>
      </c>
      <c r="AO35" s="44">
        <v>-1</v>
      </c>
      <c r="AP35" s="45">
        <f t="shared" si="28"/>
        <v>0</v>
      </c>
      <c r="AQ35" s="45">
        <f t="shared" si="29"/>
        <v>0</v>
      </c>
      <c r="AR35" s="46">
        <f t="shared" si="30"/>
        <v>1</v>
      </c>
      <c r="AS35" s="44">
        <v>-8</v>
      </c>
      <c r="AT35" s="45">
        <f t="shared" si="31"/>
        <v>0</v>
      </c>
      <c r="AU35" s="45">
        <f t="shared" si="32"/>
        <v>0</v>
      </c>
      <c r="AV35" s="46">
        <f t="shared" si="33"/>
        <v>1</v>
      </c>
      <c r="AW35" s="44">
        <v>-1.100000000000001E-2</v>
      </c>
      <c r="AX35" s="45">
        <f t="shared" si="34"/>
        <v>0</v>
      </c>
      <c r="AY35" s="45">
        <f t="shared" si="35"/>
        <v>0</v>
      </c>
      <c r="AZ35" s="46">
        <f t="shared" si="36"/>
        <v>1</v>
      </c>
      <c r="BA35" s="44">
        <v>0.13800000000000001</v>
      </c>
      <c r="BB35" s="45">
        <f t="shared" si="37"/>
        <v>1</v>
      </c>
      <c r="BC35" s="45">
        <f t="shared" si="38"/>
        <v>0</v>
      </c>
      <c r="BD35" s="46">
        <f t="shared" si="39"/>
        <v>0</v>
      </c>
      <c r="BE35" s="48">
        <v>-28</v>
      </c>
      <c r="BF35">
        <f t="shared" si="40"/>
        <v>0</v>
      </c>
      <c r="BG35">
        <f t="shared" si="41"/>
        <v>0</v>
      </c>
      <c r="BH35">
        <f t="shared" si="42"/>
        <v>1</v>
      </c>
    </row>
    <row r="36" spans="1:60" x14ac:dyDescent="0.2">
      <c r="A36" s="43">
        <v>1986</v>
      </c>
      <c r="B36" s="44">
        <v>8.0000000000000071E-3</v>
      </c>
      <c r="C36" s="45">
        <f t="shared" si="0"/>
        <v>1</v>
      </c>
      <c r="D36" s="45">
        <f t="shared" si="1"/>
        <v>0</v>
      </c>
      <c r="E36" s="46">
        <f t="shared" si="2"/>
        <v>0</v>
      </c>
      <c r="F36" s="44">
        <v>26</v>
      </c>
      <c r="G36" s="45">
        <f t="shared" si="3"/>
        <v>1</v>
      </c>
      <c r="H36" s="45">
        <f t="shared" si="4"/>
        <v>0</v>
      </c>
      <c r="I36" s="46">
        <f t="shared" si="5"/>
        <v>0</v>
      </c>
      <c r="J36" s="44">
        <v>29</v>
      </c>
      <c r="K36" s="45">
        <f t="shared" si="6"/>
        <v>1</v>
      </c>
      <c r="L36" s="45">
        <f t="shared" si="7"/>
        <v>0</v>
      </c>
      <c r="M36" s="46">
        <f t="shared" si="8"/>
        <v>0</v>
      </c>
      <c r="N36" s="44"/>
      <c r="O36" s="45">
        <f t="shared" si="9"/>
        <v>0</v>
      </c>
      <c r="Q36" s="46">
        <f t="shared" si="10"/>
        <v>0</v>
      </c>
      <c r="R36" s="44">
        <v>14</v>
      </c>
      <c r="S36" s="45">
        <f t="shared" si="11"/>
        <v>7</v>
      </c>
      <c r="T36" s="28">
        <v>9</v>
      </c>
      <c r="U36" s="45">
        <f t="shared" si="12"/>
        <v>16</v>
      </c>
      <c r="V36" s="45">
        <f t="shared" si="13"/>
        <v>1</v>
      </c>
      <c r="W36" s="45">
        <f t="shared" si="14"/>
        <v>0</v>
      </c>
      <c r="X36" s="46">
        <f t="shared" si="15"/>
        <v>0</v>
      </c>
      <c r="Y36" s="44">
        <v>21</v>
      </c>
      <c r="Z36" s="45">
        <f t="shared" si="16"/>
        <v>1</v>
      </c>
      <c r="AA36" s="45">
        <f t="shared" si="17"/>
        <v>0</v>
      </c>
      <c r="AB36" s="46">
        <f t="shared" si="18"/>
        <v>0</v>
      </c>
      <c r="AC36" s="48">
        <v>42</v>
      </c>
      <c r="AD36" s="45">
        <f t="shared" si="19"/>
        <v>1</v>
      </c>
      <c r="AE36" s="45">
        <f t="shared" si="20"/>
        <v>0</v>
      </c>
      <c r="AF36" s="46">
        <f t="shared" si="21"/>
        <v>0</v>
      </c>
      <c r="AG36" s="28">
        <v>63</v>
      </c>
      <c r="AH36">
        <f t="shared" si="22"/>
        <v>1</v>
      </c>
      <c r="AI36">
        <f t="shared" si="23"/>
        <v>0</v>
      </c>
      <c r="AJ36">
        <f t="shared" si="24"/>
        <v>0</v>
      </c>
      <c r="AK36" s="44">
        <v>4</v>
      </c>
      <c r="AL36" s="45">
        <f t="shared" si="25"/>
        <v>0</v>
      </c>
      <c r="AM36" s="45">
        <f t="shared" si="26"/>
        <v>0</v>
      </c>
      <c r="AN36" s="46">
        <f t="shared" si="27"/>
        <v>1</v>
      </c>
      <c r="AO36" s="44">
        <v>-6</v>
      </c>
      <c r="AP36" s="45">
        <f t="shared" si="28"/>
        <v>0</v>
      </c>
      <c r="AQ36" s="45">
        <f t="shared" si="29"/>
        <v>0</v>
      </c>
      <c r="AR36" s="46">
        <f t="shared" si="30"/>
        <v>1</v>
      </c>
      <c r="AS36" s="44">
        <v>1</v>
      </c>
      <c r="AT36" s="45">
        <f t="shared" si="31"/>
        <v>1</v>
      </c>
      <c r="AU36" s="45">
        <f t="shared" si="32"/>
        <v>0</v>
      </c>
      <c r="AV36" s="46">
        <f t="shared" si="33"/>
        <v>0</v>
      </c>
      <c r="AW36" s="44">
        <v>1.2999999999999956E-2</v>
      </c>
      <c r="AX36" s="45">
        <f t="shared" si="34"/>
        <v>1</v>
      </c>
      <c r="AY36" s="45">
        <f t="shared" si="35"/>
        <v>0</v>
      </c>
      <c r="AZ36" s="46">
        <f t="shared" si="36"/>
        <v>0</v>
      </c>
      <c r="BA36" s="44">
        <v>2.0000000000000018E-2</v>
      </c>
      <c r="BB36" s="45">
        <f t="shared" si="37"/>
        <v>1</v>
      </c>
      <c r="BC36" s="45">
        <f t="shared" si="38"/>
        <v>0</v>
      </c>
      <c r="BD36" s="46">
        <f t="shared" si="39"/>
        <v>0</v>
      </c>
      <c r="BE36" s="48">
        <v>9</v>
      </c>
      <c r="BF36">
        <f t="shared" si="40"/>
        <v>1</v>
      </c>
      <c r="BG36">
        <f t="shared" si="41"/>
        <v>0</v>
      </c>
      <c r="BH36">
        <f t="shared" si="42"/>
        <v>0</v>
      </c>
    </row>
    <row r="37" spans="1:60" x14ac:dyDescent="0.2">
      <c r="A37" s="43">
        <v>1986</v>
      </c>
      <c r="B37" s="44">
        <v>6.800000000000006E-2</v>
      </c>
      <c r="C37" s="45">
        <f t="shared" si="0"/>
        <v>1</v>
      </c>
      <c r="D37" s="45">
        <f t="shared" si="1"/>
        <v>0</v>
      </c>
      <c r="E37" s="46">
        <f t="shared" si="2"/>
        <v>0</v>
      </c>
      <c r="F37" s="44">
        <v>7</v>
      </c>
      <c r="G37" s="45">
        <f t="shared" si="3"/>
        <v>1</v>
      </c>
      <c r="H37" s="45">
        <f t="shared" si="4"/>
        <v>0</v>
      </c>
      <c r="I37" s="46">
        <f t="shared" si="5"/>
        <v>0</v>
      </c>
      <c r="J37" s="44">
        <v>31</v>
      </c>
      <c r="K37" s="45">
        <f t="shared" si="6"/>
        <v>1</v>
      </c>
      <c r="L37" s="45">
        <f t="shared" si="7"/>
        <v>0</v>
      </c>
      <c r="M37" s="46">
        <f t="shared" si="8"/>
        <v>0</v>
      </c>
      <c r="N37" s="44"/>
      <c r="O37" s="45">
        <f t="shared" si="9"/>
        <v>0</v>
      </c>
      <c r="Q37" s="46">
        <f t="shared" si="10"/>
        <v>0</v>
      </c>
      <c r="R37" s="44">
        <v>18</v>
      </c>
      <c r="S37" s="45">
        <f t="shared" si="11"/>
        <v>9</v>
      </c>
      <c r="T37" s="28">
        <v>-13</v>
      </c>
      <c r="U37" s="45">
        <f t="shared" si="12"/>
        <v>-4</v>
      </c>
      <c r="V37" s="45">
        <f t="shared" si="13"/>
        <v>0</v>
      </c>
      <c r="W37" s="45">
        <f t="shared" si="14"/>
        <v>0</v>
      </c>
      <c r="X37" s="46">
        <f t="shared" si="15"/>
        <v>1</v>
      </c>
      <c r="Y37" s="44">
        <v>-8</v>
      </c>
      <c r="Z37" s="45">
        <f t="shared" si="16"/>
        <v>0</v>
      </c>
      <c r="AA37" s="45">
        <f t="shared" si="17"/>
        <v>0</v>
      </c>
      <c r="AB37" s="46">
        <f t="shared" si="18"/>
        <v>1</v>
      </c>
      <c r="AC37" s="48">
        <v>11</v>
      </c>
      <c r="AD37" s="45">
        <f t="shared" si="19"/>
        <v>1</v>
      </c>
      <c r="AE37" s="45">
        <f t="shared" si="20"/>
        <v>0</v>
      </c>
      <c r="AF37" s="46">
        <f t="shared" si="21"/>
        <v>0</v>
      </c>
      <c r="AG37" s="28">
        <v>3</v>
      </c>
      <c r="AH37">
        <f t="shared" si="22"/>
        <v>1</v>
      </c>
      <c r="AI37">
        <f t="shared" si="23"/>
        <v>0</v>
      </c>
      <c r="AJ37">
        <f t="shared" si="24"/>
        <v>0</v>
      </c>
      <c r="AK37" s="44">
        <v>-5</v>
      </c>
      <c r="AL37" s="45">
        <f t="shared" si="25"/>
        <v>1</v>
      </c>
      <c r="AM37" s="45">
        <f t="shared" si="26"/>
        <v>0</v>
      </c>
      <c r="AN37" s="46">
        <f t="shared" si="27"/>
        <v>0</v>
      </c>
      <c r="AO37" s="44">
        <v>-5</v>
      </c>
      <c r="AP37" s="45">
        <f t="shared" si="28"/>
        <v>0</v>
      </c>
      <c r="AQ37" s="45">
        <f t="shared" si="29"/>
        <v>0</v>
      </c>
      <c r="AR37" s="46">
        <f t="shared" si="30"/>
        <v>1</v>
      </c>
      <c r="AS37" s="44">
        <v>8</v>
      </c>
      <c r="AT37" s="45">
        <f t="shared" si="31"/>
        <v>1</v>
      </c>
      <c r="AU37" s="45">
        <f t="shared" si="32"/>
        <v>0</v>
      </c>
      <c r="AV37" s="46">
        <f t="shared" si="33"/>
        <v>0</v>
      </c>
      <c r="AW37" s="44">
        <v>6.6000000000000003E-2</v>
      </c>
      <c r="AX37" s="45">
        <f t="shared" si="34"/>
        <v>1</v>
      </c>
      <c r="AY37" s="45">
        <f t="shared" si="35"/>
        <v>0</v>
      </c>
      <c r="AZ37" s="46">
        <f t="shared" si="36"/>
        <v>0</v>
      </c>
      <c r="BA37" s="44">
        <v>-2.8000000000000025E-2</v>
      </c>
      <c r="BB37" s="45">
        <f t="shared" si="37"/>
        <v>0</v>
      </c>
      <c r="BC37" s="45">
        <f t="shared" si="38"/>
        <v>0</v>
      </c>
      <c r="BD37" s="46">
        <f t="shared" si="39"/>
        <v>1</v>
      </c>
      <c r="BE37" s="48">
        <v>-13</v>
      </c>
      <c r="BF37">
        <f t="shared" si="40"/>
        <v>0</v>
      </c>
      <c r="BG37">
        <f t="shared" si="41"/>
        <v>0</v>
      </c>
      <c r="BH37">
        <f t="shared" si="42"/>
        <v>1</v>
      </c>
    </row>
    <row r="38" spans="1:60" x14ac:dyDescent="0.2">
      <c r="A38" s="43">
        <v>1986</v>
      </c>
      <c r="B38" s="44">
        <v>6.3E-2</v>
      </c>
      <c r="C38" s="45">
        <f t="shared" si="0"/>
        <v>1</v>
      </c>
      <c r="D38" s="45">
        <f t="shared" si="1"/>
        <v>0</v>
      </c>
      <c r="E38" s="46">
        <f t="shared" si="2"/>
        <v>0</v>
      </c>
      <c r="F38" s="44">
        <v>40</v>
      </c>
      <c r="G38" s="45">
        <f t="shared" si="3"/>
        <v>1</v>
      </c>
      <c r="H38" s="45">
        <f t="shared" si="4"/>
        <v>0</v>
      </c>
      <c r="I38" s="46">
        <f t="shared" si="5"/>
        <v>0</v>
      </c>
      <c r="J38" s="44">
        <v>41</v>
      </c>
      <c r="K38" s="45">
        <f t="shared" si="6"/>
        <v>1</v>
      </c>
      <c r="L38" s="45">
        <f t="shared" si="7"/>
        <v>0</v>
      </c>
      <c r="M38" s="46">
        <f t="shared" si="8"/>
        <v>0</v>
      </c>
      <c r="N38" s="44"/>
      <c r="O38" s="45">
        <f t="shared" si="9"/>
        <v>0</v>
      </c>
      <c r="Q38" s="46">
        <f t="shared" si="10"/>
        <v>0</v>
      </c>
      <c r="R38" s="44">
        <v>16</v>
      </c>
      <c r="S38" s="45">
        <f t="shared" si="11"/>
        <v>8</v>
      </c>
      <c r="T38" s="28">
        <v>-14</v>
      </c>
      <c r="U38" s="45">
        <f t="shared" si="12"/>
        <v>-6</v>
      </c>
      <c r="V38" s="45">
        <f t="shared" si="13"/>
        <v>0</v>
      </c>
      <c r="W38" s="45">
        <f t="shared" si="14"/>
        <v>0</v>
      </c>
      <c r="X38" s="46">
        <f t="shared" si="15"/>
        <v>1</v>
      </c>
      <c r="Y38" s="44">
        <v>-2</v>
      </c>
      <c r="Z38" s="45">
        <f t="shared" si="16"/>
        <v>0</v>
      </c>
      <c r="AA38" s="45">
        <f t="shared" si="17"/>
        <v>0</v>
      </c>
      <c r="AB38" s="46">
        <f t="shared" si="18"/>
        <v>1</v>
      </c>
      <c r="AC38" s="48">
        <v>22</v>
      </c>
      <c r="AD38" s="45">
        <f t="shared" si="19"/>
        <v>1</v>
      </c>
      <c r="AE38" s="45">
        <f t="shared" si="20"/>
        <v>0</v>
      </c>
      <c r="AF38" s="46">
        <f t="shared" si="21"/>
        <v>0</v>
      </c>
      <c r="AG38" s="28">
        <v>20</v>
      </c>
      <c r="AH38">
        <f t="shared" si="22"/>
        <v>1</v>
      </c>
      <c r="AI38">
        <f t="shared" si="23"/>
        <v>0</v>
      </c>
      <c r="AJ38">
        <f t="shared" si="24"/>
        <v>0</v>
      </c>
      <c r="AK38" s="44">
        <v>2</v>
      </c>
      <c r="AL38" s="45">
        <f t="shared" si="25"/>
        <v>0</v>
      </c>
      <c r="AM38" s="45">
        <f t="shared" si="26"/>
        <v>0</v>
      </c>
      <c r="AN38" s="46">
        <f t="shared" si="27"/>
        <v>1</v>
      </c>
      <c r="AO38" s="44">
        <v>-1</v>
      </c>
      <c r="AP38" s="45">
        <f t="shared" si="28"/>
        <v>0</v>
      </c>
      <c r="AQ38" s="45">
        <f t="shared" si="29"/>
        <v>0</v>
      </c>
      <c r="AR38" s="46">
        <f t="shared" si="30"/>
        <v>1</v>
      </c>
      <c r="AS38" s="44">
        <v>14</v>
      </c>
      <c r="AT38" s="45">
        <f t="shared" si="31"/>
        <v>1</v>
      </c>
      <c r="AU38" s="45">
        <f t="shared" si="32"/>
        <v>0</v>
      </c>
      <c r="AV38" s="46">
        <f t="shared" si="33"/>
        <v>0</v>
      </c>
      <c r="AW38" s="44">
        <v>5.4999999999999993E-2</v>
      </c>
      <c r="AX38" s="45">
        <f t="shared" si="34"/>
        <v>1</v>
      </c>
      <c r="AY38" s="45">
        <f t="shared" si="35"/>
        <v>0</v>
      </c>
      <c r="AZ38" s="46">
        <f t="shared" si="36"/>
        <v>0</v>
      </c>
      <c r="BA38" s="44">
        <v>7.1999999999999953E-2</v>
      </c>
      <c r="BB38" s="45">
        <f t="shared" si="37"/>
        <v>1</v>
      </c>
      <c r="BC38" s="45">
        <f t="shared" si="38"/>
        <v>0</v>
      </c>
      <c r="BD38" s="46">
        <f t="shared" si="39"/>
        <v>0</v>
      </c>
      <c r="BE38" s="48">
        <v>-14</v>
      </c>
      <c r="BF38">
        <f t="shared" si="40"/>
        <v>0</v>
      </c>
      <c r="BG38">
        <f t="shared" si="41"/>
        <v>0</v>
      </c>
      <c r="BH38">
        <f t="shared" si="42"/>
        <v>1</v>
      </c>
    </row>
    <row r="39" spans="1:60" x14ac:dyDescent="0.2">
      <c r="A39" s="43">
        <v>1986</v>
      </c>
      <c r="B39" s="44">
        <v>3.3000000000000029E-2</v>
      </c>
      <c r="C39" s="45">
        <f t="shared" si="0"/>
        <v>1</v>
      </c>
      <c r="D39" s="45">
        <f t="shared" si="1"/>
        <v>0</v>
      </c>
      <c r="E39" s="46">
        <f t="shared" si="2"/>
        <v>0</v>
      </c>
      <c r="F39" s="44">
        <v>12</v>
      </c>
      <c r="G39" s="45">
        <f t="shared" si="3"/>
        <v>1</v>
      </c>
      <c r="H39" s="45">
        <f t="shared" si="4"/>
        <v>0</v>
      </c>
      <c r="I39" s="46">
        <f t="shared" si="5"/>
        <v>0</v>
      </c>
      <c r="J39" s="44">
        <v>22</v>
      </c>
      <c r="K39" s="45">
        <f t="shared" si="6"/>
        <v>1</v>
      </c>
      <c r="L39" s="45">
        <f t="shared" si="7"/>
        <v>0</v>
      </c>
      <c r="M39" s="46">
        <f t="shared" si="8"/>
        <v>0</v>
      </c>
      <c r="N39" s="44"/>
      <c r="O39" s="45">
        <f t="shared" si="9"/>
        <v>0</v>
      </c>
      <c r="Q39" s="46">
        <f t="shared" si="10"/>
        <v>0</v>
      </c>
      <c r="R39" s="44">
        <v>39</v>
      </c>
      <c r="S39" s="45">
        <f t="shared" si="11"/>
        <v>19.5</v>
      </c>
      <c r="T39" s="28">
        <v>-33</v>
      </c>
      <c r="U39" s="45">
        <f t="shared" si="12"/>
        <v>-13.5</v>
      </c>
      <c r="V39" s="45">
        <f t="shared" si="13"/>
        <v>0</v>
      </c>
      <c r="W39" s="45">
        <f t="shared" si="14"/>
        <v>0</v>
      </c>
      <c r="X39" s="46">
        <f t="shared" si="15"/>
        <v>1</v>
      </c>
      <c r="Y39" s="44">
        <v>-17</v>
      </c>
      <c r="Z39" s="45">
        <f t="shared" si="16"/>
        <v>0</v>
      </c>
      <c r="AA39" s="45">
        <f t="shared" si="17"/>
        <v>0</v>
      </c>
      <c r="AB39" s="46">
        <f t="shared" si="18"/>
        <v>1</v>
      </c>
      <c r="AC39" s="48">
        <v>9</v>
      </c>
      <c r="AD39" s="45">
        <f t="shared" si="19"/>
        <v>1</v>
      </c>
      <c r="AE39" s="45">
        <f t="shared" si="20"/>
        <v>0</v>
      </c>
      <c r="AF39" s="46">
        <f t="shared" si="21"/>
        <v>0</v>
      </c>
      <c r="AG39" s="28">
        <v>-8</v>
      </c>
      <c r="AH39">
        <f t="shared" si="22"/>
        <v>0</v>
      </c>
      <c r="AI39">
        <f t="shared" si="23"/>
        <v>0</v>
      </c>
      <c r="AJ39">
        <f t="shared" si="24"/>
        <v>1</v>
      </c>
      <c r="AK39" s="44">
        <v>-7</v>
      </c>
      <c r="AL39" s="45">
        <f t="shared" si="25"/>
        <v>1</v>
      </c>
      <c r="AM39" s="45">
        <f t="shared" si="26"/>
        <v>0</v>
      </c>
      <c r="AN39" s="46">
        <f t="shared" si="27"/>
        <v>0</v>
      </c>
      <c r="AO39" s="44">
        <v>0</v>
      </c>
      <c r="AP39" s="45">
        <f t="shared" si="28"/>
        <v>0</v>
      </c>
      <c r="AQ39" s="45">
        <f t="shared" si="29"/>
        <v>1</v>
      </c>
      <c r="AR39" s="46">
        <f t="shared" si="30"/>
        <v>0</v>
      </c>
      <c r="AS39" s="44">
        <v>15</v>
      </c>
      <c r="AT39" s="45">
        <f t="shared" si="31"/>
        <v>1</v>
      </c>
      <c r="AU39" s="45">
        <f t="shared" si="32"/>
        <v>0</v>
      </c>
      <c r="AV39" s="46">
        <f t="shared" si="33"/>
        <v>0</v>
      </c>
      <c r="AW39" s="44">
        <v>3.0000000000000027E-2</v>
      </c>
      <c r="AX39" s="45">
        <f t="shared" si="34"/>
        <v>1</v>
      </c>
      <c r="AY39" s="45">
        <f t="shared" si="35"/>
        <v>0</v>
      </c>
      <c r="AZ39" s="46">
        <f t="shared" si="36"/>
        <v>0</v>
      </c>
      <c r="BA39" s="44">
        <v>1.0000000000000009E-2</v>
      </c>
      <c r="BB39" s="45">
        <f t="shared" si="37"/>
        <v>1</v>
      </c>
      <c r="BC39" s="45">
        <f t="shared" si="38"/>
        <v>0</v>
      </c>
      <c r="BD39" s="46">
        <f t="shared" si="39"/>
        <v>0</v>
      </c>
      <c r="BE39" s="48">
        <v>-33</v>
      </c>
      <c r="BF39">
        <f t="shared" si="40"/>
        <v>0</v>
      </c>
      <c r="BG39">
        <f t="shared" si="41"/>
        <v>0</v>
      </c>
      <c r="BH39">
        <f t="shared" si="42"/>
        <v>1</v>
      </c>
    </row>
    <row r="40" spans="1:60" x14ac:dyDescent="0.2">
      <c r="A40" s="43">
        <v>1986</v>
      </c>
      <c r="B40" s="44">
        <v>2.8000000000000025E-2</v>
      </c>
      <c r="C40" s="45">
        <f t="shared" si="0"/>
        <v>1</v>
      </c>
      <c r="D40" s="45">
        <f t="shared" si="1"/>
        <v>0</v>
      </c>
      <c r="E40" s="46">
        <f t="shared" si="2"/>
        <v>0</v>
      </c>
      <c r="F40" s="44">
        <v>15</v>
      </c>
      <c r="G40" s="45">
        <f t="shared" si="3"/>
        <v>1</v>
      </c>
      <c r="H40" s="45">
        <f t="shared" si="4"/>
        <v>0</v>
      </c>
      <c r="I40" s="46">
        <f t="shared" si="5"/>
        <v>0</v>
      </c>
      <c r="J40" s="44">
        <v>30</v>
      </c>
      <c r="K40" s="45">
        <f t="shared" si="6"/>
        <v>1</v>
      </c>
      <c r="L40" s="45">
        <f t="shared" si="7"/>
        <v>0</v>
      </c>
      <c r="M40" s="46">
        <f t="shared" si="8"/>
        <v>0</v>
      </c>
      <c r="N40" s="44"/>
      <c r="O40" s="45">
        <f t="shared" si="9"/>
        <v>0</v>
      </c>
      <c r="Q40" s="46">
        <f t="shared" si="10"/>
        <v>0</v>
      </c>
      <c r="R40" s="44">
        <v>-10</v>
      </c>
      <c r="S40" s="45">
        <f t="shared" si="11"/>
        <v>-5</v>
      </c>
      <c r="T40" s="28">
        <v>1</v>
      </c>
      <c r="U40" s="45">
        <f t="shared" si="12"/>
        <v>-4</v>
      </c>
      <c r="V40" s="45">
        <f t="shared" si="13"/>
        <v>0</v>
      </c>
      <c r="W40" s="45">
        <f t="shared" si="14"/>
        <v>0</v>
      </c>
      <c r="X40" s="46">
        <f t="shared" si="15"/>
        <v>1</v>
      </c>
      <c r="Y40" s="44">
        <v>-9</v>
      </c>
      <c r="Z40" s="45">
        <f t="shared" si="16"/>
        <v>0</v>
      </c>
      <c r="AA40" s="45">
        <f t="shared" si="17"/>
        <v>0</v>
      </c>
      <c r="AB40" s="46">
        <f t="shared" si="18"/>
        <v>1</v>
      </c>
      <c r="AC40" s="48">
        <v>24</v>
      </c>
      <c r="AD40" s="45">
        <f t="shared" si="19"/>
        <v>1</v>
      </c>
      <c r="AE40" s="45">
        <f t="shared" si="20"/>
        <v>0</v>
      </c>
      <c r="AF40" s="46">
        <f t="shared" si="21"/>
        <v>0</v>
      </c>
      <c r="AG40" s="28">
        <v>15</v>
      </c>
      <c r="AH40">
        <f t="shared" si="22"/>
        <v>1</v>
      </c>
      <c r="AI40">
        <f t="shared" si="23"/>
        <v>0</v>
      </c>
      <c r="AJ40">
        <f t="shared" si="24"/>
        <v>0</v>
      </c>
      <c r="AK40" s="44">
        <v>-3</v>
      </c>
      <c r="AL40" s="45">
        <f t="shared" si="25"/>
        <v>1</v>
      </c>
      <c r="AM40" s="45">
        <f t="shared" si="26"/>
        <v>0</v>
      </c>
      <c r="AN40" s="46">
        <f t="shared" si="27"/>
        <v>0</v>
      </c>
      <c r="AO40" s="44">
        <v>-2</v>
      </c>
      <c r="AP40" s="45">
        <f t="shared" si="28"/>
        <v>0</v>
      </c>
      <c r="AQ40" s="45">
        <f t="shared" si="29"/>
        <v>0</v>
      </c>
      <c r="AR40" s="46">
        <f t="shared" si="30"/>
        <v>1</v>
      </c>
      <c r="AS40" s="44">
        <v>10</v>
      </c>
      <c r="AT40" s="45">
        <f t="shared" si="31"/>
        <v>1</v>
      </c>
      <c r="AU40" s="45">
        <f t="shared" si="32"/>
        <v>0</v>
      </c>
      <c r="AV40" s="46">
        <f t="shared" si="33"/>
        <v>0</v>
      </c>
      <c r="AW40" s="44">
        <v>3.400000000000003E-2</v>
      </c>
      <c r="AX40" s="45">
        <f t="shared" si="34"/>
        <v>1</v>
      </c>
      <c r="AY40" s="45">
        <f t="shared" si="35"/>
        <v>0</v>
      </c>
      <c r="AZ40" s="46">
        <f t="shared" si="36"/>
        <v>0</v>
      </c>
      <c r="BA40" s="44">
        <v>3.5000000000000031E-2</v>
      </c>
      <c r="BB40" s="45">
        <f t="shared" si="37"/>
        <v>1</v>
      </c>
      <c r="BC40" s="45">
        <f t="shared" si="38"/>
        <v>0</v>
      </c>
      <c r="BD40" s="46">
        <f t="shared" si="39"/>
        <v>0</v>
      </c>
      <c r="BE40" s="48">
        <v>1</v>
      </c>
      <c r="BF40">
        <f t="shared" si="40"/>
        <v>1</v>
      </c>
      <c r="BG40">
        <f t="shared" si="41"/>
        <v>0</v>
      </c>
      <c r="BH40">
        <f t="shared" si="42"/>
        <v>0</v>
      </c>
    </row>
    <row r="41" spans="1:60" x14ac:dyDescent="0.2">
      <c r="A41" s="43">
        <v>1986</v>
      </c>
      <c r="B41" s="44">
        <v>3.8999999999999979E-2</v>
      </c>
      <c r="C41" s="45">
        <f t="shared" si="0"/>
        <v>1</v>
      </c>
      <c r="D41" s="45">
        <f t="shared" si="1"/>
        <v>0</v>
      </c>
      <c r="E41" s="46">
        <f t="shared" si="2"/>
        <v>0</v>
      </c>
      <c r="F41" s="44">
        <v>29</v>
      </c>
      <c r="G41" s="45">
        <f t="shared" si="3"/>
        <v>1</v>
      </c>
      <c r="H41" s="45">
        <f t="shared" si="4"/>
        <v>0</v>
      </c>
      <c r="I41" s="46">
        <f t="shared" si="5"/>
        <v>0</v>
      </c>
      <c r="J41" s="44">
        <v>53</v>
      </c>
      <c r="K41" s="45">
        <f t="shared" si="6"/>
        <v>1</v>
      </c>
      <c r="L41" s="45">
        <f t="shared" si="7"/>
        <v>0</v>
      </c>
      <c r="M41" s="46">
        <f t="shared" si="8"/>
        <v>0</v>
      </c>
      <c r="N41" s="44"/>
      <c r="O41" s="45">
        <f t="shared" si="9"/>
        <v>0</v>
      </c>
      <c r="Q41" s="46">
        <f t="shared" si="10"/>
        <v>0</v>
      </c>
      <c r="R41" s="44">
        <v>24</v>
      </c>
      <c r="S41" s="45">
        <f t="shared" si="11"/>
        <v>12</v>
      </c>
      <c r="T41" s="28">
        <v>6</v>
      </c>
      <c r="U41" s="45">
        <f t="shared" si="12"/>
        <v>18</v>
      </c>
      <c r="V41" s="45">
        <f t="shared" si="13"/>
        <v>1</v>
      </c>
      <c r="W41" s="45">
        <f t="shared" si="14"/>
        <v>0</v>
      </c>
      <c r="X41" s="46">
        <f t="shared" si="15"/>
        <v>0</v>
      </c>
      <c r="Y41" s="44">
        <v>13</v>
      </c>
      <c r="Z41" s="45">
        <f t="shared" si="16"/>
        <v>1</v>
      </c>
      <c r="AA41" s="45">
        <f t="shared" si="17"/>
        <v>0</v>
      </c>
      <c r="AB41" s="46">
        <f t="shared" si="18"/>
        <v>0</v>
      </c>
      <c r="AC41" s="48">
        <v>41</v>
      </c>
      <c r="AD41" s="45">
        <f t="shared" si="19"/>
        <v>1</v>
      </c>
      <c r="AE41" s="45">
        <f t="shared" si="20"/>
        <v>0</v>
      </c>
      <c r="AF41" s="46">
        <f t="shared" si="21"/>
        <v>0</v>
      </c>
      <c r="AG41" s="28">
        <v>54</v>
      </c>
      <c r="AH41">
        <f t="shared" si="22"/>
        <v>1</v>
      </c>
      <c r="AI41">
        <f t="shared" si="23"/>
        <v>0</v>
      </c>
      <c r="AJ41">
        <f t="shared" si="24"/>
        <v>0</v>
      </c>
      <c r="AK41" s="44">
        <v>11</v>
      </c>
      <c r="AL41" s="45">
        <f t="shared" si="25"/>
        <v>0</v>
      </c>
      <c r="AM41" s="45">
        <f t="shared" si="26"/>
        <v>0</v>
      </c>
      <c r="AN41" s="46">
        <f t="shared" si="27"/>
        <v>1</v>
      </c>
      <c r="AO41" s="44">
        <v>-7</v>
      </c>
      <c r="AP41" s="45">
        <f t="shared" si="28"/>
        <v>0</v>
      </c>
      <c r="AQ41" s="45">
        <f t="shared" si="29"/>
        <v>0</v>
      </c>
      <c r="AR41" s="46">
        <f t="shared" si="30"/>
        <v>1</v>
      </c>
      <c r="AS41" s="44">
        <v>25</v>
      </c>
      <c r="AT41" s="45">
        <f t="shared" si="31"/>
        <v>1</v>
      </c>
      <c r="AU41" s="45">
        <f t="shared" si="32"/>
        <v>0</v>
      </c>
      <c r="AV41" s="46">
        <f t="shared" si="33"/>
        <v>0</v>
      </c>
      <c r="AW41" s="44">
        <v>5.099999999999999E-2</v>
      </c>
      <c r="AX41" s="45">
        <f t="shared" si="34"/>
        <v>1</v>
      </c>
      <c r="AY41" s="45">
        <f t="shared" si="35"/>
        <v>0</v>
      </c>
      <c r="AZ41" s="46">
        <f t="shared" si="36"/>
        <v>0</v>
      </c>
      <c r="BA41" s="44">
        <v>-9.1000000000000081E-2</v>
      </c>
      <c r="BB41" s="45">
        <f t="shared" si="37"/>
        <v>0</v>
      </c>
      <c r="BC41" s="45">
        <f t="shared" si="38"/>
        <v>0</v>
      </c>
      <c r="BD41" s="46">
        <f t="shared" si="39"/>
        <v>1</v>
      </c>
      <c r="BE41" s="48">
        <v>6</v>
      </c>
      <c r="BF41">
        <f t="shared" si="40"/>
        <v>1</v>
      </c>
      <c r="BG41">
        <f t="shared" si="41"/>
        <v>0</v>
      </c>
      <c r="BH41">
        <f t="shared" si="42"/>
        <v>0</v>
      </c>
    </row>
    <row r="42" spans="1:60" x14ac:dyDescent="0.2">
      <c r="A42" s="43">
        <v>1986</v>
      </c>
      <c r="B42" s="44">
        <v>2.6000000000000023E-2</v>
      </c>
      <c r="C42" s="45">
        <f t="shared" si="0"/>
        <v>1</v>
      </c>
      <c r="D42" s="45">
        <f t="shared" si="1"/>
        <v>0</v>
      </c>
      <c r="E42" s="46">
        <f t="shared" si="2"/>
        <v>0</v>
      </c>
      <c r="F42" s="44">
        <v>5</v>
      </c>
      <c r="G42" s="45">
        <f t="shared" si="3"/>
        <v>1</v>
      </c>
      <c r="H42" s="45">
        <f t="shared" si="4"/>
        <v>0</v>
      </c>
      <c r="I42" s="46">
        <f t="shared" si="5"/>
        <v>0</v>
      </c>
      <c r="J42" s="44">
        <v>-5</v>
      </c>
      <c r="K42" s="45">
        <f t="shared" si="6"/>
        <v>0</v>
      </c>
      <c r="L42" s="45">
        <f t="shared" si="7"/>
        <v>0</v>
      </c>
      <c r="M42" s="46">
        <f t="shared" si="8"/>
        <v>1</v>
      </c>
      <c r="N42" s="44"/>
      <c r="O42" s="45">
        <f t="shared" si="9"/>
        <v>0</v>
      </c>
      <c r="Q42" s="46">
        <f t="shared" si="10"/>
        <v>0</v>
      </c>
      <c r="R42" s="44">
        <v>-67</v>
      </c>
      <c r="S42" s="45">
        <f t="shared" si="11"/>
        <v>-33.5</v>
      </c>
      <c r="T42" s="28">
        <v>22</v>
      </c>
      <c r="U42" s="45">
        <f t="shared" si="12"/>
        <v>-11.5</v>
      </c>
      <c r="V42" s="45">
        <f t="shared" si="13"/>
        <v>0</v>
      </c>
      <c r="W42" s="45">
        <f t="shared" si="14"/>
        <v>0</v>
      </c>
      <c r="X42" s="46">
        <f t="shared" si="15"/>
        <v>1</v>
      </c>
      <c r="Y42" s="44">
        <v>-2</v>
      </c>
      <c r="Z42" s="45">
        <f t="shared" si="16"/>
        <v>0</v>
      </c>
      <c r="AA42" s="45">
        <f t="shared" si="17"/>
        <v>0</v>
      </c>
      <c r="AB42" s="46">
        <f t="shared" si="18"/>
        <v>1</v>
      </c>
      <c r="AC42" s="48">
        <v>-7</v>
      </c>
      <c r="AD42" s="45">
        <f t="shared" si="19"/>
        <v>0</v>
      </c>
      <c r="AE42" s="45">
        <f t="shared" si="20"/>
        <v>0</v>
      </c>
      <c r="AF42" s="46">
        <f t="shared" si="21"/>
        <v>1</v>
      </c>
      <c r="AG42" s="28">
        <v>-9</v>
      </c>
      <c r="AH42">
        <f t="shared" si="22"/>
        <v>0</v>
      </c>
      <c r="AI42">
        <f t="shared" si="23"/>
        <v>0</v>
      </c>
      <c r="AJ42">
        <f t="shared" si="24"/>
        <v>1</v>
      </c>
      <c r="AK42" s="44">
        <v>3</v>
      </c>
      <c r="AL42" s="45">
        <f t="shared" si="25"/>
        <v>0</v>
      </c>
      <c r="AM42" s="45">
        <f t="shared" si="26"/>
        <v>0</v>
      </c>
      <c r="AN42" s="46">
        <f t="shared" si="27"/>
        <v>1</v>
      </c>
      <c r="AO42" s="44">
        <v>-2</v>
      </c>
      <c r="AP42" s="45">
        <f t="shared" si="28"/>
        <v>0</v>
      </c>
      <c r="AQ42" s="45">
        <f t="shared" si="29"/>
        <v>0</v>
      </c>
      <c r="AR42" s="46">
        <f t="shared" si="30"/>
        <v>1</v>
      </c>
      <c r="AS42" s="44">
        <v>4</v>
      </c>
      <c r="AT42" s="45">
        <f t="shared" si="31"/>
        <v>1</v>
      </c>
      <c r="AU42" s="45">
        <f t="shared" si="32"/>
        <v>0</v>
      </c>
      <c r="AV42" s="46">
        <f t="shared" si="33"/>
        <v>0</v>
      </c>
      <c r="AW42" s="44">
        <v>1.9000000000000017E-2</v>
      </c>
      <c r="AX42" s="45">
        <f t="shared" si="34"/>
        <v>1</v>
      </c>
      <c r="AY42" s="45">
        <f t="shared" si="35"/>
        <v>0</v>
      </c>
      <c r="AZ42" s="46">
        <f t="shared" si="36"/>
        <v>0</v>
      </c>
      <c r="BA42" s="44">
        <v>-3.2000000000000028E-2</v>
      </c>
      <c r="BB42" s="45">
        <f t="shared" si="37"/>
        <v>0</v>
      </c>
      <c r="BC42" s="45">
        <f t="shared" si="38"/>
        <v>0</v>
      </c>
      <c r="BD42" s="46">
        <f t="shared" si="39"/>
        <v>1</v>
      </c>
      <c r="BE42" s="48">
        <v>22</v>
      </c>
      <c r="BF42">
        <f t="shared" si="40"/>
        <v>1</v>
      </c>
      <c r="BG42">
        <f t="shared" si="41"/>
        <v>0</v>
      </c>
      <c r="BH42">
        <f t="shared" si="42"/>
        <v>0</v>
      </c>
    </row>
    <row r="43" spans="1:60" x14ac:dyDescent="0.2">
      <c r="A43" s="43">
        <v>1986</v>
      </c>
      <c r="B43" s="44">
        <v>4.1000000000000036E-2</v>
      </c>
      <c r="C43" s="45">
        <f t="shared" si="0"/>
        <v>1</v>
      </c>
      <c r="D43" s="45">
        <f t="shared" si="1"/>
        <v>0</v>
      </c>
      <c r="E43" s="46">
        <f t="shared" si="2"/>
        <v>0</v>
      </c>
      <c r="F43" s="44">
        <v>20</v>
      </c>
      <c r="G43" s="45">
        <f t="shared" si="3"/>
        <v>1</v>
      </c>
      <c r="H43" s="45">
        <f t="shared" si="4"/>
        <v>0</v>
      </c>
      <c r="I43" s="46">
        <f t="shared" si="5"/>
        <v>0</v>
      </c>
      <c r="J43" s="44">
        <v>48</v>
      </c>
      <c r="K43" s="45">
        <f t="shared" si="6"/>
        <v>1</v>
      </c>
      <c r="L43" s="45">
        <f t="shared" si="7"/>
        <v>0</v>
      </c>
      <c r="M43" s="46">
        <f t="shared" si="8"/>
        <v>0</v>
      </c>
      <c r="N43" s="44"/>
      <c r="O43" s="45">
        <f t="shared" si="9"/>
        <v>0</v>
      </c>
      <c r="Q43" s="46">
        <f t="shared" si="10"/>
        <v>0</v>
      </c>
      <c r="R43" s="44">
        <v>19</v>
      </c>
      <c r="S43" s="45">
        <f t="shared" si="11"/>
        <v>9.5</v>
      </c>
      <c r="T43" s="28">
        <v>-6</v>
      </c>
      <c r="U43" s="45">
        <f t="shared" si="12"/>
        <v>3.5</v>
      </c>
      <c r="V43" s="45">
        <f t="shared" si="13"/>
        <v>1</v>
      </c>
      <c r="W43" s="45">
        <f t="shared" si="14"/>
        <v>0</v>
      </c>
      <c r="X43" s="46">
        <f t="shared" si="15"/>
        <v>0</v>
      </c>
      <c r="Y43" s="44">
        <v>-6</v>
      </c>
      <c r="Z43" s="45">
        <f t="shared" si="16"/>
        <v>0</v>
      </c>
      <c r="AA43" s="45">
        <f t="shared" si="17"/>
        <v>0</v>
      </c>
      <c r="AB43" s="46">
        <f t="shared" si="18"/>
        <v>1</v>
      </c>
      <c r="AC43" s="48">
        <v>18</v>
      </c>
      <c r="AD43" s="45">
        <f t="shared" si="19"/>
        <v>1</v>
      </c>
      <c r="AE43" s="45">
        <f t="shared" si="20"/>
        <v>0</v>
      </c>
      <c r="AF43" s="46">
        <f t="shared" si="21"/>
        <v>0</v>
      </c>
      <c r="AG43" s="28">
        <v>12</v>
      </c>
      <c r="AH43">
        <f t="shared" si="22"/>
        <v>1</v>
      </c>
      <c r="AI43">
        <f t="shared" si="23"/>
        <v>0</v>
      </c>
      <c r="AJ43">
        <f t="shared" si="24"/>
        <v>0</v>
      </c>
      <c r="AK43" s="44">
        <v>-8</v>
      </c>
      <c r="AL43" s="45">
        <f t="shared" si="25"/>
        <v>1</v>
      </c>
      <c r="AM43" s="45">
        <f t="shared" si="26"/>
        <v>0</v>
      </c>
      <c r="AN43" s="46">
        <f t="shared" si="27"/>
        <v>0</v>
      </c>
      <c r="AO43" s="44">
        <v>7</v>
      </c>
      <c r="AP43" s="45">
        <f t="shared" si="28"/>
        <v>1</v>
      </c>
      <c r="AQ43" s="45">
        <f t="shared" si="29"/>
        <v>0</v>
      </c>
      <c r="AR43" s="46">
        <f t="shared" si="30"/>
        <v>0</v>
      </c>
      <c r="AS43" s="44">
        <v>1</v>
      </c>
      <c r="AT43" s="45">
        <f t="shared" si="31"/>
        <v>1</v>
      </c>
      <c r="AU43" s="45">
        <f t="shared" si="32"/>
        <v>0</v>
      </c>
      <c r="AV43" s="46">
        <f t="shared" si="33"/>
        <v>0</v>
      </c>
      <c r="AW43" s="44">
        <v>3.0000000000000027E-2</v>
      </c>
      <c r="AX43" s="45">
        <f t="shared" si="34"/>
        <v>1</v>
      </c>
      <c r="AY43" s="45">
        <f t="shared" si="35"/>
        <v>0</v>
      </c>
      <c r="AZ43" s="46">
        <f t="shared" si="36"/>
        <v>0</v>
      </c>
      <c r="BA43" s="44">
        <v>3.0000000000000027E-2</v>
      </c>
      <c r="BB43" s="45">
        <f t="shared" si="37"/>
        <v>1</v>
      </c>
      <c r="BC43" s="45">
        <f t="shared" si="38"/>
        <v>0</v>
      </c>
      <c r="BD43" s="46">
        <f t="shared" si="39"/>
        <v>0</v>
      </c>
      <c r="BE43" s="48">
        <v>-6</v>
      </c>
      <c r="BF43">
        <f t="shared" si="40"/>
        <v>0</v>
      </c>
      <c r="BG43">
        <f t="shared" si="41"/>
        <v>0</v>
      </c>
      <c r="BH43">
        <f t="shared" si="42"/>
        <v>1</v>
      </c>
    </row>
    <row r="44" spans="1:60" x14ac:dyDescent="0.2">
      <c r="A44" s="43">
        <v>1986</v>
      </c>
      <c r="B44" s="44">
        <v>-2.0000000000000018E-2</v>
      </c>
      <c r="C44" s="45">
        <f t="shared" si="0"/>
        <v>0</v>
      </c>
      <c r="D44" s="45">
        <f t="shared" si="1"/>
        <v>0</v>
      </c>
      <c r="E44" s="46">
        <f t="shared" si="2"/>
        <v>1</v>
      </c>
      <c r="F44" s="44">
        <v>-15</v>
      </c>
      <c r="G44" s="45">
        <f t="shared" si="3"/>
        <v>0</v>
      </c>
      <c r="H44" s="45">
        <f t="shared" si="4"/>
        <v>0</v>
      </c>
      <c r="I44" s="46">
        <f t="shared" si="5"/>
        <v>1</v>
      </c>
      <c r="J44" s="44">
        <v>18</v>
      </c>
      <c r="K44" s="45">
        <f t="shared" si="6"/>
        <v>1</v>
      </c>
      <c r="L44" s="45">
        <f t="shared" si="7"/>
        <v>0</v>
      </c>
      <c r="M44" s="46">
        <f t="shared" si="8"/>
        <v>0</v>
      </c>
      <c r="N44" s="44"/>
      <c r="O44" s="45">
        <f t="shared" si="9"/>
        <v>0</v>
      </c>
      <c r="Q44" s="46">
        <f t="shared" si="10"/>
        <v>0</v>
      </c>
      <c r="R44" s="44">
        <v>40</v>
      </c>
      <c r="S44" s="45">
        <f t="shared" si="11"/>
        <v>20</v>
      </c>
      <c r="T44" s="28">
        <v>8</v>
      </c>
      <c r="U44" s="45">
        <f t="shared" si="12"/>
        <v>28</v>
      </c>
      <c r="V44" s="45">
        <f t="shared" si="13"/>
        <v>1</v>
      </c>
      <c r="W44" s="45">
        <f t="shared" si="14"/>
        <v>0</v>
      </c>
      <c r="X44" s="46">
        <f t="shared" si="15"/>
        <v>0</v>
      </c>
      <c r="Y44" s="44">
        <v>14</v>
      </c>
      <c r="Z44" s="45">
        <f t="shared" si="16"/>
        <v>1</v>
      </c>
      <c r="AA44" s="45">
        <f t="shared" si="17"/>
        <v>0</v>
      </c>
      <c r="AB44" s="46">
        <f t="shared" si="18"/>
        <v>0</v>
      </c>
      <c r="AC44" s="48">
        <v>7</v>
      </c>
      <c r="AD44" s="45">
        <f t="shared" si="19"/>
        <v>1</v>
      </c>
      <c r="AE44" s="45">
        <f t="shared" si="20"/>
        <v>0</v>
      </c>
      <c r="AF44" s="46">
        <f t="shared" si="21"/>
        <v>0</v>
      </c>
      <c r="AG44" s="28">
        <v>21</v>
      </c>
      <c r="AH44">
        <f t="shared" si="22"/>
        <v>1</v>
      </c>
      <c r="AI44">
        <f t="shared" si="23"/>
        <v>0</v>
      </c>
      <c r="AJ44">
        <f t="shared" si="24"/>
        <v>0</v>
      </c>
      <c r="AK44" s="44">
        <v>-19</v>
      </c>
      <c r="AL44" s="45">
        <f t="shared" si="25"/>
        <v>1</v>
      </c>
      <c r="AM44" s="45">
        <f t="shared" si="26"/>
        <v>0</v>
      </c>
      <c r="AN44" s="46">
        <f t="shared" si="27"/>
        <v>0</v>
      </c>
      <c r="AO44" s="44">
        <v>0</v>
      </c>
      <c r="AP44" s="45">
        <f t="shared" si="28"/>
        <v>0</v>
      </c>
      <c r="AQ44" s="45">
        <f t="shared" si="29"/>
        <v>1</v>
      </c>
      <c r="AR44" s="46">
        <f t="shared" si="30"/>
        <v>0</v>
      </c>
      <c r="AS44" s="44">
        <v>15</v>
      </c>
      <c r="AT44" s="45">
        <f t="shared" si="31"/>
        <v>1</v>
      </c>
      <c r="AU44" s="45">
        <f t="shared" si="32"/>
        <v>0</v>
      </c>
      <c r="AV44" s="46">
        <f t="shared" si="33"/>
        <v>0</v>
      </c>
      <c r="AW44" s="44">
        <v>-1.6000000000000014E-2</v>
      </c>
      <c r="AX44" s="45">
        <f t="shared" si="34"/>
        <v>0</v>
      </c>
      <c r="AY44" s="45">
        <f t="shared" si="35"/>
        <v>0</v>
      </c>
      <c r="AZ44" s="46">
        <f t="shared" si="36"/>
        <v>1</v>
      </c>
      <c r="BA44" s="44">
        <v>-1.7000000000000015E-2</v>
      </c>
      <c r="BB44" s="45">
        <f t="shared" si="37"/>
        <v>0</v>
      </c>
      <c r="BC44" s="45">
        <f t="shared" si="38"/>
        <v>0</v>
      </c>
      <c r="BD44" s="46">
        <f t="shared" si="39"/>
        <v>1</v>
      </c>
      <c r="BE44" s="48">
        <v>8</v>
      </c>
      <c r="BF44">
        <f t="shared" si="40"/>
        <v>1</v>
      </c>
      <c r="BG44">
        <f t="shared" si="41"/>
        <v>0</v>
      </c>
      <c r="BH44">
        <f t="shared" si="42"/>
        <v>0</v>
      </c>
    </row>
    <row r="45" spans="1:60" x14ac:dyDescent="0.2">
      <c r="A45" s="43">
        <v>1986</v>
      </c>
      <c r="B45" s="44">
        <v>8.0000000000000016E-2</v>
      </c>
      <c r="C45" s="45">
        <f t="shared" si="0"/>
        <v>1</v>
      </c>
      <c r="D45" s="45">
        <f t="shared" si="1"/>
        <v>0</v>
      </c>
      <c r="E45" s="46">
        <f t="shared" si="2"/>
        <v>0</v>
      </c>
      <c r="F45" s="44">
        <v>28</v>
      </c>
      <c r="G45" s="45">
        <f t="shared" si="3"/>
        <v>1</v>
      </c>
      <c r="H45" s="45">
        <f t="shared" si="4"/>
        <v>0</v>
      </c>
      <c r="I45" s="46">
        <f t="shared" si="5"/>
        <v>0</v>
      </c>
      <c r="J45" s="44">
        <v>60</v>
      </c>
      <c r="K45" s="45">
        <f t="shared" si="6"/>
        <v>1</v>
      </c>
      <c r="L45" s="45">
        <f t="shared" si="7"/>
        <v>0</v>
      </c>
      <c r="M45" s="46">
        <f t="shared" si="8"/>
        <v>0</v>
      </c>
      <c r="N45" s="44"/>
      <c r="O45" s="45">
        <f t="shared" si="9"/>
        <v>0</v>
      </c>
      <c r="Q45" s="46">
        <f t="shared" si="10"/>
        <v>0</v>
      </c>
      <c r="R45" s="44">
        <v>3</v>
      </c>
      <c r="S45" s="45">
        <f t="shared" si="11"/>
        <v>1.5</v>
      </c>
      <c r="T45" s="28">
        <v>-7</v>
      </c>
      <c r="U45" s="45">
        <f t="shared" si="12"/>
        <v>-5.5</v>
      </c>
      <c r="V45" s="45">
        <f t="shared" si="13"/>
        <v>0</v>
      </c>
      <c r="W45" s="45">
        <f t="shared" si="14"/>
        <v>0</v>
      </c>
      <c r="X45" s="46">
        <f t="shared" si="15"/>
        <v>1</v>
      </c>
      <c r="Y45" s="44">
        <v>3</v>
      </c>
      <c r="Z45" s="45">
        <f t="shared" si="16"/>
        <v>1</v>
      </c>
      <c r="AA45" s="45">
        <f t="shared" si="17"/>
        <v>0</v>
      </c>
      <c r="AB45" s="46">
        <f t="shared" si="18"/>
        <v>0</v>
      </c>
      <c r="AC45" s="48">
        <v>26</v>
      </c>
      <c r="AD45" s="45">
        <f t="shared" si="19"/>
        <v>1</v>
      </c>
      <c r="AE45" s="45">
        <f t="shared" si="20"/>
        <v>0</v>
      </c>
      <c r="AF45" s="46">
        <f t="shared" si="21"/>
        <v>0</v>
      </c>
      <c r="AG45" s="28">
        <v>29</v>
      </c>
      <c r="AH45">
        <f t="shared" si="22"/>
        <v>1</v>
      </c>
      <c r="AI45">
        <f t="shared" si="23"/>
        <v>0</v>
      </c>
      <c r="AJ45">
        <f t="shared" si="24"/>
        <v>0</v>
      </c>
      <c r="AK45" s="44">
        <v>5</v>
      </c>
      <c r="AL45" s="45">
        <f t="shared" si="25"/>
        <v>0</v>
      </c>
      <c r="AM45" s="45">
        <f t="shared" si="26"/>
        <v>0</v>
      </c>
      <c r="AN45" s="46">
        <f t="shared" si="27"/>
        <v>1</v>
      </c>
      <c r="AO45" s="44">
        <v>0</v>
      </c>
      <c r="AP45" s="45">
        <f t="shared" si="28"/>
        <v>0</v>
      </c>
      <c r="AQ45" s="45">
        <f t="shared" si="29"/>
        <v>1</v>
      </c>
      <c r="AR45" s="46">
        <f t="shared" si="30"/>
        <v>0</v>
      </c>
      <c r="AS45" s="44">
        <v>4</v>
      </c>
      <c r="AT45" s="45">
        <f t="shared" si="31"/>
        <v>1</v>
      </c>
      <c r="AU45" s="45">
        <f t="shared" si="32"/>
        <v>0</v>
      </c>
      <c r="AV45" s="46">
        <f t="shared" si="33"/>
        <v>0</v>
      </c>
      <c r="AW45" s="44">
        <v>7.7000000000000013E-2</v>
      </c>
      <c r="AX45" s="45">
        <f t="shared" si="34"/>
        <v>1</v>
      </c>
      <c r="AY45" s="45">
        <f t="shared" si="35"/>
        <v>0</v>
      </c>
      <c r="AZ45" s="46">
        <f t="shared" si="36"/>
        <v>0</v>
      </c>
      <c r="BA45" s="44">
        <v>6.700000000000006E-2</v>
      </c>
      <c r="BB45" s="45">
        <f t="shared" si="37"/>
        <v>1</v>
      </c>
      <c r="BC45" s="45">
        <f t="shared" si="38"/>
        <v>0</v>
      </c>
      <c r="BD45" s="46">
        <f t="shared" si="39"/>
        <v>0</v>
      </c>
      <c r="BE45" s="48">
        <v>-7</v>
      </c>
      <c r="BF45">
        <f t="shared" si="40"/>
        <v>0</v>
      </c>
      <c r="BG45">
        <f t="shared" si="41"/>
        <v>0</v>
      </c>
      <c r="BH45">
        <f t="shared" si="42"/>
        <v>1</v>
      </c>
    </row>
    <row r="46" spans="1:60" x14ac:dyDescent="0.2">
      <c r="A46" s="43">
        <v>1986</v>
      </c>
      <c r="B46" s="44">
        <v>4.9999999999999989E-2</v>
      </c>
      <c r="C46" s="45">
        <f t="shared" si="0"/>
        <v>1</v>
      </c>
      <c r="D46" s="45">
        <f t="shared" si="1"/>
        <v>0</v>
      </c>
      <c r="E46" s="46">
        <f t="shared" si="2"/>
        <v>0</v>
      </c>
      <c r="F46" s="44">
        <v>-1</v>
      </c>
      <c r="G46" s="45">
        <f t="shared" si="3"/>
        <v>0</v>
      </c>
      <c r="H46" s="45">
        <f t="shared" si="4"/>
        <v>0</v>
      </c>
      <c r="I46" s="46">
        <f t="shared" si="5"/>
        <v>1</v>
      </c>
      <c r="J46" s="44">
        <v>37</v>
      </c>
      <c r="K46" s="45">
        <f t="shared" si="6"/>
        <v>1</v>
      </c>
      <c r="L46" s="45">
        <f t="shared" si="7"/>
        <v>0</v>
      </c>
      <c r="M46" s="46">
        <f t="shared" si="8"/>
        <v>0</v>
      </c>
      <c r="N46" s="44"/>
      <c r="O46" s="45">
        <f t="shared" si="9"/>
        <v>0</v>
      </c>
      <c r="Q46" s="46">
        <f t="shared" si="10"/>
        <v>0</v>
      </c>
      <c r="R46" s="44">
        <v>16</v>
      </c>
      <c r="S46" s="45">
        <f t="shared" si="11"/>
        <v>8</v>
      </c>
      <c r="T46" s="28">
        <v>-42</v>
      </c>
      <c r="U46" s="45">
        <f t="shared" si="12"/>
        <v>-34</v>
      </c>
      <c r="V46" s="45">
        <f t="shared" si="13"/>
        <v>0</v>
      </c>
      <c r="W46" s="45">
        <f t="shared" si="14"/>
        <v>0</v>
      </c>
      <c r="X46" s="46">
        <f t="shared" si="15"/>
        <v>1</v>
      </c>
      <c r="Y46" s="44">
        <v>-29</v>
      </c>
      <c r="Z46" s="45">
        <f t="shared" si="16"/>
        <v>0</v>
      </c>
      <c r="AA46" s="45">
        <f t="shared" si="17"/>
        <v>0</v>
      </c>
      <c r="AB46" s="46">
        <f t="shared" si="18"/>
        <v>1</v>
      </c>
      <c r="AC46" s="48">
        <v>20</v>
      </c>
      <c r="AD46" s="45">
        <f t="shared" si="19"/>
        <v>1</v>
      </c>
      <c r="AE46" s="45">
        <f t="shared" si="20"/>
        <v>0</v>
      </c>
      <c r="AF46" s="46">
        <f t="shared" si="21"/>
        <v>0</v>
      </c>
      <c r="AG46" s="28">
        <v>-9</v>
      </c>
      <c r="AH46">
        <f t="shared" si="22"/>
        <v>0</v>
      </c>
      <c r="AI46">
        <f t="shared" si="23"/>
        <v>0</v>
      </c>
      <c r="AJ46">
        <f t="shared" si="24"/>
        <v>1</v>
      </c>
      <c r="AK46" s="44">
        <v>9</v>
      </c>
      <c r="AL46" s="45">
        <f t="shared" si="25"/>
        <v>0</v>
      </c>
      <c r="AM46" s="45">
        <f t="shared" si="26"/>
        <v>0</v>
      </c>
      <c r="AN46" s="46">
        <f t="shared" si="27"/>
        <v>1</v>
      </c>
      <c r="AO46" s="44">
        <v>5</v>
      </c>
      <c r="AP46" s="45">
        <f t="shared" si="28"/>
        <v>1</v>
      </c>
      <c r="AQ46" s="45">
        <f t="shared" si="29"/>
        <v>0</v>
      </c>
      <c r="AR46" s="46">
        <f t="shared" si="30"/>
        <v>0</v>
      </c>
      <c r="AS46" s="44">
        <v>-2</v>
      </c>
      <c r="AT46" s="45">
        <f t="shared" si="31"/>
        <v>0</v>
      </c>
      <c r="AU46" s="45">
        <f t="shared" si="32"/>
        <v>0</v>
      </c>
      <c r="AV46" s="46">
        <f t="shared" si="33"/>
        <v>1</v>
      </c>
      <c r="AW46" s="44">
        <v>4.1999999999999982E-2</v>
      </c>
      <c r="AX46" s="45">
        <f t="shared" si="34"/>
        <v>1</v>
      </c>
      <c r="AY46" s="45">
        <f t="shared" si="35"/>
        <v>0</v>
      </c>
      <c r="AZ46" s="46">
        <f t="shared" si="36"/>
        <v>0</v>
      </c>
      <c r="BA46" s="44">
        <v>7.8000000000000069E-2</v>
      </c>
      <c r="BB46" s="45">
        <f t="shared" si="37"/>
        <v>1</v>
      </c>
      <c r="BC46" s="45">
        <f t="shared" si="38"/>
        <v>0</v>
      </c>
      <c r="BD46" s="46">
        <f t="shared" si="39"/>
        <v>0</v>
      </c>
      <c r="BE46" s="48">
        <v>-42</v>
      </c>
      <c r="BF46">
        <f t="shared" si="40"/>
        <v>0</v>
      </c>
      <c r="BG46">
        <f t="shared" si="41"/>
        <v>0</v>
      </c>
      <c r="BH46">
        <f t="shared" si="42"/>
        <v>1</v>
      </c>
    </row>
    <row r="47" spans="1:60" x14ac:dyDescent="0.2">
      <c r="A47" s="43">
        <v>1987</v>
      </c>
      <c r="B47" s="44">
        <v>2.200000000000002E-2</v>
      </c>
      <c r="C47" s="45">
        <f t="shared" si="0"/>
        <v>1</v>
      </c>
      <c r="D47" s="45">
        <f t="shared" si="1"/>
        <v>0</v>
      </c>
      <c r="E47" s="46">
        <f t="shared" si="2"/>
        <v>0</v>
      </c>
      <c r="F47" s="44">
        <v>29</v>
      </c>
      <c r="G47" s="45">
        <f t="shared" si="3"/>
        <v>1</v>
      </c>
      <c r="H47" s="45">
        <f t="shared" si="4"/>
        <v>0</v>
      </c>
      <c r="I47" s="46">
        <f t="shared" si="5"/>
        <v>0</v>
      </c>
      <c r="J47" s="44">
        <v>16</v>
      </c>
      <c r="K47" s="45">
        <f t="shared" si="6"/>
        <v>1</v>
      </c>
      <c r="L47" s="45">
        <f t="shared" si="7"/>
        <v>0</v>
      </c>
      <c r="M47" s="46">
        <f t="shared" si="8"/>
        <v>0</v>
      </c>
      <c r="N47" s="44"/>
      <c r="O47" s="45">
        <f t="shared" si="9"/>
        <v>0</v>
      </c>
      <c r="Q47" s="46">
        <f t="shared" si="10"/>
        <v>0</v>
      </c>
      <c r="R47" s="44">
        <v>-26</v>
      </c>
      <c r="S47" s="45">
        <f t="shared" si="11"/>
        <v>-13</v>
      </c>
      <c r="T47" s="28">
        <v>17</v>
      </c>
      <c r="U47" s="45">
        <f t="shared" si="12"/>
        <v>4</v>
      </c>
      <c r="V47" s="45">
        <f t="shared" si="13"/>
        <v>1</v>
      </c>
      <c r="W47" s="45">
        <f t="shared" si="14"/>
        <v>0</v>
      </c>
      <c r="X47" s="46">
        <f t="shared" si="15"/>
        <v>0</v>
      </c>
      <c r="Y47" s="44">
        <v>6</v>
      </c>
      <c r="Z47" s="45">
        <f t="shared" si="16"/>
        <v>1</v>
      </c>
      <c r="AA47" s="45">
        <f t="shared" si="17"/>
        <v>0</v>
      </c>
      <c r="AB47" s="46">
        <f t="shared" si="18"/>
        <v>0</v>
      </c>
      <c r="AC47" s="48">
        <v>2</v>
      </c>
      <c r="AD47" s="45">
        <f t="shared" si="19"/>
        <v>1</v>
      </c>
      <c r="AE47" s="45">
        <f t="shared" si="20"/>
        <v>0</v>
      </c>
      <c r="AF47" s="46">
        <f t="shared" si="21"/>
        <v>0</v>
      </c>
      <c r="AG47" s="28">
        <v>8</v>
      </c>
      <c r="AH47">
        <f t="shared" si="22"/>
        <v>1</v>
      </c>
      <c r="AI47">
        <f t="shared" si="23"/>
        <v>0</v>
      </c>
      <c r="AJ47">
        <f t="shared" si="24"/>
        <v>0</v>
      </c>
      <c r="AK47" s="44">
        <v>-6</v>
      </c>
      <c r="AL47" s="45">
        <f t="shared" si="25"/>
        <v>1</v>
      </c>
      <c r="AM47" s="45">
        <f t="shared" si="26"/>
        <v>0</v>
      </c>
      <c r="AN47" s="46">
        <f t="shared" si="27"/>
        <v>0</v>
      </c>
      <c r="AO47" s="44">
        <v>1</v>
      </c>
      <c r="AP47" s="45">
        <f t="shared" si="28"/>
        <v>1</v>
      </c>
      <c r="AQ47" s="45">
        <f t="shared" si="29"/>
        <v>0</v>
      </c>
      <c r="AR47" s="46">
        <f t="shared" si="30"/>
        <v>0</v>
      </c>
      <c r="AS47" s="44">
        <v>15</v>
      </c>
      <c r="AT47" s="45">
        <f t="shared" si="31"/>
        <v>1</v>
      </c>
      <c r="AU47" s="45">
        <f t="shared" si="32"/>
        <v>0</v>
      </c>
      <c r="AV47" s="46">
        <f t="shared" si="33"/>
        <v>0</v>
      </c>
      <c r="AW47" s="44">
        <v>1.2000000000000011E-2</v>
      </c>
      <c r="AX47" s="45">
        <f t="shared" si="34"/>
        <v>1</v>
      </c>
      <c r="AY47" s="45">
        <f t="shared" si="35"/>
        <v>0</v>
      </c>
      <c r="AZ47" s="46">
        <f t="shared" si="36"/>
        <v>0</v>
      </c>
      <c r="BA47" s="44">
        <v>2.0000000000000018E-2</v>
      </c>
      <c r="BB47" s="45">
        <f t="shared" si="37"/>
        <v>1</v>
      </c>
      <c r="BC47" s="45">
        <f t="shared" si="38"/>
        <v>0</v>
      </c>
      <c r="BD47" s="46">
        <f t="shared" si="39"/>
        <v>0</v>
      </c>
      <c r="BE47" s="48">
        <v>17</v>
      </c>
      <c r="BF47">
        <f t="shared" si="40"/>
        <v>1</v>
      </c>
      <c r="BG47">
        <f t="shared" si="41"/>
        <v>0</v>
      </c>
      <c r="BH47">
        <f t="shared" si="42"/>
        <v>0</v>
      </c>
    </row>
    <row r="48" spans="1:60" x14ac:dyDescent="0.2">
      <c r="A48" s="43">
        <v>1987</v>
      </c>
      <c r="B48" s="44">
        <v>8.7000000000000022E-2</v>
      </c>
      <c r="C48" s="45">
        <f t="shared" si="0"/>
        <v>1</v>
      </c>
      <c r="D48" s="45">
        <f t="shared" si="1"/>
        <v>0</v>
      </c>
      <c r="E48" s="46">
        <f t="shared" si="2"/>
        <v>0</v>
      </c>
      <c r="F48" s="44">
        <v>27</v>
      </c>
      <c r="G48" s="45">
        <f t="shared" si="3"/>
        <v>1</v>
      </c>
      <c r="H48" s="45">
        <f t="shared" si="4"/>
        <v>0</v>
      </c>
      <c r="I48" s="46">
        <f t="shared" si="5"/>
        <v>0</v>
      </c>
      <c r="J48" s="44">
        <v>82</v>
      </c>
      <c r="K48" s="45">
        <f t="shared" si="6"/>
        <v>1</v>
      </c>
      <c r="L48" s="45">
        <f t="shared" si="7"/>
        <v>0</v>
      </c>
      <c r="M48" s="46">
        <f t="shared" si="8"/>
        <v>0</v>
      </c>
      <c r="N48" s="44"/>
      <c r="O48" s="45">
        <f t="shared" si="9"/>
        <v>0</v>
      </c>
      <c r="Q48" s="46">
        <f t="shared" si="10"/>
        <v>0</v>
      </c>
      <c r="R48" s="44">
        <v>51</v>
      </c>
      <c r="S48" s="45">
        <f t="shared" si="11"/>
        <v>25.5</v>
      </c>
      <c r="T48" s="28">
        <v>-25</v>
      </c>
      <c r="U48" s="45">
        <f t="shared" si="12"/>
        <v>0.5</v>
      </c>
      <c r="V48" s="45">
        <f t="shared" si="13"/>
        <v>1</v>
      </c>
      <c r="W48" s="45">
        <f t="shared" si="14"/>
        <v>0</v>
      </c>
      <c r="X48" s="46">
        <f t="shared" si="15"/>
        <v>0</v>
      </c>
      <c r="Y48" s="44">
        <v>-6</v>
      </c>
      <c r="Z48" s="45">
        <f t="shared" si="16"/>
        <v>0</v>
      </c>
      <c r="AA48" s="45">
        <f t="shared" si="17"/>
        <v>0</v>
      </c>
      <c r="AB48" s="46">
        <f t="shared" si="18"/>
        <v>1</v>
      </c>
      <c r="AC48" s="48">
        <v>31</v>
      </c>
      <c r="AD48" s="45">
        <f t="shared" si="19"/>
        <v>1</v>
      </c>
      <c r="AE48" s="45">
        <f t="shared" si="20"/>
        <v>0</v>
      </c>
      <c r="AF48" s="46">
        <f t="shared" si="21"/>
        <v>0</v>
      </c>
      <c r="AG48" s="28">
        <v>25</v>
      </c>
      <c r="AH48">
        <f t="shared" si="22"/>
        <v>1</v>
      </c>
      <c r="AI48">
        <f t="shared" si="23"/>
        <v>0</v>
      </c>
      <c r="AJ48">
        <f t="shared" si="24"/>
        <v>0</v>
      </c>
      <c r="AK48" s="44">
        <v>-11</v>
      </c>
      <c r="AL48" s="45">
        <f t="shared" si="25"/>
        <v>1</v>
      </c>
      <c r="AM48" s="45">
        <f t="shared" si="26"/>
        <v>0</v>
      </c>
      <c r="AN48" s="46">
        <f t="shared" si="27"/>
        <v>0</v>
      </c>
      <c r="AO48" s="44">
        <v>0</v>
      </c>
      <c r="AP48" s="45">
        <f t="shared" si="28"/>
        <v>0</v>
      </c>
      <c r="AQ48" s="45">
        <f t="shared" si="29"/>
        <v>1</v>
      </c>
      <c r="AR48" s="46">
        <f t="shared" si="30"/>
        <v>0</v>
      </c>
      <c r="AS48" s="44">
        <v>23</v>
      </c>
      <c r="AT48" s="45">
        <f t="shared" si="31"/>
        <v>1</v>
      </c>
      <c r="AU48" s="45">
        <f t="shared" si="32"/>
        <v>0</v>
      </c>
      <c r="AV48" s="46">
        <f t="shared" si="33"/>
        <v>0</v>
      </c>
      <c r="AW48" s="44">
        <v>7.5000000000000011E-2</v>
      </c>
      <c r="AX48" s="45">
        <f t="shared" si="34"/>
        <v>1</v>
      </c>
      <c r="AY48" s="45">
        <f t="shared" si="35"/>
        <v>0</v>
      </c>
      <c r="AZ48" s="46">
        <f t="shared" si="36"/>
        <v>0</v>
      </c>
      <c r="BA48" s="44">
        <v>0.15999999999999992</v>
      </c>
      <c r="BB48" s="45">
        <f t="shared" si="37"/>
        <v>1</v>
      </c>
      <c r="BC48" s="45">
        <f t="shared" si="38"/>
        <v>0</v>
      </c>
      <c r="BD48" s="46">
        <f t="shared" si="39"/>
        <v>0</v>
      </c>
      <c r="BE48" s="48">
        <v>-25</v>
      </c>
      <c r="BF48">
        <f t="shared" si="40"/>
        <v>0</v>
      </c>
      <c r="BG48">
        <f t="shared" si="41"/>
        <v>0</v>
      </c>
      <c r="BH48">
        <f t="shared" si="42"/>
        <v>1</v>
      </c>
    </row>
    <row r="49" spans="1:60" x14ac:dyDescent="0.2">
      <c r="A49" s="43">
        <v>1987</v>
      </c>
      <c r="B49" s="44">
        <v>4.6000000000000041E-2</v>
      </c>
      <c r="C49" s="45">
        <f t="shared" si="0"/>
        <v>1</v>
      </c>
      <c r="D49" s="45">
        <f t="shared" si="1"/>
        <v>0</v>
      </c>
      <c r="E49" s="46">
        <f t="shared" si="2"/>
        <v>0</v>
      </c>
      <c r="F49" s="44">
        <v>27</v>
      </c>
      <c r="G49" s="45">
        <f t="shared" si="3"/>
        <v>1</v>
      </c>
      <c r="H49" s="45">
        <f t="shared" si="4"/>
        <v>0</v>
      </c>
      <c r="I49" s="46">
        <f t="shared" si="5"/>
        <v>0</v>
      </c>
      <c r="J49" s="44">
        <v>18</v>
      </c>
      <c r="K49" s="45">
        <f t="shared" si="6"/>
        <v>1</v>
      </c>
      <c r="L49" s="45">
        <f t="shared" si="7"/>
        <v>0</v>
      </c>
      <c r="M49" s="46">
        <f t="shared" si="8"/>
        <v>0</v>
      </c>
      <c r="N49" s="44"/>
      <c r="O49" s="45">
        <f t="shared" si="9"/>
        <v>0</v>
      </c>
      <c r="Q49" s="46">
        <f t="shared" si="10"/>
        <v>0</v>
      </c>
      <c r="R49" s="44">
        <v>-14</v>
      </c>
      <c r="S49" s="45">
        <f t="shared" si="11"/>
        <v>-7</v>
      </c>
      <c r="T49" s="28">
        <v>-6</v>
      </c>
      <c r="U49" s="45">
        <f t="shared" si="12"/>
        <v>-13</v>
      </c>
      <c r="V49" s="45">
        <f t="shared" si="13"/>
        <v>0</v>
      </c>
      <c r="W49" s="45">
        <f t="shared" si="14"/>
        <v>0</v>
      </c>
      <c r="X49" s="46">
        <f t="shared" si="15"/>
        <v>1</v>
      </c>
      <c r="Y49" s="44">
        <v>-2</v>
      </c>
      <c r="Z49" s="45">
        <f t="shared" si="16"/>
        <v>0</v>
      </c>
      <c r="AA49" s="45">
        <f t="shared" si="17"/>
        <v>0</v>
      </c>
      <c r="AB49" s="46">
        <f t="shared" si="18"/>
        <v>1</v>
      </c>
      <c r="AC49" s="48">
        <v>1</v>
      </c>
      <c r="AD49" s="45">
        <f t="shared" si="19"/>
        <v>1</v>
      </c>
      <c r="AE49" s="45">
        <f t="shared" si="20"/>
        <v>0</v>
      </c>
      <c r="AF49" s="46">
        <f t="shared" si="21"/>
        <v>0</v>
      </c>
      <c r="AG49" s="28">
        <v>-1</v>
      </c>
      <c r="AH49">
        <f t="shared" si="22"/>
        <v>0</v>
      </c>
      <c r="AI49">
        <f t="shared" si="23"/>
        <v>0</v>
      </c>
      <c r="AJ49">
        <f t="shared" si="24"/>
        <v>1</v>
      </c>
      <c r="AK49" s="44">
        <v>8</v>
      </c>
      <c r="AL49" s="45">
        <f t="shared" si="25"/>
        <v>0</v>
      </c>
      <c r="AM49" s="45">
        <f t="shared" si="26"/>
        <v>0</v>
      </c>
      <c r="AN49" s="46">
        <f t="shared" si="27"/>
        <v>1</v>
      </c>
      <c r="AO49" s="44">
        <v>-2</v>
      </c>
      <c r="AP49" s="45">
        <f t="shared" si="28"/>
        <v>0</v>
      </c>
      <c r="AQ49" s="45">
        <f t="shared" si="29"/>
        <v>0</v>
      </c>
      <c r="AR49" s="46">
        <f t="shared" si="30"/>
        <v>1</v>
      </c>
      <c r="AS49" s="44">
        <v>16</v>
      </c>
      <c r="AT49" s="45">
        <f t="shared" si="31"/>
        <v>1</v>
      </c>
      <c r="AU49" s="45">
        <f t="shared" si="32"/>
        <v>0</v>
      </c>
      <c r="AV49" s="46">
        <f t="shared" si="33"/>
        <v>0</v>
      </c>
      <c r="AW49" s="44">
        <v>4.2999999999999983E-2</v>
      </c>
      <c r="AX49" s="45">
        <f t="shared" si="34"/>
        <v>1</v>
      </c>
      <c r="AY49" s="45">
        <f t="shared" si="35"/>
        <v>0</v>
      </c>
      <c r="AZ49" s="46">
        <f t="shared" si="36"/>
        <v>0</v>
      </c>
      <c r="BA49" s="44">
        <v>2.9000000000000026E-2</v>
      </c>
      <c r="BB49" s="45">
        <f t="shared" si="37"/>
        <v>1</v>
      </c>
      <c r="BC49" s="45">
        <f t="shared" si="38"/>
        <v>0</v>
      </c>
      <c r="BD49" s="46">
        <f t="shared" si="39"/>
        <v>0</v>
      </c>
      <c r="BE49" s="48">
        <v>-6</v>
      </c>
      <c r="BF49">
        <f t="shared" si="40"/>
        <v>0</v>
      </c>
      <c r="BG49">
        <f t="shared" si="41"/>
        <v>0</v>
      </c>
      <c r="BH49">
        <f t="shared" si="42"/>
        <v>1</v>
      </c>
    </row>
    <row r="50" spans="1:60" x14ac:dyDescent="0.2">
      <c r="A50" s="43">
        <v>1987</v>
      </c>
      <c r="B50" s="44">
        <v>1.100000000000001E-2</v>
      </c>
      <c r="C50" s="45">
        <f t="shared" si="0"/>
        <v>1</v>
      </c>
      <c r="D50" s="45">
        <f t="shared" si="1"/>
        <v>0</v>
      </c>
      <c r="E50" s="46">
        <f t="shared" si="2"/>
        <v>0</v>
      </c>
      <c r="F50" s="44">
        <v>-2</v>
      </c>
      <c r="G50" s="45">
        <f t="shared" si="3"/>
        <v>0</v>
      </c>
      <c r="H50" s="45">
        <f t="shared" si="4"/>
        <v>0</v>
      </c>
      <c r="I50" s="46">
        <f t="shared" si="5"/>
        <v>1</v>
      </c>
      <c r="J50" s="44">
        <v>7</v>
      </c>
      <c r="K50" s="45">
        <f t="shared" si="6"/>
        <v>1</v>
      </c>
      <c r="L50" s="45">
        <f t="shared" si="7"/>
        <v>0</v>
      </c>
      <c r="M50" s="46">
        <f t="shared" si="8"/>
        <v>0</v>
      </c>
      <c r="N50" s="44"/>
      <c r="O50" s="45">
        <f t="shared" si="9"/>
        <v>0</v>
      </c>
      <c r="Q50" s="46">
        <f t="shared" si="10"/>
        <v>0</v>
      </c>
      <c r="R50" s="44">
        <v>-15</v>
      </c>
      <c r="S50" s="45">
        <f t="shared" si="11"/>
        <v>-7.5</v>
      </c>
      <c r="T50" s="28">
        <v>2</v>
      </c>
      <c r="U50" s="45">
        <f t="shared" si="12"/>
        <v>-5.5</v>
      </c>
      <c r="V50" s="45">
        <f t="shared" si="13"/>
        <v>0</v>
      </c>
      <c r="W50" s="45">
        <f t="shared" si="14"/>
        <v>0</v>
      </c>
      <c r="X50" s="46">
        <f t="shared" si="15"/>
        <v>1</v>
      </c>
      <c r="Y50" s="44">
        <v>-8</v>
      </c>
      <c r="Z50" s="45">
        <f t="shared" si="16"/>
        <v>0</v>
      </c>
      <c r="AA50" s="45">
        <f t="shared" si="17"/>
        <v>0</v>
      </c>
      <c r="AB50" s="46">
        <f t="shared" si="18"/>
        <v>1</v>
      </c>
      <c r="AC50" s="48">
        <v>-7</v>
      </c>
      <c r="AD50" s="45">
        <f t="shared" si="19"/>
        <v>0</v>
      </c>
      <c r="AE50" s="45">
        <f t="shared" si="20"/>
        <v>0</v>
      </c>
      <c r="AF50" s="46">
        <f t="shared" si="21"/>
        <v>1</v>
      </c>
      <c r="AG50" s="28">
        <v>-15</v>
      </c>
      <c r="AH50">
        <f t="shared" si="22"/>
        <v>0</v>
      </c>
      <c r="AI50">
        <f t="shared" si="23"/>
        <v>0</v>
      </c>
      <c r="AJ50">
        <f t="shared" si="24"/>
        <v>1</v>
      </c>
      <c r="AK50" s="44">
        <v>-2</v>
      </c>
      <c r="AL50" s="45">
        <f t="shared" si="25"/>
        <v>1</v>
      </c>
      <c r="AM50" s="45">
        <f t="shared" si="26"/>
        <v>0</v>
      </c>
      <c r="AN50" s="46">
        <f t="shared" si="27"/>
        <v>0</v>
      </c>
      <c r="AO50" s="44">
        <v>-4</v>
      </c>
      <c r="AP50" s="45">
        <f t="shared" si="28"/>
        <v>0</v>
      </c>
      <c r="AQ50" s="45">
        <f t="shared" si="29"/>
        <v>0</v>
      </c>
      <c r="AR50" s="46">
        <f t="shared" si="30"/>
        <v>1</v>
      </c>
      <c r="AS50" s="44">
        <v>-16</v>
      </c>
      <c r="AT50" s="45">
        <f t="shared" si="31"/>
        <v>0</v>
      </c>
      <c r="AU50" s="45">
        <f t="shared" si="32"/>
        <v>0</v>
      </c>
      <c r="AV50" s="46">
        <f t="shared" si="33"/>
        <v>1</v>
      </c>
      <c r="AW50" s="44">
        <v>1.4999999999999958E-2</v>
      </c>
      <c r="AX50" s="45">
        <f t="shared" si="34"/>
        <v>1</v>
      </c>
      <c r="AY50" s="45">
        <f t="shared" si="35"/>
        <v>0</v>
      </c>
      <c r="AZ50" s="46">
        <f t="shared" si="36"/>
        <v>0</v>
      </c>
      <c r="BA50" s="44">
        <v>5.3999999999999937E-2</v>
      </c>
      <c r="BB50" s="45">
        <f t="shared" si="37"/>
        <v>1</v>
      </c>
      <c r="BC50" s="45">
        <f t="shared" si="38"/>
        <v>0</v>
      </c>
      <c r="BD50" s="46">
        <f t="shared" si="39"/>
        <v>0</v>
      </c>
      <c r="BE50" s="48">
        <v>2</v>
      </c>
      <c r="BF50">
        <f t="shared" si="40"/>
        <v>1</v>
      </c>
      <c r="BG50">
        <f t="shared" si="41"/>
        <v>0</v>
      </c>
      <c r="BH50">
        <f t="shared" si="42"/>
        <v>0</v>
      </c>
    </row>
    <row r="51" spans="1:60" x14ac:dyDescent="0.2">
      <c r="A51" s="43">
        <v>1987</v>
      </c>
      <c r="B51" s="44">
        <v>-2.200000000000002E-2</v>
      </c>
      <c r="C51" s="45">
        <f t="shared" si="0"/>
        <v>0</v>
      </c>
      <c r="D51" s="45">
        <f t="shared" si="1"/>
        <v>0</v>
      </c>
      <c r="E51" s="46">
        <f t="shared" si="2"/>
        <v>1</v>
      </c>
      <c r="F51" s="44">
        <v>-9</v>
      </c>
      <c r="G51" s="45">
        <f t="shared" si="3"/>
        <v>0</v>
      </c>
      <c r="H51" s="45">
        <f t="shared" si="4"/>
        <v>0</v>
      </c>
      <c r="I51" s="46">
        <f t="shared" si="5"/>
        <v>1</v>
      </c>
      <c r="J51" s="44">
        <v>8</v>
      </c>
      <c r="K51" s="45">
        <f t="shared" si="6"/>
        <v>1</v>
      </c>
      <c r="L51" s="45">
        <f t="shared" si="7"/>
        <v>0</v>
      </c>
      <c r="M51" s="46">
        <f t="shared" si="8"/>
        <v>0</v>
      </c>
      <c r="N51" s="44"/>
      <c r="O51" s="45">
        <f t="shared" si="9"/>
        <v>0</v>
      </c>
      <c r="Q51" s="46">
        <f t="shared" si="10"/>
        <v>0</v>
      </c>
      <c r="R51" s="44">
        <v>6</v>
      </c>
      <c r="S51" s="45">
        <f t="shared" si="11"/>
        <v>3</v>
      </c>
      <c r="T51" s="28">
        <v>26</v>
      </c>
      <c r="U51" s="45">
        <f t="shared" si="12"/>
        <v>29</v>
      </c>
      <c r="V51" s="45">
        <f t="shared" si="13"/>
        <v>1</v>
      </c>
      <c r="W51" s="45">
        <f t="shared" si="14"/>
        <v>0</v>
      </c>
      <c r="X51" s="46">
        <f t="shared" si="15"/>
        <v>0</v>
      </c>
      <c r="Y51" s="44">
        <v>5</v>
      </c>
      <c r="Z51" s="45">
        <f t="shared" si="16"/>
        <v>1</v>
      </c>
      <c r="AA51" s="45">
        <f t="shared" si="17"/>
        <v>0</v>
      </c>
      <c r="AB51" s="46">
        <f t="shared" si="18"/>
        <v>0</v>
      </c>
      <c r="AC51" s="48">
        <v>-20</v>
      </c>
      <c r="AD51" s="45">
        <f t="shared" si="19"/>
        <v>0</v>
      </c>
      <c r="AE51" s="45">
        <f t="shared" si="20"/>
        <v>0</v>
      </c>
      <c r="AF51" s="46">
        <f t="shared" si="21"/>
        <v>1</v>
      </c>
      <c r="AG51" s="28">
        <v>-15</v>
      </c>
      <c r="AH51">
        <f t="shared" si="22"/>
        <v>0</v>
      </c>
      <c r="AI51">
        <f t="shared" si="23"/>
        <v>0</v>
      </c>
      <c r="AJ51">
        <f t="shared" si="24"/>
        <v>1</v>
      </c>
      <c r="AK51" s="44">
        <v>-21</v>
      </c>
      <c r="AL51" s="45">
        <f t="shared" si="25"/>
        <v>1</v>
      </c>
      <c r="AM51" s="45">
        <f t="shared" si="26"/>
        <v>0</v>
      </c>
      <c r="AN51" s="46">
        <f t="shared" si="27"/>
        <v>0</v>
      </c>
      <c r="AO51" s="44">
        <v>17</v>
      </c>
      <c r="AP51" s="45">
        <f t="shared" si="28"/>
        <v>1</v>
      </c>
      <c r="AQ51" s="45">
        <f t="shared" si="29"/>
        <v>0</v>
      </c>
      <c r="AR51" s="46">
        <f t="shared" si="30"/>
        <v>0</v>
      </c>
      <c r="AS51" s="44">
        <v>-14</v>
      </c>
      <c r="AT51" s="45">
        <f t="shared" si="31"/>
        <v>0</v>
      </c>
      <c r="AU51" s="45">
        <f t="shared" si="32"/>
        <v>0</v>
      </c>
      <c r="AV51" s="46">
        <f t="shared" si="33"/>
        <v>1</v>
      </c>
      <c r="AW51" s="44">
        <v>-2.1000000000000019E-2</v>
      </c>
      <c r="AX51" s="45">
        <f t="shared" si="34"/>
        <v>0</v>
      </c>
      <c r="AY51" s="45">
        <f t="shared" si="35"/>
        <v>0</v>
      </c>
      <c r="AZ51" s="46">
        <f t="shared" si="36"/>
        <v>1</v>
      </c>
      <c r="BA51" s="44">
        <v>-1.5000000000000013E-2</v>
      </c>
      <c r="BB51" s="45">
        <f t="shared" si="37"/>
        <v>0</v>
      </c>
      <c r="BC51" s="45">
        <f t="shared" si="38"/>
        <v>0</v>
      </c>
      <c r="BD51" s="46">
        <f t="shared" si="39"/>
        <v>1</v>
      </c>
      <c r="BE51" s="48">
        <v>26</v>
      </c>
      <c r="BF51">
        <f t="shared" si="40"/>
        <v>1</v>
      </c>
      <c r="BG51">
        <f t="shared" si="41"/>
        <v>0</v>
      </c>
      <c r="BH51">
        <f t="shared" si="42"/>
        <v>0</v>
      </c>
    </row>
    <row r="52" spans="1:60" x14ac:dyDescent="0.2">
      <c r="A52" s="43">
        <v>1987</v>
      </c>
      <c r="B52" s="44">
        <v>9.9000000000000032E-2</v>
      </c>
      <c r="C52" s="45">
        <f t="shared" si="0"/>
        <v>1</v>
      </c>
      <c r="D52" s="45">
        <f t="shared" si="1"/>
        <v>0</v>
      </c>
      <c r="E52" s="46">
        <f t="shared" si="2"/>
        <v>0</v>
      </c>
      <c r="F52" s="44">
        <v>34</v>
      </c>
      <c r="G52" s="45">
        <f t="shared" si="3"/>
        <v>1</v>
      </c>
      <c r="H52" s="45">
        <f t="shared" si="4"/>
        <v>0</v>
      </c>
      <c r="I52" s="46">
        <f t="shared" si="5"/>
        <v>0</v>
      </c>
      <c r="J52" s="44">
        <v>58</v>
      </c>
      <c r="K52" s="45">
        <f t="shared" si="6"/>
        <v>1</v>
      </c>
      <c r="L52" s="45">
        <f t="shared" si="7"/>
        <v>0</v>
      </c>
      <c r="M52" s="46">
        <f t="shared" si="8"/>
        <v>0</v>
      </c>
      <c r="N52" s="44"/>
      <c r="O52" s="45">
        <f t="shared" si="9"/>
        <v>0</v>
      </c>
      <c r="Q52" s="46">
        <f t="shared" si="10"/>
        <v>0</v>
      </c>
      <c r="R52" s="44">
        <v>-13</v>
      </c>
      <c r="S52" s="45">
        <f t="shared" si="11"/>
        <v>-6.5</v>
      </c>
      <c r="T52" s="28">
        <v>16</v>
      </c>
      <c r="U52" s="45">
        <f t="shared" si="12"/>
        <v>9.5</v>
      </c>
      <c r="V52" s="45">
        <f t="shared" si="13"/>
        <v>1</v>
      </c>
      <c r="W52" s="45">
        <f t="shared" si="14"/>
        <v>0</v>
      </c>
      <c r="X52" s="46">
        <f t="shared" si="15"/>
        <v>0</v>
      </c>
      <c r="Y52" s="44">
        <v>2</v>
      </c>
      <c r="Z52" s="45">
        <f t="shared" si="16"/>
        <v>1</v>
      </c>
      <c r="AA52" s="45">
        <f t="shared" si="17"/>
        <v>0</v>
      </c>
      <c r="AB52" s="46">
        <f t="shared" si="18"/>
        <v>0</v>
      </c>
      <c r="AC52" s="48">
        <v>23</v>
      </c>
      <c r="AD52" s="45">
        <f t="shared" si="19"/>
        <v>1</v>
      </c>
      <c r="AE52" s="45">
        <f t="shared" si="20"/>
        <v>0</v>
      </c>
      <c r="AF52" s="46">
        <f t="shared" si="21"/>
        <v>0</v>
      </c>
      <c r="AG52" s="28">
        <v>25</v>
      </c>
      <c r="AH52">
        <f t="shared" si="22"/>
        <v>1</v>
      </c>
      <c r="AI52">
        <f t="shared" si="23"/>
        <v>0</v>
      </c>
      <c r="AJ52">
        <f t="shared" si="24"/>
        <v>0</v>
      </c>
      <c r="AK52" s="44">
        <v>-5</v>
      </c>
      <c r="AL52" s="45">
        <f t="shared" si="25"/>
        <v>1</v>
      </c>
      <c r="AM52" s="45">
        <f t="shared" si="26"/>
        <v>0</v>
      </c>
      <c r="AN52" s="46">
        <f t="shared" si="27"/>
        <v>0</v>
      </c>
      <c r="AO52" s="44">
        <v>-3</v>
      </c>
      <c r="AP52" s="45">
        <f t="shared" si="28"/>
        <v>0</v>
      </c>
      <c r="AQ52" s="45">
        <f t="shared" si="29"/>
        <v>0</v>
      </c>
      <c r="AR52" s="46">
        <f t="shared" si="30"/>
        <v>1</v>
      </c>
      <c r="AS52" s="44">
        <v>9</v>
      </c>
      <c r="AT52" s="45">
        <f t="shared" si="31"/>
        <v>1</v>
      </c>
      <c r="AU52" s="45">
        <f t="shared" si="32"/>
        <v>0</v>
      </c>
      <c r="AV52" s="46">
        <f t="shared" si="33"/>
        <v>0</v>
      </c>
      <c r="AW52" s="44">
        <v>9.8999999999999977E-2</v>
      </c>
      <c r="AX52" s="45">
        <f t="shared" si="34"/>
        <v>1</v>
      </c>
      <c r="AY52" s="45">
        <f t="shared" si="35"/>
        <v>0</v>
      </c>
      <c r="AZ52" s="46">
        <f t="shared" si="36"/>
        <v>0</v>
      </c>
      <c r="BA52" s="44">
        <v>-1.0000000000000009E-3</v>
      </c>
      <c r="BB52" s="45">
        <f t="shared" si="37"/>
        <v>0</v>
      </c>
      <c r="BC52" s="45">
        <f t="shared" si="38"/>
        <v>0</v>
      </c>
      <c r="BD52" s="46">
        <f t="shared" si="39"/>
        <v>1</v>
      </c>
      <c r="BE52" s="48">
        <v>16</v>
      </c>
      <c r="BF52">
        <f t="shared" si="40"/>
        <v>1</v>
      </c>
      <c r="BG52">
        <f t="shared" si="41"/>
        <v>0</v>
      </c>
      <c r="BH52">
        <f t="shared" si="42"/>
        <v>0</v>
      </c>
    </row>
    <row r="53" spans="1:60" x14ac:dyDescent="0.2">
      <c r="A53" s="43">
        <v>1987</v>
      </c>
      <c r="B53" s="44">
        <v>6.0999999999999999E-2</v>
      </c>
      <c r="C53" s="45">
        <f t="shared" si="0"/>
        <v>1</v>
      </c>
      <c r="D53" s="45">
        <f t="shared" si="1"/>
        <v>0</v>
      </c>
      <c r="E53" s="46">
        <f t="shared" si="2"/>
        <v>0</v>
      </c>
      <c r="F53" s="44">
        <v>18</v>
      </c>
      <c r="G53" s="45">
        <f t="shared" si="3"/>
        <v>1</v>
      </c>
      <c r="H53" s="45">
        <f t="shared" si="4"/>
        <v>0</v>
      </c>
      <c r="I53" s="46">
        <f t="shared" si="5"/>
        <v>0</v>
      </c>
      <c r="J53" s="44">
        <v>24</v>
      </c>
      <c r="K53" s="45">
        <f t="shared" si="6"/>
        <v>1</v>
      </c>
      <c r="L53" s="45">
        <f t="shared" si="7"/>
        <v>0</v>
      </c>
      <c r="M53" s="46">
        <f t="shared" si="8"/>
        <v>0</v>
      </c>
      <c r="N53" s="44"/>
      <c r="O53" s="45">
        <f t="shared" si="9"/>
        <v>0</v>
      </c>
      <c r="Q53" s="46">
        <f t="shared" si="10"/>
        <v>0</v>
      </c>
      <c r="R53" s="44">
        <v>-5</v>
      </c>
      <c r="S53" s="45">
        <f t="shared" si="11"/>
        <v>-2.5</v>
      </c>
      <c r="T53" s="28">
        <v>-1</v>
      </c>
      <c r="U53" s="45">
        <f t="shared" si="12"/>
        <v>-3.5</v>
      </c>
      <c r="V53" s="45">
        <f t="shared" si="13"/>
        <v>0</v>
      </c>
      <c r="W53" s="45">
        <f t="shared" si="14"/>
        <v>0</v>
      </c>
      <c r="X53" s="46">
        <f t="shared" si="15"/>
        <v>1</v>
      </c>
      <c r="Y53" s="44">
        <v>-9</v>
      </c>
      <c r="Z53" s="45">
        <f t="shared" si="16"/>
        <v>0</v>
      </c>
      <c r="AA53" s="45">
        <f t="shared" si="17"/>
        <v>0</v>
      </c>
      <c r="AB53" s="46">
        <f t="shared" si="18"/>
        <v>1</v>
      </c>
      <c r="AC53" s="48">
        <v>12</v>
      </c>
      <c r="AD53" s="45">
        <f t="shared" si="19"/>
        <v>1</v>
      </c>
      <c r="AE53" s="45">
        <f t="shared" si="20"/>
        <v>0</v>
      </c>
      <c r="AF53" s="46">
        <f t="shared" si="21"/>
        <v>0</v>
      </c>
      <c r="AG53" s="28">
        <v>3</v>
      </c>
      <c r="AH53">
        <f t="shared" si="22"/>
        <v>1</v>
      </c>
      <c r="AI53">
        <f t="shared" si="23"/>
        <v>0</v>
      </c>
      <c r="AJ53">
        <f t="shared" si="24"/>
        <v>0</v>
      </c>
      <c r="AK53" s="44">
        <v>-4</v>
      </c>
      <c r="AL53" s="45">
        <f t="shared" si="25"/>
        <v>1</v>
      </c>
      <c r="AM53" s="45">
        <f t="shared" si="26"/>
        <v>0</v>
      </c>
      <c r="AN53" s="46">
        <f t="shared" si="27"/>
        <v>0</v>
      </c>
      <c r="AO53" s="44">
        <v>0</v>
      </c>
      <c r="AP53" s="45">
        <f t="shared" si="28"/>
        <v>0</v>
      </c>
      <c r="AQ53" s="45">
        <f t="shared" si="29"/>
        <v>1</v>
      </c>
      <c r="AR53" s="46">
        <f t="shared" si="30"/>
        <v>0</v>
      </c>
      <c r="AS53" s="44">
        <v>2</v>
      </c>
      <c r="AT53" s="45">
        <f t="shared" si="31"/>
        <v>1</v>
      </c>
      <c r="AU53" s="45">
        <f t="shared" si="32"/>
        <v>0</v>
      </c>
      <c r="AV53" s="46">
        <f t="shared" si="33"/>
        <v>0</v>
      </c>
      <c r="AW53" s="44">
        <v>6.8000000000000005E-2</v>
      </c>
      <c r="AX53" s="45">
        <f t="shared" si="34"/>
        <v>1</v>
      </c>
      <c r="AY53" s="45">
        <f t="shared" si="35"/>
        <v>0</v>
      </c>
      <c r="AZ53" s="46">
        <f t="shared" si="36"/>
        <v>0</v>
      </c>
      <c r="BA53" s="44">
        <v>-9.000000000000008E-3</v>
      </c>
      <c r="BB53" s="45">
        <f t="shared" si="37"/>
        <v>0</v>
      </c>
      <c r="BC53" s="45">
        <f t="shared" si="38"/>
        <v>0</v>
      </c>
      <c r="BD53" s="46">
        <f t="shared" si="39"/>
        <v>1</v>
      </c>
      <c r="BE53" s="48">
        <v>-1</v>
      </c>
      <c r="BF53">
        <f t="shared" si="40"/>
        <v>0</v>
      </c>
      <c r="BG53">
        <f t="shared" si="41"/>
        <v>0</v>
      </c>
      <c r="BH53">
        <f t="shared" si="42"/>
        <v>1</v>
      </c>
    </row>
    <row r="54" spans="1:60" x14ac:dyDescent="0.2">
      <c r="A54" s="43">
        <v>1987</v>
      </c>
      <c r="B54" s="44">
        <v>9.000000000000008E-3</v>
      </c>
      <c r="C54" s="45">
        <f t="shared" si="0"/>
        <v>1</v>
      </c>
      <c r="D54" s="45">
        <f t="shared" si="1"/>
        <v>0</v>
      </c>
      <c r="E54" s="46">
        <f t="shared" si="2"/>
        <v>0</v>
      </c>
      <c r="F54" s="44">
        <v>18</v>
      </c>
      <c r="G54" s="45">
        <f t="shared" si="3"/>
        <v>1</v>
      </c>
      <c r="H54" s="45">
        <f t="shared" si="4"/>
        <v>0</v>
      </c>
      <c r="I54" s="46">
        <f t="shared" si="5"/>
        <v>0</v>
      </c>
      <c r="J54" s="44">
        <v>12</v>
      </c>
      <c r="K54" s="45">
        <f t="shared" si="6"/>
        <v>1</v>
      </c>
      <c r="L54" s="45">
        <f t="shared" si="7"/>
        <v>0</v>
      </c>
      <c r="M54" s="46">
        <f t="shared" si="8"/>
        <v>0</v>
      </c>
      <c r="N54" s="44"/>
      <c r="O54" s="45">
        <f t="shared" si="9"/>
        <v>0</v>
      </c>
      <c r="Q54" s="46">
        <f t="shared" si="10"/>
        <v>0</v>
      </c>
      <c r="R54" s="44">
        <v>-2</v>
      </c>
      <c r="S54" s="45">
        <f t="shared" si="11"/>
        <v>-1</v>
      </c>
      <c r="T54" s="28">
        <v>6</v>
      </c>
      <c r="U54" s="45">
        <f t="shared" si="12"/>
        <v>5</v>
      </c>
      <c r="V54" s="45">
        <f t="shared" si="13"/>
        <v>1</v>
      </c>
      <c r="W54" s="45">
        <f t="shared" si="14"/>
        <v>0</v>
      </c>
      <c r="X54" s="46">
        <f t="shared" si="15"/>
        <v>0</v>
      </c>
      <c r="Y54" s="44">
        <v>3</v>
      </c>
      <c r="Z54" s="45">
        <f t="shared" si="16"/>
        <v>1</v>
      </c>
      <c r="AA54" s="45">
        <f t="shared" si="17"/>
        <v>0</v>
      </c>
      <c r="AB54" s="46">
        <f t="shared" si="18"/>
        <v>0</v>
      </c>
      <c r="AC54" s="48">
        <v>2</v>
      </c>
      <c r="AD54" s="45">
        <f t="shared" si="19"/>
        <v>1</v>
      </c>
      <c r="AE54" s="45">
        <f t="shared" si="20"/>
        <v>0</v>
      </c>
      <c r="AF54" s="46">
        <f t="shared" si="21"/>
        <v>0</v>
      </c>
      <c r="AG54" s="28">
        <v>5</v>
      </c>
      <c r="AH54">
        <f t="shared" si="22"/>
        <v>1</v>
      </c>
      <c r="AI54">
        <f t="shared" si="23"/>
        <v>0</v>
      </c>
      <c r="AJ54">
        <f t="shared" si="24"/>
        <v>0</v>
      </c>
      <c r="AK54" s="44">
        <v>-4</v>
      </c>
      <c r="AL54" s="45">
        <f t="shared" si="25"/>
        <v>1</v>
      </c>
      <c r="AM54" s="45">
        <f t="shared" si="26"/>
        <v>0</v>
      </c>
      <c r="AN54" s="46">
        <f t="shared" si="27"/>
        <v>0</v>
      </c>
      <c r="AO54" s="44">
        <v>5</v>
      </c>
      <c r="AP54" s="45">
        <f t="shared" si="28"/>
        <v>1</v>
      </c>
      <c r="AQ54" s="45">
        <f t="shared" si="29"/>
        <v>0</v>
      </c>
      <c r="AR54" s="46">
        <f t="shared" si="30"/>
        <v>0</v>
      </c>
      <c r="AS54" s="44">
        <v>13</v>
      </c>
      <c r="AT54" s="45">
        <f t="shared" si="31"/>
        <v>1</v>
      </c>
      <c r="AU54" s="45">
        <f t="shared" si="32"/>
        <v>0</v>
      </c>
      <c r="AV54" s="46">
        <f t="shared" si="33"/>
        <v>0</v>
      </c>
      <c r="AW54" s="44">
        <v>7.0000000000000062E-3</v>
      </c>
      <c r="AX54" s="45">
        <f t="shared" si="34"/>
        <v>1</v>
      </c>
      <c r="AY54" s="45">
        <f t="shared" si="35"/>
        <v>0</v>
      </c>
      <c r="AZ54" s="46">
        <f t="shared" si="36"/>
        <v>0</v>
      </c>
      <c r="BA54" s="44">
        <v>1.6000000000000014E-2</v>
      </c>
      <c r="BB54" s="45">
        <f t="shared" si="37"/>
        <v>1</v>
      </c>
      <c r="BC54" s="45">
        <f t="shared" si="38"/>
        <v>0</v>
      </c>
      <c r="BD54" s="46">
        <f t="shared" si="39"/>
        <v>0</v>
      </c>
      <c r="BE54" s="48">
        <v>6</v>
      </c>
      <c r="BF54">
        <f t="shared" si="40"/>
        <v>1</v>
      </c>
      <c r="BG54">
        <f t="shared" si="41"/>
        <v>0</v>
      </c>
      <c r="BH54">
        <f t="shared" si="42"/>
        <v>0</v>
      </c>
    </row>
    <row r="55" spans="1:60" x14ac:dyDescent="0.2">
      <c r="A55" s="43">
        <v>1987</v>
      </c>
      <c r="B55" s="44">
        <v>-2.6999999999999968E-2</v>
      </c>
      <c r="C55" s="45">
        <f t="shared" si="0"/>
        <v>0</v>
      </c>
      <c r="D55" s="45">
        <f t="shared" si="1"/>
        <v>0</v>
      </c>
      <c r="E55" s="46">
        <f t="shared" si="2"/>
        <v>1</v>
      </c>
      <c r="F55" s="44">
        <v>27</v>
      </c>
      <c r="G55" s="45">
        <f t="shared" si="3"/>
        <v>1</v>
      </c>
      <c r="H55" s="45">
        <f t="shared" si="4"/>
        <v>0</v>
      </c>
      <c r="I55" s="46">
        <f t="shared" si="5"/>
        <v>0</v>
      </c>
      <c r="J55" s="44">
        <v>2</v>
      </c>
      <c r="K55" s="45">
        <f t="shared" si="6"/>
        <v>1</v>
      </c>
      <c r="L55" s="45">
        <f t="shared" si="7"/>
        <v>0</v>
      </c>
      <c r="M55" s="46">
        <f t="shared" si="8"/>
        <v>0</v>
      </c>
      <c r="N55" s="44"/>
      <c r="O55" s="45">
        <f t="shared" si="9"/>
        <v>0</v>
      </c>
      <c r="Q55" s="46">
        <f t="shared" si="10"/>
        <v>0</v>
      </c>
      <c r="R55" s="44">
        <v>-53</v>
      </c>
      <c r="S55" s="45">
        <f t="shared" si="11"/>
        <v>-26.5</v>
      </c>
      <c r="T55" s="28">
        <v>76</v>
      </c>
      <c r="U55" s="45">
        <f t="shared" si="12"/>
        <v>49.5</v>
      </c>
      <c r="V55" s="45">
        <f t="shared" si="13"/>
        <v>1</v>
      </c>
      <c r="W55" s="45">
        <f t="shared" si="14"/>
        <v>0</v>
      </c>
      <c r="X55" s="46">
        <f t="shared" si="15"/>
        <v>0</v>
      </c>
      <c r="Y55" s="44">
        <v>18</v>
      </c>
      <c r="Z55" s="45">
        <f t="shared" si="16"/>
        <v>1</v>
      </c>
      <c r="AA55" s="45">
        <f t="shared" si="17"/>
        <v>0</v>
      </c>
      <c r="AB55" s="46">
        <f t="shared" si="18"/>
        <v>0</v>
      </c>
      <c r="AC55" s="48">
        <v>-19</v>
      </c>
      <c r="AD55" s="45">
        <f t="shared" si="19"/>
        <v>0</v>
      </c>
      <c r="AE55" s="45">
        <f t="shared" si="20"/>
        <v>0</v>
      </c>
      <c r="AF55" s="46">
        <f t="shared" si="21"/>
        <v>1</v>
      </c>
      <c r="AG55" s="28">
        <v>-1</v>
      </c>
      <c r="AH55">
        <f t="shared" si="22"/>
        <v>0</v>
      </c>
      <c r="AI55">
        <f t="shared" si="23"/>
        <v>0</v>
      </c>
      <c r="AJ55">
        <f t="shared" si="24"/>
        <v>1</v>
      </c>
      <c r="AK55" s="44">
        <v>-32</v>
      </c>
      <c r="AL55" s="45">
        <f t="shared" si="25"/>
        <v>1</v>
      </c>
      <c r="AM55" s="45">
        <f t="shared" si="26"/>
        <v>0</v>
      </c>
      <c r="AN55" s="46">
        <f t="shared" si="27"/>
        <v>0</v>
      </c>
      <c r="AO55" s="44">
        <v>28</v>
      </c>
      <c r="AP55" s="45">
        <f t="shared" si="28"/>
        <v>1</v>
      </c>
      <c r="AQ55" s="45">
        <f t="shared" si="29"/>
        <v>0</v>
      </c>
      <c r="AR55" s="46">
        <f t="shared" si="30"/>
        <v>0</v>
      </c>
      <c r="AS55" s="44">
        <v>-12</v>
      </c>
      <c r="AT55" s="45">
        <f t="shared" si="31"/>
        <v>0</v>
      </c>
      <c r="AU55" s="45">
        <f t="shared" si="32"/>
        <v>0</v>
      </c>
      <c r="AV55" s="46">
        <f t="shared" si="33"/>
        <v>1</v>
      </c>
      <c r="AW55" s="44">
        <v>-3.7999999999999978E-2</v>
      </c>
      <c r="AX55" s="45">
        <f t="shared" si="34"/>
        <v>0</v>
      </c>
      <c r="AY55" s="45">
        <f t="shared" si="35"/>
        <v>0</v>
      </c>
      <c r="AZ55" s="46">
        <f t="shared" si="36"/>
        <v>1</v>
      </c>
      <c r="BA55" s="44">
        <v>-5.0000000000000044E-3</v>
      </c>
      <c r="BB55" s="45">
        <f t="shared" si="37"/>
        <v>0</v>
      </c>
      <c r="BC55" s="45">
        <f t="shared" si="38"/>
        <v>0</v>
      </c>
      <c r="BD55" s="46">
        <f t="shared" si="39"/>
        <v>1</v>
      </c>
      <c r="BE55" s="48">
        <v>76</v>
      </c>
      <c r="BF55">
        <f t="shared" si="40"/>
        <v>1</v>
      </c>
      <c r="BG55">
        <f t="shared" si="41"/>
        <v>0</v>
      </c>
      <c r="BH55">
        <f t="shared" si="42"/>
        <v>0</v>
      </c>
    </row>
    <row r="56" spans="1:60" x14ac:dyDescent="0.2">
      <c r="A56" s="43">
        <v>1987</v>
      </c>
      <c r="B56" s="44">
        <v>7.3000000000000065E-2</v>
      </c>
      <c r="C56" s="45">
        <f t="shared" si="0"/>
        <v>1</v>
      </c>
      <c r="D56" s="45">
        <f t="shared" si="1"/>
        <v>0</v>
      </c>
      <c r="E56" s="46">
        <f t="shared" si="2"/>
        <v>0</v>
      </c>
      <c r="F56" s="44">
        <v>3</v>
      </c>
      <c r="G56" s="45">
        <f t="shared" si="3"/>
        <v>1</v>
      </c>
      <c r="H56" s="45">
        <f t="shared" si="4"/>
        <v>0</v>
      </c>
      <c r="I56" s="46">
        <f t="shared" si="5"/>
        <v>0</v>
      </c>
      <c r="J56" s="44">
        <v>53</v>
      </c>
      <c r="K56" s="45">
        <f t="shared" si="6"/>
        <v>1</v>
      </c>
      <c r="L56" s="45">
        <f t="shared" si="7"/>
        <v>0</v>
      </c>
      <c r="M56" s="46">
        <f t="shared" si="8"/>
        <v>0</v>
      </c>
      <c r="N56" s="44"/>
      <c r="O56" s="45">
        <f t="shared" si="9"/>
        <v>0</v>
      </c>
      <c r="Q56" s="46">
        <f t="shared" si="10"/>
        <v>0</v>
      </c>
      <c r="R56" s="44">
        <v>73</v>
      </c>
      <c r="S56" s="45">
        <f t="shared" si="11"/>
        <v>36.5</v>
      </c>
      <c r="T56" s="28">
        <v>-61</v>
      </c>
      <c r="U56" s="45">
        <f t="shared" si="12"/>
        <v>-24.5</v>
      </c>
      <c r="V56" s="45">
        <f t="shared" si="13"/>
        <v>0</v>
      </c>
      <c r="W56" s="45">
        <f t="shared" si="14"/>
        <v>0</v>
      </c>
      <c r="X56" s="46">
        <f t="shared" si="15"/>
        <v>1</v>
      </c>
      <c r="Y56" s="44">
        <v>-3</v>
      </c>
      <c r="Z56" s="45">
        <f t="shared" si="16"/>
        <v>0</v>
      </c>
      <c r="AA56" s="45">
        <f t="shared" si="17"/>
        <v>0</v>
      </c>
      <c r="AB56" s="46">
        <f t="shared" si="18"/>
        <v>1</v>
      </c>
      <c r="AC56" s="48">
        <v>56</v>
      </c>
      <c r="AD56" s="45">
        <f t="shared" si="19"/>
        <v>1</v>
      </c>
      <c r="AE56" s="45">
        <f t="shared" si="20"/>
        <v>0</v>
      </c>
      <c r="AF56" s="46">
        <f t="shared" si="21"/>
        <v>0</v>
      </c>
      <c r="AG56" s="28">
        <v>53</v>
      </c>
      <c r="AH56">
        <f t="shared" si="22"/>
        <v>1</v>
      </c>
      <c r="AI56">
        <f t="shared" si="23"/>
        <v>0</v>
      </c>
      <c r="AJ56">
        <f t="shared" si="24"/>
        <v>0</v>
      </c>
      <c r="AK56" s="44">
        <v>30</v>
      </c>
      <c r="AL56" s="45">
        <f t="shared" si="25"/>
        <v>0</v>
      </c>
      <c r="AM56" s="45">
        <f t="shared" si="26"/>
        <v>0</v>
      </c>
      <c r="AN56" s="46">
        <f t="shared" si="27"/>
        <v>1</v>
      </c>
      <c r="AO56" s="44">
        <v>-26</v>
      </c>
      <c r="AP56" s="45">
        <f t="shared" si="28"/>
        <v>0</v>
      </c>
      <c r="AQ56" s="45">
        <f t="shared" si="29"/>
        <v>0</v>
      </c>
      <c r="AR56" s="46">
        <f t="shared" si="30"/>
        <v>1</v>
      </c>
      <c r="AS56" s="44">
        <v>11</v>
      </c>
      <c r="AT56" s="45">
        <f t="shared" si="31"/>
        <v>1</v>
      </c>
      <c r="AU56" s="45">
        <f t="shared" si="32"/>
        <v>0</v>
      </c>
      <c r="AV56" s="46">
        <f t="shared" si="33"/>
        <v>0</v>
      </c>
      <c r="AW56" s="44">
        <v>6.9000000000000061E-2</v>
      </c>
      <c r="AX56" s="45">
        <f t="shared" si="34"/>
        <v>1</v>
      </c>
      <c r="AY56" s="45">
        <f t="shared" si="35"/>
        <v>0</v>
      </c>
      <c r="AZ56" s="46">
        <f t="shared" si="36"/>
        <v>0</v>
      </c>
      <c r="BA56" s="44">
        <v>-3.3000000000000029E-2</v>
      </c>
      <c r="BB56" s="45">
        <f t="shared" si="37"/>
        <v>0</v>
      </c>
      <c r="BC56" s="45">
        <f t="shared" si="38"/>
        <v>0</v>
      </c>
      <c r="BD56" s="46">
        <f t="shared" si="39"/>
        <v>1</v>
      </c>
      <c r="BE56" s="48">
        <v>-61</v>
      </c>
      <c r="BF56">
        <f t="shared" si="40"/>
        <v>0</v>
      </c>
      <c r="BG56">
        <f t="shared" si="41"/>
        <v>0</v>
      </c>
      <c r="BH56">
        <f t="shared" si="42"/>
        <v>1</v>
      </c>
    </row>
    <row r="57" spans="1:60" x14ac:dyDescent="0.2">
      <c r="A57" s="43">
        <v>1987</v>
      </c>
      <c r="B57" s="44">
        <v>-1.5999999999999959E-2</v>
      </c>
      <c r="C57" s="45">
        <f t="shared" si="0"/>
        <v>0</v>
      </c>
      <c r="D57" s="45">
        <f t="shared" si="1"/>
        <v>0</v>
      </c>
      <c r="E57" s="46">
        <f t="shared" si="2"/>
        <v>1</v>
      </c>
      <c r="F57" s="44">
        <v>-29</v>
      </c>
      <c r="G57" s="45">
        <f t="shared" si="3"/>
        <v>0</v>
      </c>
      <c r="H57" s="45">
        <f t="shared" si="4"/>
        <v>0</v>
      </c>
      <c r="I57" s="46">
        <f t="shared" si="5"/>
        <v>1</v>
      </c>
      <c r="J57" s="44">
        <v>6</v>
      </c>
      <c r="K57" s="45">
        <f t="shared" si="6"/>
        <v>1</v>
      </c>
      <c r="L57" s="45">
        <f t="shared" si="7"/>
        <v>0</v>
      </c>
      <c r="M57" s="46">
        <f t="shared" si="8"/>
        <v>0</v>
      </c>
      <c r="N57" s="44"/>
      <c r="O57" s="45">
        <f t="shared" si="9"/>
        <v>0</v>
      </c>
      <c r="Q57" s="46">
        <f t="shared" si="10"/>
        <v>0</v>
      </c>
      <c r="R57" s="44">
        <v>26</v>
      </c>
      <c r="S57" s="45">
        <f t="shared" si="11"/>
        <v>13</v>
      </c>
      <c r="T57" s="28">
        <v>-5</v>
      </c>
      <c r="U57" s="45">
        <f t="shared" si="12"/>
        <v>8</v>
      </c>
      <c r="V57" s="45">
        <f t="shared" si="13"/>
        <v>1</v>
      </c>
      <c r="W57" s="45">
        <f t="shared" si="14"/>
        <v>0</v>
      </c>
      <c r="X57" s="46">
        <f t="shared" si="15"/>
        <v>0</v>
      </c>
      <c r="Y57" s="44">
        <v>-1</v>
      </c>
      <c r="Z57" s="45">
        <f t="shared" si="16"/>
        <v>0</v>
      </c>
      <c r="AA57" s="45">
        <f t="shared" si="17"/>
        <v>0</v>
      </c>
      <c r="AB57" s="46">
        <f t="shared" si="18"/>
        <v>1</v>
      </c>
      <c r="AC57" s="48">
        <v>-4</v>
      </c>
      <c r="AD57" s="45">
        <f t="shared" si="19"/>
        <v>0</v>
      </c>
      <c r="AE57" s="45">
        <f t="shared" si="20"/>
        <v>0</v>
      </c>
      <c r="AF57" s="46">
        <f t="shared" si="21"/>
        <v>1</v>
      </c>
      <c r="AG57" s="28">
        <v>-5</v>
      </c>
      <c r="AH57">
        <f t="shared" si="22"/>
        <v>0</v>
      </c>
      <c r="AI57">
        <f t="shared" si="23"/>
        <v>0</v>
      </c>
      <c r="AJ57">
        <f t="shared" si="24"/>
        <v>1</v>
      </c>
      <c r="AK57" s="44">
        <v>-2</v>
      </c>
      <c r="AL57" s="45">
        <f t="shared" si="25"/>
        <v>1</v>
      </c>
      <c r="AM57" s="45">
        <f t="shared" si="26"/>
        <v>0</v>
      </c>
      <c r="AN57" s="46">
        <f t="shared" si="27"/>
        <v>0</v>
      </c>
      <c r="AO57" s="44">
        <v>5</v>
      </c>
      <c r="AP57" s="45">
        <f t="shared" si="28"/>
        <v>1</v>
      </c>
      <c r="AQ57" s="45">
        <f t="shared" si="29"/>
        <v>0</v>
      </c>
      <c r="AR57" s="46">
        <f t="shared" si="30"/>
        <v>0</v>
      </c>
      <c r="AS57" s="44">
        <v>-9</v>
      </c>
      <c r="AT57" s="45">
        <f t="shared" si="31"/>
        <v>0</v>
      </c>
      <c r="AU57" s="45">
        <f t="shared" si="32"/>
        <v>0</v>
      </c>
      <c r="AV57" s="46">
        <f t="shared" si="33"/>
        <v>1</v>
      </c>
      <c r="AW57" s="44">
        <v>-1.8999999999999961E-2</v>
      </c>
      <c r="AX57" s="45">
        <f t="shared" si="34"/>
        <v>0</v>
      </c>
      <c r="AY57" s="45">
        <f t="shared" si="35"/>
        <v>0</v>
      </c>
      <c r="AZ57" s="46">
        <f t="shared" si="36"/>
        <v>1</v>
      </c>
      <c r="BA57" s="44">
        <v>1.9000000000000017E-2</v>
      </c>
      <c r="BB57" s="45">
        <f t="shared" si="37"/>
        <v>1</v>
      </c>
      <c r="BC57" s="45">
        <f t="shared" si="38"/>
        <v>0</v>
      </c>
      <c r="BD57" s="46">
        <f t="shared" si="39"/>
        <v>0</v>
      </c>
      <c r="BE57" s="48">
        <v>-5</v>
      </c>
      <c r="BF57">
        <f t="shared" si="40"/>
        <v>0</v>
      </c>
      <c r="BG57">
        <f t="shared" si="41"/>
        <v>0</v>
      </c>
      <c r="BH57">
        <f t="shared" si="42"/>
        <v>1</v>
      </c>
    </row>
    <row r="58" spans="1:60" x14ac:dyDescent="0.2">
      <c r="A58" s="43">
        <v>1987</v>
      </c>
      <c r="B58" s="44">
        <v>3.400000000000003E-2</v>
      </c>
      <c r="C58" s="45">
        <f t="shared" si="0"/>
        <v>1</v>
      </c>
      <c r="D58" s="45">
        <f t="shared" si="1"/>
        <v>0</v>
      </c>
      <c r="E58" s="46">
        <f t="shared" si="2"/>
        <v>0</v>
      </c>
      <c r="F58" s="44">
        <v>20</v>
      </c>
      <c r="G58" s="45">
        <f t="shared" si="3"/>
        <v>1</v>
      </c>
      <c r="H58" s="45">
        <f t="shared" si="4"/>
        <v>0</v>
      </c>
      <c r="I58" s="46">
        <f t="shared" si="5"/>
        <v>0</v>
      </c>
      <c r="J58" s="44">
        <v>2</v>
      </c>
      <c r="K58" s="45">
        <f t="shared" si="6"/>
        <v>1</v>
      </c>
      <c r="L58" s="45">
        <f t="shared" si="7"/>
        <v>0</v>
      </c>
      <c r="M58" s="46">
        <f t="shared" si="8"/>
        <v>0</v>
      </c>
      <c r="N58" s="44"/>
      <c r="O58" s="45">
        <f t="shared" si="9"/>
        <v>0</v>
      </c>
      <c r="Q58" s="46">
        <f t="shared" si="10"/>
        <v>0</v>
      </c>
      <c r="R58" s="44">
        <v>-6</v>
      </c>
      <c r="S58" s="45">
        <f t="shared" si="11"/>
        <v>-3</v>
      </c>
      <c r="T58" s="28">
        <v>-36</v>
      </c>
      <c r="U58" s="45">
        <f t="shared" si="12"/>
        <v>-39</v>
      </c>
      <c r="V58" s="45">
        <f t="shared" si="13"/>
        <v>0</v>
      </c>
      <c r="W58" s="45">
        <f t="shared" si="14"/>
        <v>0</v>
      </c>
      <c r="X58" s="46">
        <f t="shared" si="15"/>
        <v>1</v>
      </c>
      <c r="Y58" s="44">
        <v>9</v>
      </c>
      <c r="Z58" s="45">
        <f t="shared" si="16"/>
        <v>1</v>
      </c>
      <c r="AA58" s="45">
        <f t="shared" si="17"/>
        <v>0</v>
      </c>
      <c r="AB58" s="46">
        <f t="shared" si="18"/>
        <v>0</v>
      </c>
      <c r="AC58" s="48">
        <v>34</v>
      </c>
      <c r="AD58" s="45">
        <f t="shared" si="19"/>
        <v>1</v>
      </c>
      <c r="AE58" s="45">
        <f t="shared" si="20"/>
        <v>0</v>
      </c>
      <c r="AF58" s="46">
        <f t="shared" si="21"/>
        <v>0</v>
      </c>
      <c r="AG58" s="28">
        <v>43</v>
      </c>
      <c r="AH58">
        <f t="shared" si="22"/>
        <v>1</v>
      </c>
      <c r="AI58">
        <f t="shared" si="23"/>
        <v>0</v>
      </c>
      <c r="AJ58">
        <f t="shared" si="24"/>
        <v>0</v>
      </c>
      <c r="AK58" s="44">
        <v>25</v>
      </c>
      <c r="AL58" s="45">
        <f t="shared" si="25"/>
        <v>0</v>
      </c>
      <c r="AM58" s="45">
        <f t="shared" si="26"/>
        <v>0</v>
      </c>
      <c r="AN58" s="46">
        <f t="shared" si="27"/>
        <v>1</v>
      </c>
      <c r="AO58" s="44">
        <v>-23</v>
      </c>
      <c r="AP58" s="45">
        <f t="shared" si="28"/>
        <v>0</v>
      </c>
      <c r="AQ58" s="45">
        <f t="shared" si="29"/>
        <v>0</v>
      </c>
      <c r="AR58" s="46">
        <f t="shared" si="30"/>
        <v>1</v>
      </c>
      <c r="AS58" s="44">
        <v>11</v>
      </c>
      <c r="AT58" s="45">
        <f t="shared" si="31"/>
        <v>1</v>
      </c>
      <c r="AU58" s="45">
        <f t="shared" si="32"/>
        <v>0</v>
      </c>
      <c r="AV58" s="46">
        <f t="shared" si="33"/>
        <v>0</v>
      </c>
      <c r="AW58" s="44">
        <v>3.0000000000000027E-2</v>
      </c>
      <c r="AX58" s="45">
        <f t="shared" si="34"/>
        <v>1</v>
      </c>
      <c r="AY58" s="45">
        <f t="shared" si="35"/>
        <v>0</v>
      </c>
      <c r="AZ58" s="46">
        <f t="shared" si="36"/>
        <v>0</v>
      </c>
      <c r="BA58" s="44">
        <v>-5.0000000000000044E-3</v>
      </c>
      <c r="BB58" s="45">
        <f t="shared" si="37"/>
        <v>0</v>
      </c>
      <c r="BC58" s="45">
        <f t="shared" si="38"/>
        <v>0</v>
      </c>
      <c r="BD58" s="46">
        <f t="shared" si="39"/>
        <v>1</v>
      </c>
      <c r="BE58" s="48">
        <v>-36</v>
      </c>
      <c r="BF58">
        <f t="shared" si="40"/>
        <v>0</v>
      </c>
      <c r="BG58">
        <f t="shared" si="41"/>
        <v>0</v>
      </c>
      <c r="BH58">
        <f t="shared" si="42"/>
        <v>1</v>
      </c>
    </row>
    <row r="59" spans="1:60" x14ac:dyDescent="0.2">
      <c r="A59" s="43">
        <v>1987</v>
      </c>
      <c r="B59" s="44">
        <v>6.9000000000000006E-2</v>
      </c>
      <c r="C59" s="45">
        <f t="shared" si="0"/>
        <v>1</v>
      </c>
      <c r="D59" s="45">
        <f t="shared" si="1"/>
        <v>0</v>
      </c>
      <c r="E59" s="46">
        <f t="shared" si="2"/>
        <v>0</v>
      </c>
      <c r="F59" s="44">
        <v>0</v>
      </c>
      <c r="G59" s="45">
        <f t="shared" si="3"/>
        <v>0</v>
      </c>
      <c r="H59" s="45">
        <f t="shared" si="4"/>
        <v>1</v>
      </c>
      <c r="I59" s="46">
        <f t="shared" si="5"/>
        <v>0</v>
      </c>
      <c r="J59" s="44">
        <v>45</v>
      </c>
      <c r="K59" s="45">
        <f t="shared" si="6"/>
        <v>1</v>
      </c>
      <c r="L59" s="45">
        <f t="shared" si="7"/>
        <v>0</v>
      </c>
      <c r="M59" s="46">
        <f t="shared" si="8"/>
        <v>0</v>
      </c>
      <c r="N59" s="44"/>
      <c r="O59" s="45">
        <f t="shared" si="9"/>
        <v>0</v>
      </c>
      <c r="Q59" s="46">
        <f t="shared" si="10"/>
        <v>0</v>
      </c>
      <c r="R59" s="44">
        <v>60</v>
      </c>
      <c r="S59" s="45">
        <f t="shared" si="11"/>
        <v>30</v>
      </c>
      <c r="T59" s="28">
        <v>-64</v>
      </c>
      <c r="U59" s="45">
        <f t="shared" si="12"/>
        <v>-34</v>
      </c>
      <c r="V59" s="45">
        <f t="shared" si="13"/>
        <v>0</v>
      </c>
      <c r="W59" s="45">
        <f t="shared" si="14"/>
        <v>0</v>
      </c>
      <c r="X59" s="46">
        <f t="shared" si="15"/>
        <v>1</v>
      </c>
      <c r="Y59" s="44">
        <v>-37</v>
      </c>
      <c r="Z59" s="45">
        <f t="shared" si="16"/>
        <v>0</v>
      </c>
      <c r="AA59" s="45">
        <f t="shared" si="17"/>
        <v>0</v>
      </c>
      <c r="AB59" s="46">
        <f t="shared" si="18"/>
        <v>1</v>
      </c>
      <c r="AC59" s="48">
        <v>37</v>
      </c>
      <c r="AD59" s="45">
        <f t="shared" si="19"/>
        <v>1</v>
      </c>
      <c r="AE59" s="45">
        <f t="shared" si="20"/>
        <v>0</v>
      </c>
      <c r="AF59" s="46">
        <f t="shared" si="21"/>
        <v>0</v>
      </c>
      <c r="AG59" s="28">
        <v>0</v>
      </c>
      <c r="AH59">
        <f t="shared" si="22"/>
        <v>0</v>
      </c>
      <c r="AI59">
        <f t="shared" si="23"/>
        <v>1</v>
      </c>
      <c r="AJ59">
        <f t="shared" si="24"/>
        <v>0</v>
      </c>
      <c r="AK59" s="44">
        <v>-1</v>
      </c>
      <c r="AL59" s="45">
        <f t="shared" si="25"/>
        <v>1</v>
      </c>
      <c r="AM59" s="45">
        <f t="shared" si="26"/>
        <v>0</v>
      </c>
      <c r="AN59" s="46">
        <f t="shared" si="27"/>
        <v>0</v>
      </c>
      <c r="AO59" s="44">
        <v>5</v>
      </c>
      <c r="AP59" s="45">
        <f t="shared" si="28"/>
        <v>1</v>
      </c>
      <c r="AQ59" s="45">
        <f t="shared" si="29"/>
        <v>0</v>
      </c>
      <c r="AR59" s="46">
        <f t="shared" si="30"/>
        <v>0</v>
      </c>
      <c r="AS59" s="44">
        <v>0</v>
      </c>
      <c r="AT59" s="45">
        <f t="shared" si="31"/>
        <v>0</v>
      </c>
      <c r="AU59" s="45">
        <f t="shared" si="32"/>
        <v>1</v>
      </c>
      <c r="AV59" s="46">
        <f t="shared" si="33"/>
        <v>0</v>
      </c>
      <c r="AW59" s="44">
        <v>7.1000000000000008E-2</v>
      </c>
      <c r="AX59" s="45">
        <f t="shared" si="34"/>
        <v>1</v>
      </c>
      <c r="AY59" s="45">
        <f t="shared" si="35"/>
        <v>0</v>
      </c>
      <c r="AZ59" s="46">
        <f t="shared" si="36"/>
        <v>0</v>
      </c>
      <c r="BA59" s="44">
        <v>0.10099999999999998</v>
      </c>
      <c r="BB59" s="45">
        <f t="shared" si="37"/>
        <v>1</v>
      </c>
      <c r="BC59" s="45">
        <f t="shared" si="38"/>
        <v>0</v>
      </c>
      <c r="BD59" s="46">
        <f t="shared" si="39"/>
        <v>0</v>
      </c>
      <c r="BE59" s="48">
        <v>-64</v>
      </c>
      <c r="BF59">
        <f t="shared" si="40"/>
        <v>0</v>
      </c>
      <c r="BG59">
        <f t="shared" si="41"/>
        <v>0</v>
      </c>
      <c r="BH59">
        <f t="shared" si="42"/>
        <v>1</v>
      </c>
    </row>
    <row r="60" spans="1:60" x14ac:dyDescent="0.2">
      <c r="A60" s="43">
        <v>1987</v>
      </c>
      <c r="B60" s="44">
        <v>-2.0000000000000018E-2</v>
      </c>
      <c r="C60" s="45">
        <f t="shared" si="0"/>
        <v>0</v>
      </c>
      <c r="D60" s="45">
        <f t="shared" si="1"/>
        <v>0</v>
      </c>
      <c r="E60" s="46">
        <f t="shared" si="2"/>
        <v>1</v>
      </c>
      <c r="F60" s="44">
        <v>-1</v>
      </c>
      <c r="G60" s="45">
        <f t="shared" si="3"/>
        <v>0</v>
      </c>
      <c r="H60" s="45">
        <f t="shared" si="4"/>
        <v>0</v>
      </c>
      <c r="I60" s="46">
        <f t="shared" si="5"/>
        <v>1</v>
      </c>
      <c r="J60" s="44">
        <v>-26</v>
      </c>
      <c r="K60" s="45">
        <f t="shared" si="6"/>
        <v>0</v>
      </c>
      <c r="L60" s="45">
        <f t="shared" si="7"/>
        <v>0</v>
      </c>
      <c r="M60" s="46">
        <f t="shared" si="8"/>
        <v>1</v>
      </c>
      <c r="N60" s="44"/>
      <c r="O60" s="45">
        <f t="shared" si="9"/>
        <v>0</v>
      </c>
      <c r="Q60" s="46">
        <f t="shared" si="10"/>
        <v>0</v>
      </c>
      <c r="R60" s="44">
        <v>32</v>
      </c>
      <c r="S60" s="45">
        <f t="shared" si="11"/>
        <v>16</v>
      </c>
      <c r="T60" s="28">
        <v>-51</v>
      </c>
      <c r="U60" s="45">
        <f t="shared" si="12"/>
        <v>-35</v>
      </c>
      <c r="V60" s="45">
        <f t="shared" si="13"/>
        <v>0</v>
      </c>
      <c r="W60" s="45">
        <f t="shared" si="14"/>
        <v>0</v>
      </c>
      <c r="X60" s="46">
        <f t="shared" si="15"/>
        <v>1</v>
      </c>
      <c r="Y60" s="44">
        <v>-21</v>
      </c>
      <c r="Z60" s="45">
        <f t="shared" si="16"/>
        <v>0</v>
      </c>
      <c r="AA60" s="45">
        <f t="shared" si="17"/>
        <v>0</v>
      </c>
      <c r="AB60" s="46">
        <f t="shared" si="18"/>
        <v>1</v>
      </c>
      <c r="AC60" s="48">
        <v>-11</v>
      </c>
      <c r="AD60" s="45">
        <f t="shared" si="19"/>
        <v>0</v>
      </c>
      <c r="AE60" s="45">
        <f t="shared" si="20"/>
        <v>0</v>
      </c>
      <c r="AF60" s="46">
        <f t="shared" si="21"/>
        <v>1</v>
      </c>
      <c r="AG60" s="28">
        <v>-32</v>
      </c>
      <c r="AH60">
        <f t="shared" si="22"/>
        <v>0</v>
      </c>
      <c r="AI60">
        <f t="shared" si="23"/>
        <v>0</v>
      </c>
      <c r="AJ60">
        <f t="shared" si="24"/>
        <v>1</v>
      </c>
      <c r="AK60" s="44">
        <v>18</v>
      </c>
      <c r="AL60" s="45">
        <f t="shared" si="25"/>
        <v>0</v>
      </c>
      <c r="AM60" s="45">
        <f t="shared" si="26"/>
        <v>0</v>
      </c>
      <c r="AN60" s="46">
        <f t="shared" si="27"/>
        <v>1</v>
      </c>
      <c r="AO60" s="44">
        <v>-9</v>
      </c>
      <c r="AP60" s="45">
        <f t="shared" si="28"/>
        <v>0</v>
      </c>
      <c r="AQ60" s="45">
        <f t="shared" si="29"/>
        <v>0</v>
      </c>
      <c r="AR60" s="46">
        <f t="shared" si="30"/>
        <v>1</v>
      </c>
      <c r="AS60" s="44">
        <v>3</v>
      </c>
      <c r="AT60" s="45">
        <f t="shared" si="31"/>
        <v>1</v>
      </c>
      <c r="AU60" s="45">
        <f t="shared" si="32"/>
        <v>0</v>
      </c>
      <c r="AV60" s="46">
        <f t="shared" si="33"/>
        <v>0</v>
      </c>
      <c r="AW60" s="44">
        <v>-2.7000000000000024E-2</v>
      </c>
      <c r="AX60" s="45">
        <f t="shared" si="34"/>
        <v>0</v>
      </c>
      <c r="AY60" s="45">
        <f t="shared" si="35"/>
        <v>0</v>
      </c>
      <c r="AZ60" s="46">
        <f t="shared" si="36"/>
        <v>1</v>
      </c>
      <c r="BA60" s="44">
        <v>0.125</v>
      </c>
      <c r="BB60" s="45">
        <f t="shared" si="37"/>
        <v>1</v>
      </c>
      <c r="BC60" s="45">
        <f t="shared" si="38"/>
        <v>0</v>
      </c>
      <c r="BD60" s="46">
        <f t="shared" si="39"/>
        <v>0</v>
      </c>
      <c r="BE60" s="48">
        <v>-51</v>
      </c>
      <c r="BF60">
        <f t="shared" si="40"/>
        <v>0</v>
      </c>
      <c r="BG60">
        <f t="shared" si="41"/>
        <v>0</v>
      </c>
      <c r="BH60">
        <f t="shared" si="42"/>
        <v>1</v>
      </c>
    </row>
    <row r="61" spans="1:60" x14ac:dyDescent="0.2">
      <c r="A61" s="43">
        <v>1987</v>
      </c>
      <c r="B61" s="44">
        <v>9.000000000000008E-3</v>
      </c>
      <c r="C61" s="45">
        <f t="shared" si="0"/>
        <v>1</v>
      </c>
      <c r="D61" s="45">
        <f t="shared" si="1"/>
        <v>0</v>
      </c>
      <c r="E61" s="46">
        <f t="shared" si="2"/>
        <v>0</v>
      </c>
      <c r="F61" s="44">
        <v>-7</v>
      </c>
      <c r="G61" s="45">
        <f t="shared" si="3"/>
        <v>0</v>
      </c>
      <c r="H61" s="45">
        <f t="shared" si="4"/>
        <v>0</v>
      </c>
      <c r="I61" s="46">
        <f t="shared" si="5"/>
        <v>1</v>
      </c>
      <c r="J61" s="44">
        <v>25</v>
      </c>
      <c r="K61" s="45">
        <f t="shared" si="6"/>
        <v>1</v>
      </c>
      <c r="L61" s="45">
        <f t="shared" si="7"/>
        <v>0</v>
      </c>
      <c r="M61" s="46">
        <f t="shared" si="8"/>
        <v>0</v>
      </c>
      <c r="N61" s="44"/>
      <c r="O61" s="45">
        <f t="shared" si="9"/>
        <v>0</v>
      </c>
      <c r="Q61" s="46">
        <f t="shared" si="10"/>
        <v>0</v>
      </c>
      <c r="R61" s="44">
        <v>-7</v>
      </c>
      <c r="S61" s="45">
        <f t="shared" si="11"/>
        <v>-3.5</v>
      </c>
      <c r="T61" s="28">
        <v>27</v>
      </c>
      <c r="U61" s="45">
        <f t="shared" si="12"/>
        <v>23.5</v>
      </c>
      <c r="V61" s="45">
        <f t="shared" si="13"/>
        <v>1</v>
      </c>
      <c r="W61" s="45">
        <f t="shared" si="14"/>
        <v>0</v>
      </c>
      <c r="X61" s="46">
        <f t="shared" si="15"/>
        <v>0</v>
      </c>
      <c r="Y61" s="44">
        <v>5</v>
      </c>
      <c r="Z61" s="45">
        <f t="shared" si="16"/>
        <v>1</v>
      </c>
      <c r="AA61" s="45">
        <f t="shared" si="17"/>
        <v>0</v>
      </c>
      <c r="AB61" s="46">
        <f t="shared" si="18"/>
        <v>0</v>
      </c>
      <c r="AC61" s="48">
        <v>-11</v>
      </c>
      <c r="AD61" s="45">
        <f t="shared" si="19"/>
        <v>0</v>
      </c>
      <c r="AE61" s="45">
        <f t="shared" si="20"/>
        <v>0</v>
      </c>
      <c r="AF61" s="46">
        <f t="shared" si="21"/>
        <v>1</v>
      </c>
      <c r="AG61" s="28">
        <v>-6</v>
      </c>
      <c r="AH61">
        <f t="shared" si="22"/>
        <v>0</v>
      </c>
      <c r="AI61">
        <f t="shared" si="23"/>
        <v>0</v>
      </c>
      <c r="AJ61">
        <f t="shared" si="24"/>
        <v>1</v>
      </c>
      <c r="AK61" s="44">
        <v>-15</v>
      </c>
      <c r="AL61" s="45">
        <f t="shared" si="25"/>
        <v>1</v>
      </c>
      <c r="AM61" s="45">
        <f t="shared" si="26"/>
        <v>0</v>
      </c>
      <c r="AN61" s="46">
        <f t="shared" si="27"/>
        <v>0</v>
      </c>
      <c r="AO61" s="44">
        <v>18</v>
      </c>
      <c r="AP61" s="45">
        <f t="shared" si="28"/>
        <v>1</v>
      </c>
      <c r="AQ61" s="45">
        <f t="shared" si="29"/>
        <v>0</v>
      </c>
      <c r="AR61" s="46">
        <f t="shared" si="30"/>
        <v>0</v>
      </c>
      <c r="AS61" s="44">
        <v>2</v>
      </c>
      <c r="AT61" s="45">
        <f t="shared" si="31"/>
        <v>1</v>
      </c>
      <c r="AU61" s="45">
        <f t="shared" si="32"/>
        <v>0</v>
      </c>
      <c r="AV61" s="46">
        <f t="shared" si="33"/>
        <v>0</v>
      </c>
      <c r="AW61" s="44">
        <v>8.0000000000000071E-3</v>
      </c>
      <c r="AX61" s="45">
        <f t="shared" si="34"/>
        <v>1</v>
      </c>
      <c r="AY61" s="45">
        <f t="shared" si="35"/>
        <v>0</v>
      </c>
      <c r="AZ61" s="46">
        <f t="shared" si="36"/>
        <v>0</v>
      </c>
      <c r="BA61" s="44">
        <v>-4.8000000000000043E-2</v>
      </c>
      <c r="BB61" s="45">
        <f t="shared" si="37"/>
        <v>0</v>
      </c>
      <c r="BC61" s="45">
        <f t="shared" si="38"/>
        <v>0</v>
      </c>
      <c r="BD61" s="46">
        <f t="shared" si="39"/>
        <v>1</v>
      </c>
      <c r="BE61" s="48">
        <v>27</v>
      </c>
      <c r="BF61">
        <f t="shared" si="40"/>
        <v>1</v>
      </c>
      <c r="BG61">
        <f t="shared" si="41"/>
        <v>0</v>
      </c>
      <c r="BH61">
        <f t="shared" si="42"/>
        <v>0</v>
      </c>
    </row>
    <row r="62" spans="1:60" x14ac:dyDescent="0.2">
      <c r="A62" s="43">
        <v>1988</v>
      </c>
      <c r="B62" s="44">
        <v>8.500000000000002E-2</v>
      </c>
      <c r="C62" s="45">
        <f t="shared" si="0"/>
        <v>1</v>
      </c>
      <c r="D62" s="45">
        <f t="shared" si="1"/>
        <v>0</v>
      </c>
      <c r="E62" s="46">
        <f t="shared" si="2"/>
        <v>0</v>
      </c>
      <c r="F62" s="44">
        <v>12</v>
      </c>
      <c r="G62" s="45">
        <f t="shared" si="3"/>
        <v>1</v>
      </c>
      <c r="H62" s="45">
        <f t="shared" si="4"/>
        <v>0</v>
      </c>
      <c r="I62" s="46">
        <f t="shared" si="5"/>
        <v>0</v>
      </c>
      <c r="J62" s="44">
        <v>17</v>
      </c>
      <c r="K62" s="45">
        <f t="shared" si="6"/>
        <v>1</v>
      </c>
      <c r="L62" s="45">
        <f t="shared" si="7"/>
        <v>0</v>
      </c>
      <c r="M62" s="46">
        <f t="shared" si="8"/>
        <v>0</v>
      </c>
      <c r="N62" s="44"/>
      <c r="O62" s="45">
        <f t="shared" si="9"/>
        <v>0</v>
      </c>
      <c r="Q62" s="46">
        <f t="shared" si="10"/>
        <v>0</v>
      </c>
      <c r="R62" s="44">
        <v>49</v>
      </c>
      <c r="S62" s="45">
        <f t="shared" si="11"/>
        <v>24.5</v>
      </c>
      <c r="T62" s="28">
        <v>-83</v>
      </c>
      <c r="U62" s="45">
        <f t="shared" si="12"/>
        <v>-58.5</v>
      </c>
      <c r="V62" s="45">
        <f t="shared" si="13"/>
        <v>0</v>
      </c>
      <c r="W62" s="45">
        <f t="shared" si="14"/>
        <v>0</v>
      </c>
      <c r="X62" s="46">
        <f t="shared" si="15"/>
        <v>1</v>
      </c>
      <c r="Y62" s="44">
        <v>-43</v>
      </c>
      <c r="Z62" s="45">
        <f t="shared" si="16"/>
        <v>0</v>
      </c>
      <c r="AA62" s="45">
        <f t="shared" si="17"/>
        <v>0</v>
      </c>
      <c r="AB62" s="46">
        <f t="shared" si="18"/>
        <v>1</v>
      </c>
      <c r="AC62" s="48">
        <v>9</v>
      </c>
      <c r="AD62" s="45">
        <f t="shared" si="19"/>
        <v>1</v>
      </c>
      <c r="AE62" s="45">
        <f t="shared" si="20"/>
        <v>0</v>
      </c>
      <c r="AF62" s="46">
        <f t="shared" si="21"/>
        <v>0</v>
      </c>
      <c r="AG62" s="28">
        <v>-34</v>
      </c>
      <c r="AH62">
        <f t="shared" si="22"/>
        <v>0</v>
      </c>
      <c r="AI62">
        <f t="shared" si="23"/>
        <v>0</v>
      </c>
      <c r="AJ62">
        <f t="shared" si="24"/>
        <v>1</v>
      </c>
      <c r="AK62" s="44">
        <v>10</v>
      </c>
      <c r="AL62" s="45">
        <f t="shared" si="25"/>
        <v>0</v>
      </c>
      <c r="AM62" s="45">
        <f t="shared" si="26"/>
        <v>0</v>
      </c>
      <c r="AN62" s="46">
        <f t="shared" si="27"/>
        <v>1</v>
      </c>
      <c r="AO62" s="44">
        <v>-15</v>
      </c>
      <c r="AP62" s="45">
        <f t="shared" si="28"/>
        <v>0</v>
      </c>
      <c r="AQ62" s="45">
        <f t="shared" si="29"/>
        <v>0</v>
      </c>
      <c r="AR62" s="46">
        <f t="shared" si="30"/>
        <v>1</v>
      </c>
      <c r="AS62" s="44">
        <v>12</v>
      </c>
      <c r="AT62" s="45">
        <f t="shared" si="31"/>
        <v>1</v>
      </c>
      <c r="AU62" s="45">
        <f t="shared" si="32"/>
        <v>0</v>
      </c>
      <c r="AV62" s="46">
        <f t="shared" si="33"/>
        <v>0</v>
      </c>
      <c r="AW62" s="44">
        <v>7.8000000000000014E-2</v>
      </c>
      <c r="AX62" s="45">
        <f t="shared" si="34"/>
        <v>1</v>
      </c>
      <c r="AY62" s="45">
        <f t="shared" si="35"/>
        <v>0</v>
      </c>
      <c r="AZ62" s="46">
        <f t="shared" si="36"/>
        <v>0</v>
      </c>
      <c r="BA62" s="44">
        <v>1.4000000000000012E-2</v>
      </c>
      <c r="BB62" s="45">
        <f t="shared" si="37"/>
        <v>1</v>
      </c>
      <c r="BC62" s="45">
        <f t="shared" si="38"/>
        <v>0</v>
      </c>
      <c r="BD62" s="46">
        <f t="shared" si="39"/>
        <v>0</v>
      </c>
      <c r="BE62" s="48">
        <v>-83</v>
      </c>
      <c r="BF62">
        <f t="shared" si="40"/>
        <v>0</v>
      </c>
      <c r="BG62">
        <f t="shared" si="41"/>
        <v>0</v>
      </c>
      <c r="BH62">
        <f t="shared" si="42"/>
        <v>1</v>
      </c>
    </row>
    <row r="63" spans="1:60" x14ac:dyDescent="0.2">
      <c r="A63" s="43">
        <v>1988</v>
      </c>
      <c r="B63" s="44">
        <v>7.6000000000000068E-2</v>
      </c>
      <c r="C63" s="45">
        <f t="shared" si="0"/>
        <v>1</v>
      </c>
      <c r="D63" s="45">
        <f t="shared" si="1"/>
        <v>0</v>
      </c>
      <c r="E63" s="46">
        <f t="shared" si="2"/>
        <v>0</v>
      </c>
      <c r="F63" s="44">
        <v>12</v>
      </c>
      <c r="G63" s="45">
        <f t="shared" si="3"/>
        <v>1</v>
      </c>
      <c r="H63" s="45">
        <f t="shared" si="4"/>
        <v>0</v>
      </c>
      <c r="I63" s="46">
        <f t="shared" si="5"/>
        <v>0</v>
      </c>
      <c r="J63" s="44">
        <v>32</v>
      </c>
      <c r="K63" s="45">
        <f t="shared" si="6"/>
        <v>1</v>
      </c>
      <c r="L63" s="45">
        <f t="shared" si="7"/>
        <v>0</v>
      </c>
      <c r="M63" s="46">
        <f t="shared" si="8"/>
        <v>0</v>
      </c>
      <c r="N63" s="44"/>
      <c r="O63" s="45">
        <f t="shared" si="9"/>
        <v>0</v>
      </c>
      <c r="Q63" s="46">
        <f t="shared" si="10"/>
        <v>0</v>
      </c>
      <c r="R63" s="44">
        <v>23</v>
      </c>
      <c r="S63" s="45">
        <f t="shared" si="11"/>
        <v>11.5</v>
      </c>
      <c r="T63" s="28">
        <v>-30</v>
      </c>
      <c r="U63" s="45">
        <f t="shared" si="12"/>
        <v>-18.5</v>
      </c>
      <c r="V63" s="45">
        <f t="shared" si="13"/>
        <v>0</v>
      </c>
      <c r="W63" s="45">
        <f t="shared" si="14"/>
        <v>0</v>
      </c>
      <c r="X63" s="46">
        <f t="shared" si="15"/>
        <v>1</v>
      </c>
      <c r="Y63" s="44">
        <v>-6</v>
      </c>
      <c r="Z63" s="45">
        <f t="shared" si="16"/>
        <v>0</v>
      </c>
      <c r="AA63" s="45">
        <f t="shared" si="17"/>
        <v>0</v>
      </c>
      <c r="AB63" s="46">
        <f t="shared" si="18"/>
        <v>1</v>
      </c>
      <c r="AC63" s="48">
        <v>32</v>
      </c>
      <c r="AD63" s="45">
        <f t="shared" si="19"/>
        <v>1</v>
      </c>
      <c r="AE63" s="45">
        <f t="shared" si="20"/>
        <v>0</v>
      </c>
      <c r="AF63" s="46">
        <f t="shared" si="21"/>
        <v>0</v>
      </c>
      <c r="AG63" s="28">
        <v>26</v>
      </c>
      <c r="AH63">
        <f t="shared" si="22"/>
        <v>1</v>
      </c>
      <c r="AI63">
        <f t="shared" si="23"/>
        <v>0</v>
      </c>
      <c r="AJ63">
        <f t="shared" si="24"/>
        <v>0</v>
      </c>
      <c r="AK63" s="44">
        <v>5</v>
      </c>
      <c r="AL63" s="45">
        <f t="shared" si="25"/>
        <v>0</v>
      </c>
      <c r="AM63" s="45">
        <f t="shared" si="26"/>
        <v>0</v>
      </c>
      <c r="AN63" s="46">
        <f t="shared" si="27"/>
        <v>1</v>
      </c>
      <c r="AO63" s="44">
        <v>-8</v>
      </c>
      <c r="AP63" s="45">
        <f t="shared" si="28"/>
        <v>0</v>
      </c>
      <c r="AQ63" s="45">
        <f t="shared" si="29"/>
        <v>0</v>
      </c>
      <c r="AR63" s="46">
        <f t="shared" si="30"/>
        <v>1</v>
      </c>
      <c r="AS63" s="44">
        <v>9</v>
      </c>
      <c r="AT63" s="45">
        <f t="shared" si="31"/>
        <v>1</v>
      </c>
      <c r="AU63" s="45">
        <f t="shared" si="32"/>
        <v>0</v>
      </c>
      <c r="AV63" s="46">
        <f t="shared" si="33"/>
        <v>0</v>
      </c>
      <c r="AW63" s="44">
        <v>8.1000000000000072E-2</v>
      </c>
      <c r="AX63" s="45">
        <f t="shared" si="34"/>
        <v>1</v>
      </c>
      <c r="AY63" s="45">
        <f t="shared" si="35"/>
        <v>0</v>
      </c>
      <c r="AZ63" s="46">
        <f t="shared" si="36"/>
        <v>0</v>
      </c>
      <c r="BA63" s="44">
        <v>5.1000000000000045E-2</v>
      </c>
      <c r="BB63" s="45">
        <f t="shared" si="37"/>
        <v>1</v>
      </c>
      <c r="BC63" s="45">
        <f t="shared" si="38"/>
        <v>0</v>
      </c>
      <c r="BD63" s="46">
        <f t="shared" si="39"/>
        <v>0</v>
      </c>
      <c r="BE63" s="48">
        <v>-30</v>
      </c>
      <c r="BF63">
        <f t="shared" si="40"/>
        <v>0</v>
      </c>
      <c r="BG63">
        <f t="shared" si="41"/>
        <v>0</v>
      </c>
      <c r="BH63">
        <f t="shared" si="42"/>
        <v>1</v>
      </c>
    </row>
    <row r="64" spans="1:60" x14ac:dyDescent="0.2">
      <c r="A64" s="43">
        <v>1988</v>
      </c>
      <c r="B64" s="44">
        <v>-0.06</v>
      </c>
      <c r="C64" s="45">
        <f t="shared" si="0"/>
        <v>0</v>
      </c>
      <c r="D64" s="45">
        <f t="shared" si="1"/>
        <v>0</v>
      </c>
      <c r="E64" s="46">
        <f t="shared" si="2"/>
        <v>1</v>
      </c>
      <c r="F64" s="44">
        <v>-41</v>
      </c>
      <c r="G64" s="45">
        <f t="shared" si="3"/>
        <v>0</v>
      </c>
      <c r="H64" s="45">
        <f t="shared" si="4"/>
        <v>0</v>
      </c>
      <c r="I64" s="46">
        <f t="shared" si="5"/>
        <v>1</v>
      </c>
      <c r="J64" s="44">
        <v>3</v>
      </c>
      <c r="K64" s="45">
        <f t="shared" si="6"/>
        <v>1</v>
      </c>
      <c r="L64" s="45">
        <f t="shared" si="7"/>
        <v>0</v>
      </c>
      <c r="M64" s="46">
        <f t="shared" si="8"/>
        <v>0</v>
      </c>
      <c r="N64" s="44"/>
      <c r="O64" s="45">
        <f t="shared" si="9"/>
        <v>0</v>
      </c>
      <c r="Q64" s="46">
        <f t="shared" si="10"/>
        <v>0</v>
      </c>
      <c r="R64" s="44">
        <v>47</v>
      </c>
      <c r="S64" s="45">
        <f t="shared" si="11"/>
        <v>23.5</v>
      </c>
      <c r="T64" s="28">
        <v>-4</v>
      </c>
      <c r="U64" s="45">
        <f t="shared" si="12"/>
        <v>19.5</v>
      </c>
      <c r="V64" s="45">
        <f t="shared" si="13"/>
        <v>1</v>
      </c>
      <c r="W64" s="45">
        <f t="shared" si="14"/>
        <v>0</v>
      </c>
      <c r="X64" s="46">
        <f t="shared" si="15"/>
        <v>0</v>
      </c>
      <c r="Y64" s="44">
        <v>0</v>
      </c>
      <c r="Z64" s="45">
        <f t="shared" si="16"/>
        <v>0</v>
      </c>
      <c r="AA64" s="45">
        <f t="shared" si="17"/>
        <v>1</v>
      </c>
      <c r="AB64" s="46">
        <f t="shared" si="18"/>
        <v>0</v>
      </c>
      <c r="AC64" s="48">
        <v>-22</v>
      </c>
      <c r="AD64" s="45">
        <f t="shared" si="19"/>
        <v>0</v>
      </c>
      <c r="AE64" s="45">
        <f t="shared" si="20"/>
        <v>0</v>
      </c>
      <c r="AF64" s="46">
        <f t="shared" si="21"/>
        <v>1</v>
      </c>
      <c r="AG64" s="28">
        <v>-22</v>
      </c>
      <c r="AH64">
        <f t="shared" si="22"/>
        <v>0</v>
      </c>
      <c r="AI64">
        <f t="shared" si="23"/>
        <v>0</v>
      </c>
      <c r="AJ64">
        <f t="shared" si="24"/>
        <v>1</v>
      </c>
      <c r="AK64" s="44">
        <v>-19</v>
      </c>
      <c r="AL64" s="45">
        <f t="shared" si="25"/>
        <v>1</v>
      </c>
      <c r="AM64" s="45">
        <f t="shared" si="26"/>
        <v>0</v>
      </c>
      <c r="AN64" s="46">
        <f t="shared" si="27"/>
        <v>0</v>
      </c>
      <c r="AO64" s="44">
        <v>9</v>
      </c>
      <c r="AP64" s="45">
        <f t="shared" si="28"/>
        <v>1</v>
      </c>
      <c r="AQ64" s="45">
        <f t="shared" si="29"/>
        <v>0</v>
      </c>
      <c r="AR64" s="46">
        <f t="shared" si="30"/>
        <v>0</v>
      </c>
      <c r="AS64" s="44">
        <v>5</v>
      </c>
      <c r="AT64" s="45">
        <f t="shared" si="31"/>
        <v>1</v>
      </c>
      <c r="AU64" s="45">
        <f t="shared" si="32"/>
        <v>0</v>
      </c>
      <c r="AV64" s="46">
        <f t="shared" si="33"/>
        <v>0</v>
      </c>
      <c r="AW64" s="44">
        <v>-6.4000000000000001E-2</v>
      </c>
      <c r="AX64" s="45">
        <f t="shared" si="34"/>
        <v>0</v>
      </c>
      <c r="AY64" s="45">
        <f t="shared" si="35"/>
        <v>0</v>
      </c>
      <c r="AZ64" s="46">
        <f t="shared" si="36"/>
        <v>1</v>
      </c>
      <c r="BA64" s="44">
        <v>0.14300000000000002</v>
      </c>
      <c r="BB64" s="45">
        <f t="shared" si="37"/>
        <v>1</v>
      </c>
      <c r="BC64" s="45">
        <f t="shared" si="38"/>
        <v>0</v>
      </c>
      <c r="BD64" s="46">
        <f t="shared" si="39"/>
        <v>0</v>
      </c>
      <c r="BE64" s="48">
        <v>-4</v>
      </c>
      <c r="BF64">
        <f t="shared" si="40"/>
        <v>0</v>
      </c>
      <c r="BG64">
        <f t="shared" si="41"/>
        <v>0</v>
      </c>
      <c r="BH64">
        <f t="shared" si="42"/>
        <v>1</v>
      </c>
    </row>
    <row r="65" spans="1:60" x14ac:dyDescent="0.2">
      <c r="A65" s="43">
        <v>1988</v>
      </c>
      <c r="B65" s="44">
        <v>4.1999999999999982E-2</v>
      </c>
      <c r="C65" s="45">
        <f t="shared" si="0"/>
        <v>1</v>
      </c>
      <c r="D65" s="45">
        <f t="shared" si="1"/>
        <v>0</v>
      </c>
      <c r="E65" s="46">
        <f t="shared" si="2"/>
        <v>0</v>
      </c>
      <c r="F65" s="44">
        <v>20</v>
      </c>
      <c r="G65" s="45">
        <f t="shared" si="3"/>
        <v>1</v>
      </c>
      <c r="H65" s="45">
        <f t="shared" si="4"/>
        <v>0</v>
      </c>
      <c r="I65" s="46">
        <f t="shared" si="5"/>
        <v>0</v>
      </c>
      <c r="J65" s="44">
        <v>10</v>
      </c>
      <c r="K65" s="45">
        <f t="shared" si="6"/>
        <v>1</v>
      </c>
      <c r="L65" s="45">
        <f t="shared" si="7"/>
        <v>0</v>
      </c>
      <c r="M65" s="46">
        <f t="shared" si="8"/>
        <v>0</v>
      </c>
      <c r="N65" s="44"/>
      <c r="O65" s="45">
        <f t="shared" si="9"/>
        <v>0</v>
      </c>
      <c r="Q65" s="46">
        <f t="shared" si="10"/>
        <v>0</v>
      </c>
      <c r="R65" s="44">
        <v>-6</v>
      </c>
      <c r="S65" s="45">
        <f t="shared" si="11"/>
        <v>-3</v>
      </c>
      <c r="T65" s="28">
        <v>-8</v>
      </c>
      <c r="U65" s="45">
        <f t="shared" si="12"/>
        <v>-11</v>
      </c>
      <c r="V65" s="45">
        <f t="shared" si="13"/>
        <v>0</v>
      </c>
      <c r="W65" s="45">
        <f t="shared" si="14"/>
        <v>0</v>
      </c>
      <c r="X65" s="46">
        <f t="shared" si="15"/>
        <v>1</v>
      </c>
      <c r="Y65" s="44">
        <v>-8</v>
      </c>
      <c r="Z65" s="45">
        <f t="shared" si="16"/>
        <v>0</v>
      </c>
      <c r="AA65" s="45">
        <f t="shared" si="17"/>
        <v>0</v>
      </c>
      <c r="AB65" s="46">
        <f t="shared" si="18"/>
        <v>1</v>
      </c>
      <c r="AC65" s="48">
        <v>3</v>
      </c>
      <c r="AD65" s="45">
        <f t="shared" si="19"/>
        <v>1</v>
      </c>
      <c r="AE65" s="45">
        <f t="shared" si="20"/>
        <v>0</v>
      </c>
      <c r="AF65" s="46">
        <f t="shared" si="21"/>
        <v>0</v>
      </c>
      <c r="AG65" s="28">
        <v>-5</v>
      </c>
      <c r="AH65">
        <f t="shared" si="22"/>
        <v>0</v>
      </c>
      <c r="AI65">
        <f t="shared" si="23"/>
        <v>0</v>
      </c>
      <c r="AJ65">
        <f t="shared" si="24"/>
        <v>1</v>
      </c>
      <c r="AK65" s="44">
        <v>4</v>
      </c>
      <c r="AL65" s="45">
        <f t="shared" si="25"/>
        <v>0</v>
      </c>
      <c r="AM65" s="45">
        <f t="shared" si="26"/>
        <v>0</v>
      </c>
      <c r="AN65" s="46">
        <f t="shared" si="27"/>
        <v>1</v>
      </c>
      <c r="AO65" s="44">
        <v>4</v>
      </c>
      <c r="AP65" s="45">
        <f t="shared" si="28"/>
        <v>1</v>
      </c>
      <c r="AQ65" s="45">
        <f t="shared" si="29"/>
        <v>0</v>
      </c>
      <c r="AR65" s="46">
        <f t="shared" si="30"/>
        <v>0</v>
      </c>
      <c r="AS65" s="44">
        <v>7</v>
      </c>
      <c r="AT65" s="45">
        <f t="shared" si="31"/>
        <v>1</v>
      </c>
      <c r="AU65" s="45">
        <f t="shared" si="32"/>
        <v>0</v>
      </c>
      <c r="AV65" s="46">
        <f t="shared" si="33"/>
        <v>0</v>
      </c>
      <c r="AW65" s="44">
        <v>4.6999999999999986E-2</v>
      </c>
      <c r="AX65" s="45">
        <f t="shared" si="34"/>
        <v>1</v>
      </c>
      <c r="AY65" s="45">
        <f t="shared" si="35"/>
        <v>0</v>
      </c>
      <c r="AZ65" s="46">
        <f t="shared" si="36"/>
        <v>0</v>
      </c>
      <c r="BA65" s="44">
        <v>-5.3999999999999937E-2</v>
      </c>
      <c r="BB65" s="45">
        <f t="shared" si="37"/>
        <v>0</v>
      </c>
      <c r="BC65" s="45">
        <f t="shared" si="38"/>
        <v>0</v>
      </c>
      <c r="BD65" s="46">
        <f t="shared" si="39"/>
        <v>1</v>
      </c>
      <c r="BE65" s="48">
        <v>-8</v>
      </c>
      <c r="BF65">
        <f t="shared" si="40"/>
        <v>0</v>
      </c>
      <c r="BG65">
        <f t="shared" si="41"/>
        <v>0</v>
      </c>
      <c r="BH65">
        <f t="shared" si="42"/>
        <v>1</v>
      </c>
    </row>
    <row r="66" spans="1:60" x14ac:dyDescent="0.2">
      <c r="A66" s="43">
        <v>1988</v>
      </c>
      <c r="B66" s="44">
        <v>8.9999999999999525E-3</v>
      </c>
      <c r="C66" s="45">
        <f t="shared" si="0"/>
        <v>1</v>
      </c>
      <c r="D66" s="45">
        <f t="shared" si="1"/>
        <v>0</v>
      </c>
      <c r="E66" s="46">
        <f t="shared" si="2"/>
        <v>0</v>
      </c>
      <c r="F66" s="44">
        <v>27</v>
      </c>
      <c r="G66" s="45">
        <f t="shared" si="3"/>
        <v>1</v>
      </c>
      <c r="H66" s="45">
        <f t="shared" si="4"/>
        <v>0</v>
      </c>
      <c r="I66" s="46">
        <f t="shared" si="5"/>
        <v>0</v>
      </c>
      <c r="J66" s="44">
        <v>20</v>
      </c>
      <c r="K66" s="45">
        <f t="shared" si="6"/>
        <v>1</v>
      </c>
      <c r="L66" s="45">
        <f t="shared" si="7"/>
        <v>0</v>
      </c>
      <c r="M66" s="46">
        <f t="shared" si="8"/>
        <v>0</v>
      </c>
      <c r="N66" s="44"/>
      <c r="O66" s="45">
        <f t="shared" si="9"/>
        <v>0</v>
      </c>
      <c r="Q66" s="46">
        <f t="shared" si="10"/>
        <v>0</v>
      </c>
      <c r="R66" s="44">
        <v>-13</v>
      </c>
      <c r="S66" s="45">
        <f t="shared" si="11"/>
        <v>-6.5</v>
      </c>
      <c r="T66" s="28">
        <v>21</v>
      </c>
      <c r="U66" s="45">
        <f t="shared" si="12"/>
        <v>14.5</v>
      </c>
      <c r="V66" s="45">
        <f t="shared" si="13"/>
        <v>1</v>
      </c>
      <c r="W66" s="45">
        <f t="shared" si="14"/>
        <v>0</v>
      </c>
      <c r="X66" s="46">
        <f t="shared" si="15"/>
        <v>0</v>
      </c>
      <c r="Y66" s="44">
        <v>17</v>
      </c>
      <c r="Z66" s="45">
        <f t="shared" si="16"/>
        <v>1</v>
      </c>
      <c r="AA66" s="45">
        <f t="shared" si="17"/>
        <v>0</v>
      </c>
      <c r="AB66" s="46">
        <f t="shared" si="18"/>
        <v>0</v>
      </c>
      <c r="AC66" s="48">
        <v>16</v>
      </c>
      <c r="AD66" s="45">
        <f t="shared" si="19"/>
        <v>1</v>
      </c>
      <c r="AE66" s="45">
        <f t="shared" si="20"/>
        <v>0</v>
      </c>
      <c r="AF66" s="46">
        <f t="shared" si="21"/>
        <v>0</v>
      </c>
      <c r="AG66" s="28">
        <v>33</v>
      </c>
      <c r="AH66">
        <f t="shared" si="22"/>
        <v>1</v>
      </c>
      <c r="AI66">
        <f t="shared" si="23"/>
        <v>0</v>
      </c>
      <c r="AJ66">
        <f t="shared" si="24"/>
        <v>0</v>
      </c>
      <c r="AK66" s="44">
        <v>0</v>
      </c>
      <c r="AL66" s="45">
        <f t="shared" si="25"/>
        <v>0</v>
      </c>
      <c r="AM66" s="45">
        <f t="shared" si="26"/>
        <v>1</v>
      </c>
      <c r="AN66" s="46">
        <f t="shared" si="27"/>
        <v>0</v>
      </c>
      <c r="AO66" s="44">
        <v>7</v>
      </c>
      <c r="AP66" s="45">
        <f t="shared" si="28"/>
        <v>1</v>
      </c>
      <c r="AQ66" s="45">
        <f t="shared" si="29"/>
        <v>0</v>
      </c>
      <c r="AR66" s="46">
        <f t="shared" si="30"/>
        <v>0</v>
      </c>
      <c r="AS66" s="44">
        <v>2</v>
      </c>
      <c r="AT66" s="45">
        <f t="shared" si="31"/>
        <v>1</v>
      </c>
      <c r="AU66" s="45">
        <f t="shared" si="32"/>
        <v>0</v>
      </c>
      <c r="AV66" s="46">
        <f t="shared" si="33"/>
        <v>0</v>
      </c>
      <c r="AW66" s="44">
        <v>5.0000000000000044E-3</v>
      </c>
      <c r="AX66" s="45">
        <f t="shared" si="34"/>
        <v>1</v>
      </c>
      <c r="AY66" s="45">
        <f t="shared" si="35"/>
        <v>0</v>
      </c>
      <c r="AZ66" s="46">
        <f t="shared" si="36"/>
        <v>0</v>
      </c>
      <c r="BA66" s="44">
        <v>1.7000000000000015E-2</v>
      </c>
      <c r="BB66" s="45">
        <f t="shared" si="37"/>
        <v>1</v>
      </c>
      <c r="BC66" s="45">
        <f t="shared" si="38"/>
        <v>0</v>
      </c>
      <c r="BD66" s="46">
        <f t="shared" si="39"/>
        <v>0</v>
      </c>
      <c r="BE66" s="48">
        <v>21</v>
      </c>
      <c r="BF66">
        <f t="shared" si="40"/>
        <v>1</v>
      </c>
      <c r="BG66">
        <f t="shared" si="41"/>
        <v>0</v>
      </c>
      <c r="BH66">
        <f t="shared" si="42"/>
        <v>0</v>
      </c>
    </row>
    <row r="67" spans="1:60" x14ac:dyDescent="0.2">
      <c r="A67" s="43">
        <v>1988</v>
      </c>
      <c r="B67" s="44">
        <v>-3.7999999999999978E-2</v>
      </c>
      <c r="C67" s="45">
        <f t="shared" ref="C67:C130" si="43">IF(B67&gt;0,1,0)</f>
        <v>0</v>
      </c>
      <c r="D67" s="45">
        <f t="shared" ref="D67:D130" si="44">IF(B67=0,1,0)</f>
        <v>0</v>
      </c>
      <c r="E67" s="46">
        <f t="shared" ref="E67:E130" si="45">IF(B67&lt;0,1,0)</f>
        <v>1</v>
      </c>
      <c r="F67" s="44">
        <v>6</v>
      </c>
      <c r="G67" s="45">
        <f t="shared" ref="G67:G130" si="46">IF(F67&gt;0,1,0)</f>
        <v>1</v>
      </c>
      <c r="H67" s="45">
        <f t="shared" ref="H67:H130" si="47">IF(F67=0,1,0)</f>
        <v>0</v>
      </c>
      <c r="I67" s="46">
        <f t="shared" ref="I67:I130" si="48">IF(F67&lt;0,1,0)</f>
        <v>0</v>
      </c>
      <c r="J67" s="44">
        <v>8</v>
      </c>
      <c r="K67" s="45">
        <f t="shared" ref="K67:K130" si="49">IF(J67&gt;0,1,0)</f>
        <v>1</v>
      </c>
      <c r="L67" s="45">
        <f t="shared" ref="L67:L130" si="50">IF(J67=0,1,0)</f>
        <v>0</v>
      </c>
      <c r="M67" s="46">
        <f t="shared" ref="M67:M130" si="51">IF(J67&lt;0,1,0)</f>
        <v>0</v>
      </c>
      <c r="N67" s="44"/>
      <c r="O67" s="45">
        <f t="shared" ref="O67:O130" si="52">IF(N67&gt;0,1,0)</f>
        <v>0</v>
      </c>
      <c r="Q67" s="46">
        <f t="shared" ref="Q67:Q130" si="53">IF(N67&lt;0,1,0)</f>
        <v>0</v>
      </c>
      <c r="R67" s="44">
        <v>-28</v>
      </c>
      <c r="S67" s="45">
        <f t="shared" ref="S67:S130" si="54">R67/2</f>
        <v>-14</v>
      </c>
      <c r="T67" s="28">
        <v>50</v>
      </c>
      <c r="U67" s="45">
        <f t="shared" ref="U67:U130" si="55">S67+T67</f>
        <v>36</v>
      </c>
      <c r="V67" s="45">
        <f t="shared" ref="V67:V130" si="56">IF(U67&gt;0,1,0)</f>
        <v>1</v>
      </c>
      <c r="W67" s="45">
        <f t="shared" ref="W67:W130" si="57">IF(U67=0,1,0)</f>
        <v>0</v>
      </c>
      <c r="X67" s="46">
        <f t="shared" ref="X67:X130" si="58">IF(U67&lt;0,1,0)</f>
        <v>0</v>
      </c>
      <c r="Y67" s="44">
        <v>24</v>
      </c>
      <c r="Z67" s="45">
        <f t="shared" ref="Z67:Z130" si="59">IF(Y67&gt;0,1,0)</f>
        <v>1</v>
      </c>
      <c r="AA67" s="45">
        <f t="shared" ref="AA67:AA130" si="60">IF(Y67=0,1,0)</f>
        <v>0</v>
      </c>
      <c r="AB67" s="46">
        <f t="shared" ref="AB67:AB130" si="61">IF(Y67&lt;0,1,0)</f>
        <v>0</v>
      </c>
      <c r="AC67" s="48">
        <v>-3</v>
      </c>
      <c r="AD67" s="45">
        <f t="shared" ref="AD67:AD130" si="62">IF(AC67&gt;0,1,0)</f>
        <v>0</v>
      </c>
      <c r="AE67" s="45">
        <f t="shared" ref="AE67:AE130" si="63">IF(AC67=0,1,0)</f>
        <v>0</v>
      </c>
      <c r="AF67" s="46">
        <f t="shared" ref="AF67:AF130" si="64">IF(AC67&lt;0,1,0)</f>
        <v>1</v>
      </c>
      <c r="AG67" s="28">
        <v>21</v>
      </c>
      <c r="AH67">
        <f t="shared" ref="AH67:AH130" si="65">IF(AG67&gt;0,1,0)</f>
        <v>1</v>
      </c>
      <c r="AI67">
        <f t="shared" ref="AI67:AI130" si="66">IF(AG67=0,1,0)</f>
        <v>0</v>
      </c>
      <c r="AJ67">
        <f t="shared" ref="AJ67:AJ130" si="67">IF(AG67&lt;0,1,0)</f>
        <v>0</v>
      </c>
      <c r="AK67" s="44">
        <v>-16</v>
      </c>
      <c r="AL67" s="45">
        <f t="shared" ref="AL67:AL130" si="68">IF(AK67&lt;0,1,0)</f>
        <v>1</v>
      </c>
      <c r="AM67" s="45">
        <f t="shared" ref="AM67:AM130" si="69">IF(AK67=0,1,0)</f>
        <v>0</v>
      </c>
      <c r="AN67" s="46">
        <f t="shared" ref="AN67:AN130" si="70">IF(AK67&gt;0,1,0)</f>
        <v>0</v>
      </c>
      <c r="AO67" s="44">
        <v>11</v>
      </c>
      <c r="AP67" s="45">
        <f t="shared" ref="AP67:AP130" si="71">IF(AO67&gt;0,1,0)</f>
        <v>1</v>
      </c>
      <c r="AQ67" s="45">
        <f t="shared" ref="AQ67:AQ130" si="72">IF(AO67=0,1,0)</f>
        <v>0</v>
      </c>
      <c r="AR67" s="46">
        <f t="shared" ref="AR67:AR130" si="73">IF(AO67&lt;0,1,0)</f>
        <v>0</v>
      </c>
      <c r="AS67" s="44">
        <v>-11</v>
      </c>
      <c r="AT67" s="45">
        <f t="shared" ref="AT67:AT130" si="74">IF(AS67&gt;0,1,0)</f>
        <v>0</v>
      </c>
      <c r="AU67" s="45">
        <f t="shared" ref="AU67:AU130" si="75">IF(AS67=0,1,0)</f>
        <v>0</v>
      </c>
      <c r="AV67" s="46">
        <f t="shared" ref="AV67:AV130" si="76">IF(AS67&lt;0,1,0)</f>
        <v>1</v>
      </c>
      <c r="AW67" s="44">
        <v>-3.1999999999999973E-2</v>
      </c>
      <c r="AX67" s="45">
        <f t="shared" ref="AX67:AX130" si="77">IF(AW67&gt;0,1,0)</f>
        <v>0</v>
      </c>
      <c r="AY67" s="45">
        <f t="shared" ref="AY67:AY130" si="78">IF(AW67=0,1,0)</f>
        <v>0</v>
      </c>
      <c r="AZ67" s="46">
        <f t="shared" ref="AZ67:AZ130" si="79">IF(AW67&lt;0,1,0)</f>
        <v>1</v>
      </c>
      <c r="BA67" s="44">
        <v>0.13</v>
      </c>
      <c r="BB67" s="45">
        <f t="shared" ref="BB67:BB130" si="80">IF(BA67&gt;0,1,0)</f>
        <v>1</v>
      </c>
      <c r="BC67" s="45">
        <f t="shared" ref="BC67:BC130" si="81">IF(BA67=0,1,0)</f>
        <v>0</v>
      </c>
      <c r="BD67" s="46">
        <f t="shared" ref="BD67:BD130" si="82">IF(BA67&lt;0,1,0)</f>
        <v>0</v>
      </c>
      <c r="BE67" s="48">
        <v>50</v>
      </c>
      <c r="BF67">
        <f t="shared" ref="BF67:BF130" si="83">IF(BE67&gt;0,1,0)</f>
        <v>1</v>
      </c>
      <c r="BG67">
        <f t="shared" ref="BG67:BG130" si="84">IF(BE67=0,1,0)</f>
        <v>0</v>
      </c>
      <c r="BH67">
        <f t="shared" ref="BH67:BH130" si="85">IF(BE67&lt;0,1,0)</f>
        <v>0</v>
      </c>
    </row>
    <row r="68" spans="1:60" x14ac:dyDescent="0.2">
      <c r="A68" s="43">
        <v>1988</v>
      </c>
      <c r="B68" s="44">
        <v>5.8999999999999997E-2</v>
      </c>
      <c r="C68" s="45">
        <f t="shared" si="43"/>
        <v>1</v>
      </c>
      <c r="D68" s="45">
        <f t="shared" si="44"/>
        <v>0</v>
      </c>
      <c r="E68" s="46">
        <f t="shared" si="45"/>
        <v>0</v>
      </c>
      <c r="F68" s="44">
        <v>16</v>
      </c>
      <c r="G68" s="45">
        <f t="shared" si="46"/>
        <v>1</v>
      </c>
      <c r="H68" s="45">
        <f t="shared" si="47"/>
        <v>0</v>
      </c>
      <c r="I68" s="46">
        <f t="shared" si="48"/>
        <v>0</v>
      </c>
      <c r="J68" s="44">
        <v>45</v>
      </c>
      <c r="K68" s="45">
        <f t="shared" si="49"/>
        <v>1</v>
      </c>
      <c r="L68" s="45">
        <f t="shared" si="50"/>
        <v>0</v>
      </c>
      <c r="M68" s="46">
        <f t="shared" si="51"/>
        <v>0</v>
      </c>
      <c r="N68" s="44"/>
      <c r="O68" s="45">
        <f t="shared" si="52"/>
        <v>0</v>
      </c>
      <c r="Q68" s="46">
        <f t="shared" si="53"/>
        <v>0</v>
      </c>
      <c r="R68" s="44">
        <v>44</v>
      </c>
      <c r="S68" s="45">
        <f t="shared" si="54"/>
        <v>22</v>
      </c>
      <c r="T68" s="28">
        <v>-32</v>
      </c>
      <c r="U68" s="45">
        <f t="shared" si="55"/>
        <v>-10</v>
      </c>
      <c r="V68" s="45">
        <f t="shared" si="56"/>
        <v>0</v>
      </c>
      <c r="W68" s="45">
        <f t="shared" si="57"/>
        <v>0</v>
      </c>
      <c r="X68" s="46">
        <f t="shared" si="58"/>
        <v>1</v>
      </c>
      <c r="Y68" s="44">
        <v>-1</v>
      </c>
      <c r="Z68" s="45">
        <f t="shared" si="59"/>
        <v>0</v>
      </c>
      <c r="AA68" s="45">
        <f t="shared" si="60"/>
        <v>0</v>
      </c>
      <c r="AB68" s="46">
        <f t="shared" si="61"/>
        <v>1</v>
      </c>
      <c r="AC68" s="48">
        <v>1</v>
      </c>
      <c r="AD68" s="45">
        <f t="shared" si="62"/>
        <v>1</v>
      </c>
      <c r="AE68" s="45">
        <f t="shared" si="63"/>
        <v>0</v>
      </c>
      <c r="AF68" s="46">
        <f t="shared" si="64"/>
        <v>0</v>
      </c>
      <c r="AG68" s="28">
        <v>0</v>
      </c>
      <c r="AH68">
        <f t="shared" si="65"/>
        <v>0</v>
      </c>
      <c r="AI68">
        <f t="shared" si="66"/>
        <v>1</v>
      </c>
      <c r="AJ68">
        <f t="shared" si="67"/>
        <v>0</v>
      </c>
      <c r="AK68" s="44">
        <v>-3</v>
      </c>
      <c r="AL68" s="45">
        <f t="shared" si="68"/>
        <v>1</v>
      </c>
      <c r="AM68" s="45">
        <f t="shared" si="69"/>
        <v>0</v>
      </c>
      <c r="AN68" s="46">
        <f t="shared" si="70"/>
        <v>0</v>
      </c>
      <c r="AO68" s="44">
        <v>5</v>
      </c>
      <c r="AP68" s="45">
        <f t="shared" si="71"/>
        <v>1</v>
      </c>
      <c r="AQ68" s="45">
        <f t="shared" si="72"/>
        <v>0</v>
      </c>
      <c r="AR68" s="46">
        <f t="shared" si="73"/>
        <v>0</v>
      </c>
      <c r="AS68" s="44">
        <v>3</v>
      </c>
      <c r="AT68" s="45">
        <f t="shared" si="74"/>
        <v>1</v>
      </c>
      <c r="AU68" s="45">
        <f t="shared" si="75"/>
        <v>0</v>
      </c>
      <c r="AV68" s="46">
        <f t="shared" si="76"/>
        <v>0</v>
      </c>
      <c r="AW68" s="44">
        <v>6.6000000000000003E-2</v>
      </c>
      <c r="AX68" s="45">
        <f t="shared" si="77"/>
        <v>1</v>
      </c>
      <c r="AY68" s="45">
        <f t="shared" si="78"/>
        <v>0</v>
      </c>
      <c r="AZ68" s="46">
        <f t="shared" si="79"/>
        <v>0</v>
      </c>
      <c r="BA68" s="44">
        <v>9.000000000000008E-3</v>
      </c>
      <c r="BB68" s="45">
        <f t="shared" si="80"/>
        <v>1</v>
      </c>
      <c r="BC68" s="45">
        <f t="shared" si="81"/>
        <v>0</v>
      </c>
      <c r="BD68" s="46">
        <f t="shared" si="82"/>
        <v>0</v>
      </c>
      <c r="BE68" s="48">
        <v>-32</v>
      </c>
      <c r="BF68">
        <f t="shared" si="83"/>
        <v>0</v>
      </c>
      <c r="BG68">
        <f t="shared" si="84"/>
        <v>0</v>
      </c>
      <c r="BH68">
        <f t="shared" si="85"/>
        <v>1</v>
      </c>
    </row>
    <row r="69" spans="1:60" x14ac:dyDescent="0.2">
      <c r="A69" s="43">
        <v>1988</v>
      </c>
      <c r="B69" s="44">
        <v>3.6000000000000032E-2</v>
      </c>
      <c r="C69" s="45">
        <f t="shared" si="43"/>
        <v>1</v>
      </c>
      <c r="D69" s="45">
        <f t="shared" si="44"/>
        <v>0</v>
      </c>
      <c r="E69" s="46">
        <f t="shared" si="45"/>
        <v>0</v>
      </c>
      <c r="F69" s="44">
        <v>2</v>
      </c>
      <c r="G69" s="45">
        <f t="shared" si="46"/>
        <v>1</v>
      </c>
      <c r="H69" s="45">
        <f t="shared" si="47"/>
        <v>0</v>
      </c>
      <c r="I69" s="46">
        <f t="shared" si="48"/>
        <v>0</v>
      </c>
      <c r="J69" s="44">
        <v>6</v>
      </c>
      <c r="K69" s="45">
        <f t="shared" si="49"/>
        <v>1</v>
      </c>
      <c r="L69" s="45">
        <f t="shared" si="50"/>
        <v>0</v>
      </c>
      <c r="M69" s="46">
        <f t="shared" si="51"/>
        <v>0</v>
      </c>
      <c r="N69" s="44"/>
      <c r="O69" s="45">
        <f t="shared" si="52"/>
        <v>0</v>
      </c>
      <c r="Q69" s="46">
        <f t="shared" si="53"/>
        <v>0</v>
      </c>
      <c r="R69" s="44">
        <v>-16</v>
      </c>
      <c r="S69" s="45">
        <f t="shared" si="54"/>
        <v>-8</v>
      </c>
      <c r="T69" s="28">
        <v>-9</v>
      </c>
      <c r="U69" s="45">
        <f t="shared" si="55"/>
        <v>-17</v>
      </c>
      <c r="V69" s="45">
        <f t="shared" si="56"/>
        <v>0</v>
      </c>
      <c r="W69" s="45">
        <f t="shared" si="57"/>
        <v>0</v>
      </c>
      <c r="X69" s="46">
        <f t="shared" si="58"/>
        <v>1</v>
      </c>
      <c r="Y69" s="44">
        <v>-19</v>
      </c>
      <c r="Z69" s="45">
        <f t="shared" si="59"/>
        <v>0</v>
      </c>
      <c r="AA69" s="45">
        <f t="shared" si="60"/>
        <v>0</v>
      </c>
      <c r="AB69" s="46">
        <f t="shared" si="61"/>
        <v>1</v>
      </c>
      <c r="AC69" s="48">
        <v>-4</v>
      </c>
      <c r="AD69" s="45">
        <f t="shared" si="62"/>
        <v>0</v>
      </c>
      <c r="AE69" s="45">
        <f t="shared" si="63"/>
        <v>0</v>
      </c>
      <c r="AF69" s="46">
        <f t="shared" si="64"/>
        <v>1</v>
      </c>
      <c r="AG69" s="28">
        <v>-23</v>
      </c>
      <c r="AH69">
        <f t="shared" si="65"/>
        <v>0</v>
      </c>
      <c r="AI69">
        <f t="shared" si="66"/>
        <v>0</v>
      </c>
      <c r="AJ69">
        <f t="shared" si="67"/>
        <v>1</v>
      </c>
      <c r="AK69" s="44">
        <v>-6</v>
      </c>
      <c r="AL69" s="45">
        <f t="shared" si="68"/>
        <v>1</v>
      </c>
      <c r="AM69" s="45">
        <f t="shared" si="69"/>
        <v>0</v>
      </c>
      <c r="AN69" s="46">
        <f t="shared" si="70"/>
        <v>0</v>
      </c>
      <c r="AO69" s="44">
        <v>8</v>
      </c>
      <c r="AP69" s="45">
        <f t="shared" si="71"/>
        <v>1</v>
      </c>
      <c r="AQ69" s="45">
        <f t="shared" si="72"/>
        <v>0</v>
      </c>
      <c r="AR69" s="46">
        <f t="shared" si="73"/>
        <v>0</v>
      </c>
      <c r="AS69" s="44">
        <v>13</v>
      </c>
      <c r="AT69" s="45">
        <f t="shared" si="74"/>
        <v>1</v>
      </c>
      <c r="AU69" s="45">
        <f t="shared" si="75"/>
        <v>0</v>
      </c>
      <c r="AV69" s="46">
        <f t="shared" si="76"/>
        <v>0</v>
      </c>
      <c r="AW69" s="44">
        <v>4.0000000000000036E-2</v>
      </c>
      <c r="AX69" s="45">
        <f t="shared" si="77"/>
        <v>1</v>
      </c>
      <c r="AY69" s="45">
        <f t="shared" si="78"/>
        <v>0</v>
      </c>
      <c r="AZ69" s="46">
        <f t="shared" si="79"/>
        <v>0</v>
      </c>
      <c r="BA69" s="44">
        <v>-1.6000000000000014E-2</v>
      </c>
      <c r="BB69" s="45">
        <f t="shared" si="80"/>
        <v>0</v>
      </c>
      <c r="BC69" s="45">
        <f t="shared" si="81"/>
        <v>0</v>
      </c>
      <c r="BD69" s="46">
        <f t="shared" si="82"/>
        <v>1</v>
      </c>
      <c r="BE69" s="48">
        <v>-9</v>
      </c>
      <c r="BF69">
        <f t="shared" si="83"/>
        <v>0</v>
      </c>
      <c r="BG69">
        <f t="shared" si="84"/>
        <v>0</v>
      </c>
      <c r="BH69">
        <f t="shared" si="85"/>
        <v>1</v>
      </c>
    </row>
    <row r="70" spans="1:60" x14ac:dyDescent="0.2">
      <c r="A70" s="43">
        <v>1988</v>
      </c>
      <c r="B70" s="44">
        <v>8.0000000000000071E-3</v>
      </c>
      <c r="C70" s="45">
        <f t="shared" si="43"/>
        <v>1</v>
      </c>
      <c r="D70" s="45">
        <f t="shared" si="44"/>
        <v>0</v>
      </c>
      <c r="E70" s="46">
        <f t="shared" si="45"/>
        <v>0</v>
      </c>
      <c r="F70" s="44">
        <v>-27</v>
      </c>
      <c r="G70" s="45">
        <f t="shared" si="46"/>
        <v>0</v>
      </c>
      <c r="H70" s="45">
        <f t="shared" si="47"/>
        <v>0</v>
      </c>
      <c r="I70" s="46">
        <f t="shared" si="48"/>
        <v>1</v>
      </c>
      <c r="J70" s="44">
        <v>6</v>
      </c>
      <c r="K70" s="45">
        <f t="shared" si="49"/>
        <v>1</v>
      </c>
      <c r="L70" s="45">
        <f t="shared" si="50"/>
        <v>0</v>
      </c>
      <c r="M70" s="46">
        <f t="shared" si="51"/>
        <v>0</v>
      </c>
      <c r="N70" s="44"/>
      <c r="O70" s="45">
        <f t="shared" si="52"/>
        <v>0</v>
      </c>
      <c r="Q70" s="46">
        <f t="shared" si="53"/>
        <v>0</v>
      </c>
      <c r="R70" s="44">
        <v>-31</v>
      </c>
      <c r="S70" s="45">
        <f t="shared" si="54"/>
        <v>-15.5</v>
      </c>
      <c r="T70" s="28">
        <v>20</v>
      </c>
      <c r="U70" s="45">
        <f t="shared" si="55"/>
        <v>4.5</v>
      </c>
      <c r="V70" s="45">
        <f t="shared" si="56"/>
        <v>1</v>
      </c>
      <c r="W70" s="45">
        <f t="shared" si="57"/>
        <v>0</v>
      </c>
      <c r="X70" s="46">
        <f t="shared" si="58"/>
        <v>0</v>
      </c>
      <c r="Y70" s="44">
        <v>27</v>
      </c>
      <c r="Z70" s="45">
        <f t="shared" si="59"/>
        <v>1</v>
      </c>
      <c r="AA70" s="45">
        <f t="shared" si="60"/>
        <v>0</v>
      </c>
      <c r="AB70" s="46">
        <f t="shared" si="61"/>
        <v>0</v>
      </c>
      <c r="AC70" s="48">
        <v>15</v>
      </c>
      <c r="AD70" s="45">
        <f t="shared" si="62"/>
        <v>1</v>
      </c>
      <c r="AE70" s="45">
        <f t="shared" si="63"/>
        <v>0</v>
      </c>
      <c r="AF70" s="46">
        <f t="shared" si="64"/>
        <v>0</v>
      </c>
      <c r="AG70" s="28">
        <v>42</v>
      </c>
      <c r="AH70">
        <f t="shared" si="65"/>
        <v>1</v>
      </c>
      <c r="AI70">
        <f t="shared" si="66"/>
        <v>0</v>
      </c>
      <c r="AJ70">
        <f t="shared" si="67"/>
        <v>0</v>
      </c>
      <c r="AK70" s="44">
        <v>1</v>
      </c>
      <c r="AL70" s="45">
        <f t="shared" si="68"/>
        <v>0</v>
      </c>
      <c r="AM70" s="45">
        <f t="shared" si="69"/>
        <v>0</v>
      </c>
      <c r="AN70" s="46">
        <f t="shared" si="70"/>
        <v>1</v>
      </c>
      <c r="AO70" s="44">
        <v>-9</v>
      </c>
      <c r="AP70" s="45">
        <f t="shared" si="71"/>
        <v>0</v>
      </c>
      <c r="AQ70" s="45">
        <f t="shared" si="72"/>
        <v>0</v>
      </c>
      <c r="AR70" s="46">
        <f t="shared" si="73"/>
        <v>1</v>
      </c>
      <c r="AS70" s="44">
        <v>-5</v>
      </c>
      <c r="AT70" s="45">
        <f t="shared" si="74"/>
        <v>0</v>
      </c>
      <c r="AU70" s="45">
        <f t="shared" si="75"/>
        <v>0</v>
      </c>
      <c r="AV70" s="46">
        <f t="shared" si="76"/>
        <v>1</v>
      </c>
      <c r="AW70" s="44">
        <v>1.0000000000000009E-3</v>
      </c>
      <c r="AX70" s="45">
        <f t="shared" si="77"/>
        <v>1</v>
      </c>
      <c r="AY70" s="45">
        <f t="shared" si="78"/>
        <v>0</v>
      </c>
      <c r="AZ70" s="46">
        <f t="shared" si="79"/>
        <v>0</v>
      </c>
      <c r="BA70" s="44">
        <v>7.0000000000000062E-3</v>
      </c>
      <c r="BB70" s="45">
        <f t="shared" si="80"/>
        <v>1</v>
      </c>
      <c r="BC70" s="45">
        <f t="shared" si="81"/>
        <v>0</v>
      </c>
      <c r="BD70" s="46">
        <f t="shared" si="82"/>
        <v>0</v>
      </c>
      <c r="BE70" s="48">
        <v>20</v>
      </c>
      <c r="BF70">
        <f t="shared" si="83"/>
        <v>1</v>
      </c>
      <c r="BG70">
        <f t="shared" si="84"/>
        <v>0</v>
      </c>
      <c r="BH70">
        <f t="shared" si="85"/>
        <v>0</v>
      </c>
    </row>
    <row r="71" spans="1:60" x14ac:dyDescent="0.2">
      <c r="A71" s="43">
        <v>1988</v>
      </c>
      <c r="B71" s="44">
        <v>4.4999999999999984E-2</v>
      </c>
      <c r="C71" s="45">
        <f t="shared" si="43"/>
        <v>1</v>
      </c>
      <c r="D71" s="45">
        <f t="shared" si="44"/>
        <v>0</v>
      </c>
      <c r="E71" s="46">
        <f t="shared" si="45"/>
        <v>0</v>
      </c>
      <c r="F71" s="44">
        <v>-13</v>
      </c>
      <c r="G71" s="45">
        <f t="shared" si="46"/>
        <v>0</v>
      </c>
      <c r="H71" s="45">
        <f t="shared" si="47"/>
        <v>0</v>
      </c>
      <c r="I71" s="46">
        <f t="shared" si="48"/>
        <v>1</v>
      </c>
      <c r="J71" s="44">
        <v>29</v>
      </c>
      <c r="K71" s="45">
        <f t="shared" si="49"/>
        <v>1</v>
      </c>
      <c r="L71" s="45">
        <f t="shared" si="50"/>
        <v>0</v>
      </c>
      <c r="M71" s="46">
        <f t="shared" si="51"/>
        <v>0</v>
      </c>
      <c r="N71" s="44"/>
      <c r="O71" s="45">
        <f t="shared" si="52"/>
        <v>0</v>
      </c>
      <c r="Q71" s="46">
        <f t="shared" si="53"/>
        <v>0</v>
      </c>
      <c r="R71" s="44">
        <v>72</v>
      </c>
      <c r="S71" s="45">
        <f t="shared" si="54"/>
        <v>36</v>
      </c>
      <c r="T71" s="28">
        <v>-69</v>
      </c>
      <c r="U71" s="45">
        <f t="shared" si="55"/>
        <v>-33</v>
      </c>
      <c r="V71" s="45">
        <f t="shared" si="56"/>
        <v>0</v>
      </c>
      <c r="W71" s="45">
        <f t="shared" si="57"/>
        <v>0</v>
      </c>
      <c r="X71" s="46">
        <f t="shared" si="58"/>
        <v>1</v>
      </c>
      <c r="Y71" s="44">
        <v>-7</v>
      </c>
      <c r="Z71" s="45">
        <f t="shared" si="59"/>
        <v>0</v>
      </c>
      <c r="AA71" s="45">
        <f t="shared" si="60"/>
        <v>0</v>
      </c>
      <c r="AB71" s="46">
        <f t="shared" si="61"/>
        <v>1</v>
      </c>
      <c r="AC71" s="48">
        <v>38</v>
      </c>
      <c r="AD71" s="45">
        <f t="shared" si="62"/>
        <v>1</v>
      </c>
      <c r="AE71" s="45">
        <f t="shared" si="63"/>
        <v>0</v>
      </c>
      <c r="AF71" s="46">
        <f t="shared" si="64"/>
        <v>0</v>
      </c>
      <c r="AG71" s="28">
        <v>31</v>
      </c>
      <c r="AH71">
        <f t="shared" si="65"/>
        <v>1</v>
      </c>
      <c r="AI71">
        <f t="shared" si="66"/>
        <v>0</v>
      </c>
      <c r="AJ71">
        <f t="shared" si="67"/>
        <v>0</v>
      </c>
      <c r="AK71" s="44">
        <v>30</v>
      </c>
      <c r="AL71" s="45">
        <f t="shared" si="68"/>
        <v>0</v>
      </c>
      <c r="AM71" s="45">
        <f t="shared" si="69"/>
        <v>0</v>
      </c>
      <c r="AN71" s="46">
        <f t="shared" si="70"/>
        <v>1</v>
      </c>
      <c r="AO71" s="44">
        <v>-4</v>
      </c>
      <c r="AP71" s="45">
        <f t="shared" si="71"/>
        <v>0</v>
      </c>
      <c r="AQ71" s="45">
        <f t="shared" si="72"/>
        <v>0</v>
      </c>
      <c r="AR71" s="46">
        <f t="shared" si="73"/>
        <v>1</v>
      </c>
      <c r="AS71" s="44">
        <v>5</v>
      </c>
      <c r="AT71" s="45">
        <f t="shared" si="74"/>
        <v>1</v>
      </c>
      <c r="AU71" s="45">
        <f t="shared" si="75"/>
        <v>0</v>
      </c>
      <c r="AV71" s="46">
        <f t="shared" si="76"/>
        <v>0</v>
      </c>
      <c r="AW71" s="44">
        <v>5.6999999999999995E-2</v>
      </c>
      <c r="AX71" s="45">
        <f t="shared" si="77"/>
        <v>1</v>
      </c>
      <c r="AY71" s="45">
        <f t="shared" si="78"/>
        <v>0</v>
      </c>
      <c r="AZ71" s="46">
        <f t="shared" si="79"/>
        <v>0</v>
      </c>
      <c r="BA71" s="44">
        <v>-4.7000000000000042E-2</v>
      </c>
      <c r="BB71" s="45">
        <f t="shared" si="80"/>
        <v>0</v>
      </c>
      <c r="BC71" s="45">
        <f t="shared" si="81"/>
        <v>0</v>
      </c>
      <c r="BD71" s="46">
        <f t="shared" si="82"/>
        <v>1</v>
      </c>
      <c r="BE71" s="48">
        <v>-69</v>
      </c>
      <c r="BF71">
        <f t="shared" si="83"/>
        <v>0</v>
      </c>
      <c r="BG71">
        <f t="shared" si="84"/>
        <v>0</v>
      </c>
      <c r="BH71">
        <f t="shared" si="85"/>
        <v>1</v>
      </c>
    </row>
    <row r="72" spans="1:60" x14ac:dyDescent="0.2">
      <c r="A72" s="43">
        <v>1988</v>
      </c>
      <c r="B72" s="44">
        <v>-3.0000000000000027E-3</v>
      </c>
      <c r="C72" s="45">
        <f t="shared" si="43"/>
        <v>0</v>
      </c>
      <c r="D72" s="45">
        <f t="shared" si="44"/>
        <v>0</v>
      </c>
      <c r="E72" s="46">
        <f t="shared" si="45"/>
        <v>1</v>
      </c>
      <c r="F72" s="44">
        <v>0</v>
      </c>
      <c r="G72" s="45">
        <f t="shared" si="46"/>
        <v>0</v>
      </c>
      <c r="H72" s="45">
        <f t="shared" si="47"/>
        <v>1</v>
      </c>
      <c r="I72" s="46">
        <f t="shared" si="48"/>
        <v>0</v>
      </c>
      <c r="J72" s="44">
        <v>49</v>
      </c>
      <c r="K72" s="45">
        <f t="shared" si="49"/>
        <v>1</v>
      </c>
      <c r="L72" s="45">
        <f t="shared" si="50"/>
        <v>0</v>
      </c>
      <c r="M72" s="46">
        <f t="shared" si="51"/>
        <v>0</v>
      </c>
      <c r="N72" s="44"/>
      <c r="O72" s="45">
        <f t="shared" si="52"/>
        <v>0</v>
      </c>
      <c r="Q72" s="46">
        <f t="shared" si="53"/>
        <v>0</v>
      </c>
      <c r="R72" s="44">
        <v>24</v>
      </c>
      <c r="S72" s="45">
        <f t="shared" si="54"/>
        <v>12</v>
      </c>
      <c r="T72" s="28">
        <v>36</v>
      </c>
      <c r="U72" s="45">
        <f t="shared" si="55"/>
        <v>48</v>
      </c>
      <c r="V72" s="45">
        <f t="shared" si="56"/>
        <v>1</v>
      </c>
      <c r="W72" s="45">
        <f t="shared" si="57"/>
        <v>0</v>
      </c>
      <c r="X72" s="46">
        <f t="shared" si="58"/>
        <v>0</v>
      </c>
      <c r="Y72" s="44">
        <v>19</v>
      </c>
      <c r="Z72" s="45">
        <f t="shared" si="59"/>
        <v>1</v>
      </c>
      <c r="AA72" s="45">
        <f t="shared" si="60"/>
        <v>0</v>
      </c>
      <c r="AB72" s="46">
        <f t="shared" si="61"/>
        <v>0</v>
      </c>
      <c r="AC72" s="48">
        <v>12</v>
      </c>
      <c r="AD72" s="45">
        <f t="shared" si="62"/>
        <v>1</v>
      </c>
      <c r="AE72" s="45">
        <f t="shared" si="63"/>
        <v>0</v>
      </c>
      <c r="AF72" s="46">
        <f t="shared" si="64"/>
        <v>0</v>
      </c>
      <c r="AG72" s="28">
        <v>31</v>
      </c>
      <c r="AH72">
        <f t="shared" si="65"/>
        <v>1</v>
      </c>
      <c r="AI72">
        <f t="shared" si="66"/>
        <v>0</v>
      </c>
      <c r="AJ72">
        <f t="shared" si="67"/>
        <v>0</v>
      </c>
      <c r="AK72" s="44">
        <v>-15</v>
      </c>
      <c r="AL72" s="45">
        <f t="shared" si="68"/>
        <v>1</v>
      </c>
      <c r="AM72" s="45">
        <f t="shared" si="69"/>
        <v>0</v>
      </c>
      <c r="AN72" s="46">
        <f t="shared" si="70"/>
        <v>0</v>
      </c>
      <c r="AO72" s="44">
        <v>9</v>
      </c>
      <c r="AP72" s="45">
        <f t="shared" si="71"/>
        <v>1</v>
      </c>
      <c r="AQ72" s="45">
        <f t="shared" si="72"/>
        <v>0</v>
      </c>
      <c r="AR72" s="46">
        <f t="shared" si="73"/>
        <v>0</v>
      </c>
      <c r="AS72" s="44">
        <v>0</v>
      </c>
      <c r="AT72" s="45">
        <f t="shared" si="74"/>
        <v>0</v>
      </c>
      <c r="AU72" s="45">
        <f t="shared" si="75"/>
        <v>1</v>
      </c>
      <c r="AV72" s="46">
        <f t="shared" si="76"/>
        <v>0</v>
      </c>
      <c r="AW72" s="44">
        <v>3.0000000000000027E-3</v>
      </c>
      <c r="AX72" s="45">
        <f t="shared" si="77"/>
        <v>1</v>
      </c>
      <c r="AY72" s="45">
        <f t="shared" si="78"/>
        <v>0</v>
      </c>
      <c r="AZ72" s="46">
        <f t="shared" si="79"/>
        <v>0</v>
      </c>
      <c r="BA72" s="44">
        <v>1.4000000000000012E-2</v>
      </c>
      <c r="BB72" s="45">
        <f t="shared" si="80"/>
        <v>1</v>
      </c>
      <c r="BC72" s="45">
        <f t="shared" si="81"/>
        <v>0</v>
      </c>
      <c r="BD72" s="46">
        <f t="shared" si="82"/>
        <v>0</v>
      </c>
      <c r="BE72" s="48">
        <v>36</v>
      </c>
      <c r="BF72">
        <f t="shared" si="83"/>
        <v>1</v>
      </c>
      <c r="BG72">
        <f t="shared" si="84"/>
        <v>0</v>
      </c>
      <c r="BH72">
        <f t="shared" si="85"/>
        <v>0</v>
      </c>
    </row>
    <row r="73" spans="1:60" x14ac:dyDescent="0.2">
      <c r="A73" s="43">
        <v>1988</v>
      </c>
      <c r="B73" s="44">
        <v>3.2000000000000028E-2</v>
      </c>
      <c r="C73" s="45">
        <f t="shared" si="43"/>
        <v>1</v>
      </c>
      <c r="D73" s="45">
        <f t="shared" si="44"/>
        <v>0</v>
      </c>
      <c r="E73" s="46">
        <f t="shared" si="45"/>
        <v>0</v>
      </c>
      <c r="F73" s="44">
        <v>0</v>
      </c>
      <c r="G73" s="45">
        <f t="shared" si="46"/>
        <v>0</v>
      </c>
      <c r="H73" s="45">
        <f t="shared" si="47"/>
        <v>1</v>
      </c>
      <c r="I73" s="46">
        <f t="shared" si="48"/>
        <v>0</v>
      </c>
      <c r="J73" s="44">
        <v>-11</v>
      </c>
      <c r="K73" s="45">
        <f t="shared" si="49"/>
        <v>0</v>
      </c>
      <c r="L73" s="45">
        <f t="shared" si="50"/>
        <v>0</v>
      </c>
      <c r="M73" s="46">
        <f t="shared" si="51"/>
        <v>1</v>
      </c>
      <c r="N73" s="44"/>
      <c r="O73" s="45">
        <f t="shared" si="52"/>
        <v>0</v>
      </c>
      <c r="Q73" s="46">
        <f t="shared" si="53"/>
        <v>0</v>
      </c>
      <c r="R73" s="44">
        <v>37</v>
      </c>
      <c r="S73" s="45">
        <f t="shared" si="54"/>
        <v>18.5</v>
      </c>
      <c r="T73" s="28">
        <v>-76</v>
      </c>
      <c r="U73" s="45">
        <f t="shared" si="55"/>
        <v>-57.5</v>
      </c>
      <c r="V73" s="45">
        <f t="shared" si="56"/>
        <v>0</v>
      </c>
      <c r="W73" s="45">
        <f t="shared" si="57"/>
        <v>0</v>
      </c>
      <c r="X73" s="46">
        <f t="shared" si="58"/>
        <v>1</v>
      </c>
      <c r="Y73" s="44">
        <v>-13</v>
      </c>
      <c r="Z73" s="45">
        <f t="shared" si="59"/>
        <v>0</v>
      </c>
      <c r="AA73" s="45">
        <f t="shared" si="60"/>
        <v>0</v>
      </c>
      <c r="AB73" s="46">
        <f t="shared" si="61"/>
        <v>1</v>
      </c>
      <c r="AC73" s="48">
        <v>20</v>
      </c>
      <c r="AD73" s="45">
        <f t="shared" si="62"/>
        <v>1</v>
      </c>
      <c r="AE73" s="45">
        <f t="shared" si="63"/>
        <v>0</v>
      </c>
      <c r="AF73" s="46">
        <f t="shared" si="64"/>
        <v>0</v>
      </c>
      <c r="AG73" s="28">
        <v>7</v>
      </c>
      <c r="AH73">
        <f t="shared" si="65"/>
        <v>1</v>
      </c>
      <c r="AI73">
        <f t="shared" si="66"/>
        <v>0</v>
      </c>
      <c r="AJ73">
        <f t="shared" si="67"/>
        <v>0</v>
      </c>
      <c r="AK73" s="44">
        <v>36</v>
      </c>
      <c r="AL73" s="45">
        <f t="shared" si="68"/>
        <v>0</v>
      </c>
      <c r="AM73" s="45">
        <f t="shared" si="69"/>
        <v>0</v>
      </c>
      <c r="AN73" s="46">
        <f t="shared" si="70"/>
        <v>1</v>
      </c>
      <c r="AO73" s="44">
        <v>-22</v>
      </c>
      <c r="AP73" s="45">
        <f t="shared" si="71"/>
        <v>0</v>
      </c>
      <c r="AQ73" s="45">
        <f t="shared" si="72"/>
        <v>0</v>
      </c>
      <c r="AR73" s="46">
        <f t="shared" si="73"/>
        <v>1</v>
      </c>
      <c r="AS73" s="44">
        <v>-4</v>
      </c>
      <c r="AT73" s="45">
        <f t="shared" si="74"/>
        <v>0</v>
      </c>
      <c r="AU73" s="45">
        <f t="shared" si="75"/>
        <v>0</v>
      </c>
      <c r="AV73" s="46">
        <f t="shared" si="76"/>
        <v>1</v>
      </c>
      <c r="AW73" s="44">
        <v>2.7000000000000024E-2</v>
      </c>
      <c r="AX73" s="45">
        <f t="shared" si="77"/>
        <v>1</v>
      </c>
      <c r="AY73" s="45">
        <f t="shared" si="78"/>
        <v>0</v>
      </c>
      <c r="AZ73" s="46">
        <f t="shared" si="79"/>
        <v>0</v>
      </c>
      <c r="BA73" s="44">
        <v>4.0000000000000036E-3</v>
      </c>
      <c r="BB73" s="45">
        <f t="shared" si="80"/>
        <v>1</v>
      </c>
      <c r="BC73" s="45">
        <f t="shared" si="81"/>
        <v>0</v>
      </c>
      <c r="BD73" s="46">
        <f t="shared" si="82"/>
        <v>0</v>
      </c>
      <c r="BE73" s="48">
        <v>-76</v>
      </c>
      <c r="BF73">
        <f t="shared" si="83"/>
        <v>0</v>
      </c>
      <c r="BG73">
        <f t="shared" si="84"/>
        <v>0</v>
      </c>
      <c r="BH73">
        <f t="shared" si="85"/>
        <v>1</v>
      </c>
    </row>
    <row r="74" spans="1:60" x14ac:dyDescent="0.2">
      <c r="A74" s="43">
        <v>1988</v>
      </c>
      <c r="B74" s="44">
        <v>5.600000000000005E-2</v>
      </c>
      <c r="C74" s="45">
        <f t="shared" si="43"/>
        <v>1</v>
      </c>
      <c r="D74" s="45">
        <f t="shared" si="44"/>
        <v>0</v>
      </c>
      <c r="E74" s="46">
        <f t="shared" si="45"/>
        <v>0</v>
      </c>
      <c r="F74" s="44">
        <v>38</v>
      </c>
      <c r="G74" s="45">
        <f t="shared" si="46"/>
        <v>1</v>
      </c>
      <c r="H74" s="45">
        <f t="shared" si="47"/>
        <v>0</v>
      </c>
      <c r="I74" s="46">
        <f t="shared" si="48"/>
        <v>0</v>
      </c>
      <c r="J74" s="44">
        <v>41</v>
      </c>
      <c r="K74" s="45">
        <f t="shared" si="49"/>
        <v>1</v>
      </c>
      <c r="L74" s="45">
        <f t="shared" si="50"/>
        <v>0</v>
      </c>
      <c r="M74" s="46">
        <f t="shared" si="51"/>
        <v>0</v>
      </c>
      <c r="N74" s="44"/>
      <c r="O74" s="45">
        <f t="shared" si="52"/>
        <v>0</v>
      </c>
      <c r="Q74" s="46">
        <f t="shared" si="53"/>
        <v>0</v>
      </c>
      <c r="R74" s="44">
        <v>15</v>
      </c>
      <c r="S74" s="45">
        <f t="shared" si="54"/>
        <v>7.5</v>
      </c>
      <c r="T74" s="28">
        <v>-47</v>
      </c>
      <c r="U74" s="45">
        <f t="shared" si="55"/>
        <v>-39.5</v>
      </c>
      <c r="V74" s="45">
        <f t="shared" si="56"/>
        <v>0</v>
      </c>
      <c r="W74" s="45">
        <f t="shared" si="57"/>
        <v>0</v>
      </c>
      <c r="X74" s="46">
        <f t="shared" si="58"/>
        <v>1</v>
      </c>
      <c r="Y74" s="44">
        <v>-41</v>
      </c>
      <c r="Z74" s="45">
        <f t="shared" si="59"/>
        <v>0</v>
      </c>
      <c r="AA74" s="45">
        <f t="shared" si="60"/>
        <v>0</v>
      </c>
      <c r="AB74" s="46">
        <f t="shared" si="61"/>
        <v>1</v>
      </c>
      <c r="AC74" s="48">
        <v>10</v>
      </c>
      <c r="AD74" s="45">
        <f t="shared" si="62"/>
        <v>1</v>
      </c>
      <c r="AE74" s="45">
        <f t="shared" si="63"/>
        <v>0</v>
      </c>
      <c r="AF74" s="46">
        <f t="shared" si="64"/>
        <v>0</v>
      </c>
      <c r="AG74" s="28">
        <v>-31</v>
      </c>
      <c r="AH74">
        <f t="shared" si="65"/>
        <v>0</v>
      </c>
      <c r="AI74">
        <f t="shared" si="66"/>
        <v>0</v>
      </c>
      <c r="AJ74">
        <f t="shared" si="67"/>
        <v>1</v>
      </c>
      <c r="AK74" s="44">
        <v>-4</v>
      </c>
      <c r="AL74" s="45">
        <f t="shared" si="68"/>
        <v>1</v>
      </c>
      <c r="AM74" s="45">
        <f t="shared" si="69"/>
        <v>0</v>
      </c>
      <c r="AN74" s="46">
        <f t="shared" si="70"/>
        <v>0</v>
      </c>
      <c r="AO74" s="44">
        <v>2</v>
      </c>
      <c r="AP74" s="45">
        <f t="shared" si="71"/>
        <v>1</v>
      </c>
      <c r="AQ74" s="45">
        <f t="shared" si="72"/>
        <v>0</v>
      </c>
      <c r="AR74" s="46">
        <f t="shared" si="73"/>
        <v>0</v>
      </c>
      <c r="AS74" s="44">
        <v>3</v>
      </c>
      <c r="AT74" s="45">
        <f t="shared" si="74"/>
        <v>1</v>
      </c>
      <c r="AU74" s="45">
        <f t="shared" si="75"/>
        <v>0</v>
      </c>
      <c r="AV74" s="46">
        <f t="shared" si="76"/>
        <v>0</v>
      </c>
      <c r="AW74" s="44">
        <v>5.0000000000000044E-2</v>
      </c>
      <c r="AX74" s="45">
        <f t="shared" si="77"/>
        <v>1</v>
      </c>
      <c r="AY74" s="45">
        <f t="shared" si="78"/>
        <v>0</v>
      </c>
      <c r="AZ74" s="46">
        <f t="shared" si="79"/>
        <v>0</v>
      </c>
      <c r="BA74" s="44">
        <v>7.0999999999999952E-2</v>
      </c>
      <c r="BB74" s="45">
        <f t="shared" si="80"/>
        <v>1</v>
      </c>
      <c r="BC74" s="45">
        <f t="shared" si="81"/>
        <v>0</v>
      </c>
      <c r="BD74" s="46">
        <f t="shared" si="82"/>
        <v>0</v>
      </c>
      <c r="BE74" s="48">
        <v>-47</v>
      </c>
      <c r="BF74">
        <f t="shared" si="83"/>
        <v>0</v>
      </c>
      <c r="BG74">
        <f t="shared" si="84"/>
        <v>0</v>
      </c>
      <c r="BH74">
        <f t="shared" si="85"/>
        <v>1</v>
      </c>
    </row>
    <row r="75" spans="1:60" x14ac:dyDescent="0.2">
      <c r="A75" s="43">
        <v>1988</v>
      </c>
      <c r="B75" s="44">
        <v>4.9999999999999989E-2</v>
      </c>
      <c r="C75" s="45">
        <f t="shared" si="43"/>
        <v>1</v>
      </c>
      <c r="D75" s="45">
        <f t="shared" si="44"/>
        <v>0</v>
      </c>
      <c r="E75" s="46">
        <f t="shared" si="45"/>
        <v>0</v>
      </c>
      <c r="F75" s="44">
        <v>-12</v>
      </c>
      <c r="G75" s="45">
        <f t="shared" si="46"/>
        <v>0</v>
      </c>
      <c r="H75" s="45">
        <f t="shared" si="47"/>
        <v>0</v>
      </c>
      <c r="I75" s="46">
        <f t="shared" si="48"/>
        <v>1</v>
      </c>
      <c r="J75" s="44">
        <v>18</v>
      </c>
      <c r="K75" s="45">
        <f t="shared" si="49"/>
        <v>1</v>
      </c>
      <c r="L75" s="45">
        <f t="shared" si="50"/>
        <v>0</v>
      </c>
      <c r="M75" s="46">
        <f t="shared" si="51"/>
        <v>0</v>
      </c>
      <c r="N75" s="44"/>
      <c r="O75" s="45">
        <f t="shared" si="52"/>
        <v>0</v>
      </c>
      <c r="Q75" s="46">
        <f t="shared" si="53"/>
        <v>0</v>
      </c>
      <c r="R75" s="44">
        <v>5</v>
      </c>
      <c r="S75" s="45">
        <f t="shared" si="54"/>
        <v>2.5</v>
      </c>
      <c r="T75" s="28">
        <v>-23</v>
      </c>
      <c r="U75" s="45">
        <f t="shared" si="55"/>
        <v>-20.5</v>
      </c>
      <c r="V75" s="45">
        <f t="shared" si="56"/>
        <v>0</v>
      </c>
      <c r="W75" s="45">
        <f t="shared" si="57"/>
        <v>0</v>
      </c>
      <c r="X75" s="46">
        <f t="shared" si="58"/>
        <v>1</v>
      </c>
      <c r="Y75" s="44">
        <v>-8</v>
      </c>
      <c r="Z75" s="45">
        <f t="shared" si="59"/>
        <v>0</v>
      </c>
      <c r="AA75" s="45">
        <f t="shared" si="60"/>
        <v>0</v>
      </c>
      <c r="AB75" s="46">
        <f t="shared" si="61"/>
        <v>1</v>
      </c>
      <c r="AC75" s="48">
        <v>10</v>
      </c>
      <c r="AD75" s="45">
        <f t="shared" si="62"/>
        <v>1</v>
      </c>
      <c r="AE75" s="45">
        <f t="shared" si="63"/>
        <v>0</v>
      </c>
      <c r="AF75" s="46">
        <f t="shared" si="64"/>
        <v>0</v>
      </c>
      <c r="AG75" s="28">
        <v>2</v>
      </c>
      <c r="AH75">
        <f t="shared" si="65"/>
        <v>1</v>
      </c>
      <c r="AI75">
        <f t="shared" si="66"/>
        <v>0</v>
      </c>
      <c r="AJ75">
        <f t="shared" si="67"/>
        <v>0</v>
      </c>
      <c r="AK75" s="44">
        <v>5</v>
      </c>
      <c r="AL75" s="45">
        <f t="shared" si="68"/>
        <v>0</v>
      </c>
      <c r="AM75" s="45">
        <f t="shared" si="69"/>
        <v>0</v>
      </c>
      <c r="AN75" s="46">
        <f t="shared" si="70"/>
        <v>1</v>
      </c>
      <c r="AO75" s="44">
        <v>4</v>
      </c>
      <c r="AP75" s="45">
        <f t="shared" si="71"/>
        <v>1</v>
      </c>
      <c r="AQ75" s="45">
        <f t="shared" si="72"/>
        <v>0</v>
      </c>
      <c r="AR75" s="46">
        <f t="shared" si="73"/>
        <v>0</v>
      </c>
      <c r="AS75" s="44">
        <v>-7</v>
      </c>
      <c r="AT75" s="45">
        <f t="shared" si="74"/>
        <v>0</v>
      </c>
      <c r="AU75" s="45">
        <f t="shared" si="75"/>
        <v>0</v>
      </c>
      <c r="AV75" s="46">
        <f t="shared" si="76"/>
        <v>1</v>
      </c>
      <c r="AW75" s="44">
        <v>6.0999999999999999E-2</v>
      </c>
      <c r="AX75" s="45">
        <f t="shared" si="77"/>
        <v>1</v>
      </c>
      <c r="AY75" s="45">
        <f t="shared" si="78"/>
        <v>0</v>
      </c>
      <c r="AZ75" s="46">
        <f t="shared" si="79"/>
        <v>0</v>
      </c>
      <c r="BA75" s="44">
        <v>-8.3000000000000074E-2</v>
      </c>
      <c r="BB75" s="45">
        <f t="shared" si="80"/>
        <v>0</v>
      </c>
      <c r="BC75" s="45">
        <f t="shared" si="81"/>
        <v>0</v>
      </c>
      <c r="BD75" s="46">
        <f t="shared" si="82"/>
        <v>1</v>
      </c>
      <c r="BE75" s="48">
        <v>-23</v>
      </c>
      <c r="BF75">
        <f t="shared" si="83"/>
        <v>0</v>
      </c>
      <c r="BG75">
        <f t="shared" si="84"/>
        <v>0</v>
      </c>
      <c r="BH75">
        <f t="shared" si="85"/>
        <v>1</v>
      </c>
    </row>
    <row r="76" spans="1:60" x14ac:dyDescent="0.2">
      <c r="A76" s="43">
        <v>1988</v>
      </c>
      <c r="B76" s="44">
        <v>-8.0000000000000071E-3</v>
      </c>
      <c r="C76" s="45">
        <f t="shared" si="43"/>
        <v>0</v>
      </c>
      <c r="D76" s="45">
        <f t="shared" si="44"/>
        <v>0</v>
      </c>
      <c r="E76" s="46">
        <f t="shared" si="45"/>
        <v>1</v>
      </c>
      <c r="F76" s="44">
        <v>3</v>
      </c>
      <c r="G76" s="45">
        <f t="shared" si="46"/>
        <v>1</v>
      </c>
      <c r="H76" s="45">
        <f t="shared" si="47"/>
        <v>0</v>
      </c>
      <c r="I76" s="46">
        <f t="shared" si="48"/>
        <v>0</v>
      </c>
      <c r="J76" s="44">
        <v>-18</v>
      </c>
      <c r="K76" s="45">
        <f t="shared" si="49"/>
        <v>0</v>
      </c>
      <c r="L76" s="45">
        <f t="shared" si="50"/>
        <v>0</v>
      </c>
      <c r="M76" s="46">
        <f t="shared" si="51"/>
        <v>1</v>
      </c>
      <c r="N76" s="44"/>
      <c r="O76" s="45">
        <f t="shared" si="52"/>
        <v>0</v>
      </c>
      <c r="Q76" s="46">
        <f t="shared" si="53"/>
        <v>0</v>
      </c>
      <c r="R76" s="44">
        <v>39</v>
      </c>
      <c r="S76" s="45">
        <f t="shared" si="54"/>
        <v>19.5</v>
      </c>
      <c r="T76" s="28">
        <v>-36</v>
      </c>
      <c r="U76" s="45">
        <f t="shared" si="55"/>
        <v>-16.5</v>
      </c>
      <c r="V76" s="45">
        <f t="shared" si="56"/>
        <v>0</v>
      </c>
      <c r="W76" s="45">
        <f t="shared" si="57"/>
        <v>0</v>
      </c>
      <c r="X76" s="46">
        <f t="shared" si="58"/>
        <v>1</v>
      </c>
      <c r="Y76" s="44">
        <v>-23</v>
      </c>
      <c r="Z76" s="45">
        <f t="shared" si="59"/>
        <v>0</v>
      </c>
      <c r="AA76" s="45">
        <f t="shared" si="60"/>
        <v>0</v>
      </c>
      <c r="AB76" s="46">
        <f t="shared" si="61"/>
        <v>1</v>
      </c>
      <c r="AC76" s="48">
        <v>-19</v>
      </c>
      <c r="AD76" s="45">
        <f t="shared" si="62"/>
        <v>0</v>
      </c>
      <c r="AE76" s="45">
        <f t="shared" si="63"/>
        <v>0</v>
      </c>
      <c r="AF76" s="46">
        <f t="shared" si="64"/>
        <v>1</v>
      </c>
      <c r="AG76" s="28">
        <v>-42</v>
      </c>
      <c r="AH76">
        <f t="shared" si="65"/>
        <v>0</v>
      </c>
      <c r="AI76">
        <f t="shared" si="66"/>
        <v>0</v>
      </c>
      <c r="AJ76">
        <f t="shared" si="67"/>
        <v>1</v>
      </c>
      <c r="AK76" s="44">
        <v>10</v>
      </c>
      <c r="AL76" s="45">
        <f t="shared" si="68"/>
        <v>0</v>
      </c>
      <c r="AM76" s="45">
        <f t="shared" si="69"/>
        <v>0</v>
      </c>
      <c r="AN76" s="46">
        <f t="shared" si="70"/>
        <v>1</v>
      </c>
      <c r="AO76" s="44">
        <v>-7</v>
      </c>
      <c r="AP76" s="45">
        <f t="shared" si="71"/>
        <v>0</v>
      </c>
      <c r="AQ76" s="45">
        <f t="shared" si="72"/>
        <v>0</v>
      </c>
      <c r="AR76" s="46">
        <f t="shared" si="73"/>
        <v>1</v>
      </c>
      <c r="AS76" s="44">
        <v>-13</v>
      </c>
      <c r="AT76" s="45">
        <f t="shared" si="74"/>
        <v>0</v>
      </c>
      <c r="AU76" s="45">
        <f t="shared" si="75"/>
        <v>0</v>
      </c>
      <c r="AV76" s="46">
        <f t="shared" si="76"/>
        <v>1</v>
      </c>
      <c r="AW76" s="44">
        <v>-8.9999999999999525E-3</v>
      </c>
      <c r="AX76" s="45">
        <f t="shared" si="77"/>
        <v>0</v>
      </c>
      <c r="AY76" s="45">
        <f t="shared" si="78"/>
        <v>0</v>
      </c>
      <c r="AZ76" s="46">
        <f t="shared" si="79"/>
        <v>1</v>
      </c>
      <c r="BA76" s="44">
        <v>-2.0000000000000018E-2</v>
      </c>
      <c r="BB76" s="45">
        <f t="shared" si="80"/>
        <v>0</v>
      </c>
      <c r="BC76" s="45">
        <f t="shared" si="81"/>
        <v>0</v>
      </c>
      <c r="BD76" s="46">
        <f t="shared" si="82"/>
        <v>1</v>
      </c>
      <c r="BE76" s="48">
        <v>-36</v>
      </c>
      <c r="BF76">
        <f t="shared" si="83"/>
        <v>0</v>
      </c>
      <c r="BG76">
        <f t="shared" si="84"/>
        <v>0</v>
      </c>
      <c r="BH76">
        <f t="shared" si="85"/>
        <v>1</v>
      </c>
    </row>
    <row r="77" spans="1:60" x14ac:dyDescent="0.2">
      <c r="A77" s="43">
        <v>1989</v>
      </c>
      <c r="B77" s="44">
        <v>-2.0000000000000018E-3</v>
      </c>
      <c r="C77" s="45">
        <f t="shared" si="43"/>
        <v>0</v>
      </c>
      <c r="D77" s="45">
        <f t="shared" si="44"/>
        <v>0</v>
      </c>
      <c r="E77" s="46">
        <f t="shared" si="45"/>
        <v>1</v>
      </c>
      <c r="F77" s="44">
        <v>1</v>
      </c>
      <c r="G77" s="45">
        <f t="shared" si="46"/>
        <v>1</v>
      </c>
      <c r="H77" s="45">
        <f t="shared" si="47"/>
        <v>0</v>
      </c>
      <c r="I77" s="46">
        <f t="shared" si="48"/>
        <v>0</v>
      </c>
      <c r="J77" s="44">
        <v>-1</v>
      </c>
      <c r="K77" s="45">
        <f t="shared" si="49"/>
        <v>0</v>
      </c>
      <c r="L77" s="45">
        <f t="shared" si="50"/>
        <v>0</v>
      </c>
      <c r="M77" s="46">
        <f t="shared" si="51"/>
        <v>1</v>
      </c>
      <c r="N77" s="44">
        <v>-3.0000000000000027E-3</v>
      </c>
      <c r="O77" s="45">
        <f t="shared" si="52"/>
        <v>0</v>
      </c>
      <c r="Q77" s="46">
        <f t="shared" si="53"/>
        <v>1</v>
      </c>
      <c r="R77" s="44">
        <v>-11</v>
      </c>
      <c r="S77" s="45">
        <f t="shared" si="54"/>
        <v>-5.5</v>
      </c>
      <c r="T77" s="28">
        <v>6</v>
      </c>
      <c r="U77" s="45">
        <f t="shared" si="55"/>
        <v>0.5</v>
      </c>
      <c r="V77" s="45">
        <f t="shared" si="56"/>
        <v>1</v>
      </c>
      <c r="W77" s="45">
        <f t="shared" si="57"/>
        <v>0</v>
      </c>
      <c r="X77" s="46">
        <f t="shared" si="58"/>
        <v>0</v>
      </c>
      <c r="Y77" s="44">
        <v>11</v>
      </c>
      <c r="Z77" s="45">
        <f t="shared" si="59"/>
        <v>1</v>
      </c>
      <c r="AA77" s="45">
        <f t="shared" si="60"/>
        <v>0</v>
      </c>
      <c r="AB77" s="46">
        <f t="shared" si="61"/>
        <v>0</v>
      </c>
      <c r="AC77" s="48">
        <v>10</v>
      </c>
      <c r="AD77" s="45">
        <f t="shared" si="62"/>
        <v>1</v>
      </c>
      <c r="AE77" s="45">
        <f t="shared" si="63"/>
        <v>0</v>
      </c>
      <c r="AF77" s="46">
        <f t="shared" si="64"/>
        <v>0</v>
      </c>
      <c r="AG77" s="28">
        <v>21</v>
      </c>
      <c r="AH77">
        <f t="shared" si="65"/>
        <v>1</v>
      </c>
      <c r="AI77">
        <f t="shared" si="66"/>
        <v>0</v>
      </c>
      <c r="AJ77">
        <f t="shared" si="67"/>
        <v>0</v>
      </c>
      <c r="AK77" s="44">
        <v>1</v>
      </c>
      <c r="AL77" s="45">
        <f t="shared" si="68"/>
        <v>0</v>
      </c>
      <c r="AM77" s="45">
        <f t="shared" si="69"/>
        <v>0</v>
      </c>
      <c r="AN77" s="46">
        <f t="shared" si="70"/>
        <v>1</v>
      </c>
      <c r="AO77" s="44">
        <v>-2</v>
      </c>
      <c r="AP77" s="45">
        <f t="shared" si="71"/>
        <v>0</v>
      </c>
      <c r="AQ77" s="45">
        <f t="shared" si="72"/>
        <v>0</v>
      </c>
      <c r="AR77" s="46">
        <f t="shared" si="73"/>
        <v>1</v>
      </c>
      <c r="AS77" s="44">
        <v>14</v>
      </c>
      <c r="AT77" s="45">
        <f t="shared" si="74"/>
        <v>1</v>
      </c>
      <c r="AU77" s="45">
        <f t="shared" si="75"/>
        <v>0</v>
      </c>
      <c r="AV77" s="46">
        <f t="shared" si="76"/>
        <v>0</v>
      </c>
      <c r="AW77" s="44">
        <v>0</v>
      </c>
      <c r="AX77" s="45">
        <f t="shared" si="77"/>
        <v>0</v>
      </c>
      <c r="AY77" s="45">
        <f t="shared" si="78"/>
        <v>1</v>
      </c>
      <c r="AZ77" s="46">
        <f t="shared" si="79"/>
        <v>0</v>
      </c>
      <c r="BA77" s="44">
        <v>2.5000000000000022E-2</v>
      </c>
      <c r="BB77" s="45">
        <f t="shared" si="80"/>
        <v>1</v>
      </c>
      <c r="BC77" s="45">
        <f t="shared" si="81"/>
        <v>0</v>
      </c>
      <c r="BD77" s="46">
        <f t="shared" si="82"/>
        <v>0</v>
      </c>
      <c r="BE77" s="48">
        <v>6</v>
      </c>
      <c r="BF77">
        <f t="shared" si="83"/>
        <v>1</v>
      </c>
      <c r="BG77">
        <f t="shared" si="84"/>
        <v>0</v>
      </c>
      <c r="BH77">
        <f t="shared" si="85"/>
        <v>0</v>
      </c>
    </row>
    <row r="78" spans="1:60" x14ac:dyDescent="0.2">
      <c r="A78" s="43">
        <v>1989</v>
      </c>
      <c r="B78" s="44">
        <v>8.0000000000000071E-3</v>
      </c>
      <c r="C78" s="45">
        <f t="shared" si="43"/>
        <v>1</v>
      </c>
      <c r="D78" s="45">
        <f t="shared" si="44"/>
        <v>0</v>
      </c>
      <c r="E78" s="46">
        <f t="shared" si="45"/>
        <v>0</v>
      </c>
      <c r="F78" s="44">
        <v>4</v>
      </c>
      <c r="G78" s="45">
        <f t="shared" si="46"/>
        <v>1</v>
      </c>
      <c r="H78" s="45">
        <f t="shared" si="47"/>
        <v>0</v>
      </c>
      <c r="I78" s="46">
        <f t="shared" si="48"/>
        <v>0</v>
      </c>
      <c r="J78" s="44">
        <v>28</v>
      </c>
      <c r="K78" s="45">
        <f t="shared" si="49"/>
        <v>1</v>
      </c>
      <c r="L78" s="45">
        <f t="shared" si="50"/>
        <v>0</v>
      </c>
      <c r="M78" s="46">
        <f t="shared" si="51"/>
        <v>0</v>
      </c>
      <c r="N78" s="44">
        <v>4.0999999999999925E-2</v>
      </c>
      <c r="O78" s="45">
        <f t="shared" si="52"/>
        <v>1</v>
      </c>
      <c r="Q78" s="46">
        <f t="shared" si="53"/>
        <v>0</v>
      </c>
      <c r="R78" s="44">
        <v>49</v>
      </c>
      <c r="S78" s="45">
        <f t="shared" si="54"/>
        <v>24.5</v>
      </c>
      <c r="T78" s="28">
        <v>-20</v>
      </c>
      <c r="U78" s="45">
        <f t="shared" si="55"/>
        <v>4.5</v>
      </c>
      <c r="V78" s="45">
        <f t="shared" si="56"/>
        <v>1</v>
      </c>
      <c r="W78" s="45">
        <f t="shared" si="57"/>
        <v>0</v>
      </c>
      <c r="X78" s="46">
        <f t="shared" si="58"/>
        <v>0</v>
      </c>
      <c r="Y78" s="44">
        <v>4</v>
      </c>
      <c r="Z78" s="45">
        <f t="shared" si="59"/>
        <v>1</v>
      </c>
      <c r="AA78" s="45">
        <f t="shared" si="60"/>
        <v>0</v>
      </c>
      <c r="AB78" s="46">
        <f t="shared" si="61"/>
        <v>0</v>
      </c>
      <c r="AC78" s="48">
        <v>21</v>
      </c>
      <c r="AD78" s="45">
        <f t="shared" si="62"/>
        <v>1</v>
      </c>
      <c r="AE78" s="45">
        <f t="shared" si="63"/>
        <v>0</v>
      </c>
      <c r="AF78" s="46">
        <f t="shared" si="64"/>
        <v>0</v>
      </c>
      <c r="AG78" s="28">
        <v>25</v>
      </c>
      <c r="AH78">
        <f t="shared" si="65"/>
        <v>1</v>
      </c>
      <c r="AI78">
        <f t="shared" si="66"/>
        <v>0</v>
      </c>
      <c r="AJ78">
        <f t="shared" si="67"/>
        <v>0</v>
      </c>
      <c r="AK78" s="44">
        <v>-2</v>
      </c>
      <c r="AL78" s="45">
        <f t="shared" si="68"/>
        <v>1</v>
      </c>
      <c r="AM78" s="45">
        <f t="shared" si="69"/>
        <v>0</v>
      </c>
      <c r="AN78" s="46">
        <f t="shared" si="70"/>
        <v>0</v>
      </c>
      <c r="AO78" s="44">
        <v>10</v>
      </c>
      <c r="AP78" s="45">
        <f t="shared" si="71"/>
        <v>1</v>
      </c>
      <c r="AQ78" s="45">
        <f t="shared" si="72"/>
        <v>0</v>
      </c>
      <c r="AR78" s="46">
        <f t="shared" si="73"/>
        <v>0</v>
      </c>
      <c r="AS78" s="44">
        <v>5</v>
      </c>
      <c r="AT78" s="45">
        <f t="shared" si="74"/>
        <v>1</v>
      </c>
      <c r="AU78" s="45">
        <f t="shared" si="75"/>
        <v>0</v>
      </c>
      <c r="AV78" s="46">
        <f t="shared" si="76"/>
        <v>0</v>
      </c>
      <c r="AW78" s="44">
        <v>1.8999999999999961E-2</v>
      </c>
      <c r="AX78" s="45">
        <f t="shared" si="77"/>
        <v>1</v>
      </c>
      <c r="AY78" s="45">
        <f t="shared" si="78"/>
        <v>0</v>
      </c>
      <c r="AZ78" s="46">
        <f t="shared" si="79"/>
        <v>0</v>
      </c>
      <c r="BA78" s="44">
        <v>2.7999999999999914E-2</v>
      </c>
      <c r="BB78" s="45">
        <f t="shared" si="80"/>
        <v>1</v>
      </c>
      <c r="BC78" s="45">
        <f t="shared" si="81"/>
        <v>0</v>
      </c>
      <c r="BD78" s="46">
        <f t="shared" si="82"/>
        <v>0</v>
      </c>
      <c r="BE78" s="48">
        <v>-20</v>
      </c>
      <c r="BF78">
        <f t="shared" si="83"/>
        <v>0</v>
      </c>
      <c r="BG78">
        <f t="shared" si="84"/>
        <v>0</v>
      </c>
      <c r="BH78">
        <f t="shared" si="85"/>
        <v>1</v>
      </c>
    </row>
    <row r="79" spans="1:60" x14ac:dyDescent="0.2">
      <c r="A79" s="43">
        <v>1989</v>
      </c>
      <c r="B79" s="44">
        <v>8.6000000000000076E-2</v>
      </c>
      <c r="C79" s="45">
        <f t="shared" si="43"/>
        <v>1</v>
      </c>
      <c r="D79" s="45">
        <f t="shared" si="44"/>
        <v>0</v>
      </c>
      <c r="E79" s="46">
        <f t="shared" si="45"/>
        <v>0</v>
      </c>
      <c r="F79" s="44">
        <v>-10</v>
      </c>
      <c r="G79" s="45">
        <f t="shared" si="46"/>
        <v>0</v>
      </c>
      <c r="H79" s="45">
        <f t="shared" si="47"/>
        <v>0</v>
      </c>
      <c r="I79" s="46">
        <f t="shared" si="48"/>
        <v>1</v>
      </c>
      <c r="J79" s="44">
        <v>36</v>
      </c>
      <c r="K79" s="45">
        <f t="shared" si="49"/>
        <v>1</v>
      </c>
      <c r="L79" s="45">
        <f t="shared" si="50"/>
        <v>0</v>
      </c>
      <c r="M79" s="46">
        <f t="shared" si="51"/>
        <v>0</v>
      </c>
      <c r="N79" s="44">
        <v>9.1999999999999971E-2</v>
      </c>
      <c r="O79" s="45">
        <f t="shared" si="52"/>
        <v>1</v>
      </c>
      <c r="Q79" s="46">
        <f t="shared" si="53"/>
        <v>0</v>
      </c>
      <c r="R79" s="44">
        <v>36</v>
      </c>
      <c r="S79" s="45">
        <f t="shared" si="54"/>
        <v>18</v>
      </c>
      <c r="T79" s="28">
        <v>-34</v>
      </c>
      <c r="U79" s="45">
        <f t="shared" si="55"/>
        <v>-16</v>
      </c>
      <c r="V79" s="45">
        <f t="shared" si="56"/>
        <v>0</v>
      </c>
      <c r="W79" s="45">
        <f t="shared" si="57"/>
        <v>0</v>
      </c>
      <c r="X79" s="46">
        <f t="shared" si="58"/>
        <v>1</v>
      </c>
      <c r="Y79" s="44">
        <v>-10</v>
      </c>
      <c r="Z79" s="45">
        <f t="shared" si="59"/>
        <v>0</v>
      </c>
      <c r="AA79" s="45">
        <f t="shared" si="60"/>
        <v>0</v>
      </c>
      <c r="AB79" s="46">
        <f t="shared" si="61"/>
        <v>1</v>
      </c>
      <c r="AC79" s="48">
        <v>22</v>
      </c>
      <c r="AD79" s="45">
        <f t="shared" si="62"/>
        <v>1</v>
      </c>
      <c r="AE79" s="45">
        <f t="shared" si="63"/>
        <v>0</v>
      </c>
      <c r="AF79" s="46">
        <f t="shared" si="64"/>
        <v>0</v>
      </c>
      <c r="AG79" s="28">
        <v>12</v>
      </c>
      <c r="AH79">
        <f t="shared" si="65"/>
        <v>1</v>
      </c>
      <c r="AI79">
        <f t="shared" si="66"/>
        <v>0</v>
      </c>
      <c r="AJ79">
        <f t="shared" si="67"/>
        <v>0</v>
      </c>
      <c r="AK79" s="44">
        <v>10</v>
      </c>
      <c r="AL79" s="45">
        <f t="shared" si="68"/>
        <v>0</v>
      </c>
      <c r="AM79" s="45">
        <f t="shared" si="69"/>
        <v>0</v>
      </c>
      <c r="AN79" s="46">
        <f t="shared" si="70"/>
        <v>1</v>
      </c>
      <c r="AO79" s="44">
        <v>1</v>
      </c>
      <c r="AP79" s="45">
        <f t="shared" si="71"/>
        <v>1</v>
      </c>
      <c r="AQ79" s="45">
        <f t="shared" si="72"/>
        <v>0</v>
      </c>
      <c r="AR79" s="46">
        <f t="shared" si="73"/>
        <v>0</v>
      </c>
      <c r="AS79" s="44">
        <v>-5</v>
      </c>
      <c r="AT79" s="45">
        <f t="shared" si="74"/>
        <v>0</v>
      </c>
      <c r="AU79" s="45">
        <f t="shared" si="75"/>
        <v>0</v>
      </c>
      <c r="AV79" s="46">
        <f t="shared" si="76"/>
        <v>1</v>
      </c>
      <c r="AW79" s="44">
        <v>6.6000000000000003E-2</v>
      </c>
      <c r="AX79" s="45">
        <f t="shared" si="77"/>
        <v>1</v>
      </c>
      <c r="AY79" s="45">
        <f t="shared" si="78"/>
        <v>0</v>
      </c>
      <c r="AZ79" s="46">
        <f t="shared" si="79"/>
        <v>0</v>
      </c>
      <c r="BA79" s="44">
        <v>-2.1000000000000019E-2</v>
      </c>
      <c r="BB79" s="45">
        <f t="shared" si="80"/>
        <v>0</v>
      </c>
      <c r="BC79" s="45">
        <f t="shared" si="81"/>
        <v>0</v>
      </c>
      <c r="BD79" s="46">
        <f t="shared" si="82"/>
        <v>1</v>
      </c>
      <c r="BE79" s="48">
        <v>-34</v>
      </c>
      <c r="BF79">
        <f t="shared" si="83"/>
        <v>0</v>
      </c>
      <c r="BG79">
        <f t="shared" si="84"/>
        <v>0</v>
      </c>
      <c r="BH79">
        <f t="shared" si="85"/>
        <v>1</v>
      </c>
    </row>
    <row r="80" spans="1:60" x14ac:dyDescent="0.2">
      <c r="A80" s="43">
        <v>1989</v>
      </c>
      <c r="B80" s="44">
        <v>6.0999999999999999E-2</v>
      </c>
      <c r="C80" s="45">
        <f t="shared" si="43"/>
        <v>1</v>
      </c>
      <c r="D80" s="45">
        <f t="shared" si="44"/>
        <v>0</v>
      </c>
      <c r="E80" s="46">
        <f t="shared" si="45"/>
        <v>0</v>
      </c>
      <c r="F80" s="44">
        <v>17</v>
      </c>
      <c r="G80" s="45">
        <f t="shared" si="46"/>
        <v>1</v>
      </c>
      <c r="H80" s="45">
        <f t="shared" si="47"/>
        <v>0</v>
      </c>
      <c r="I80" s="46">
        <f t="shared" si="48"/>
        <v>0</v>
      </c>
      <c r="J80" s="44">
        <v>26</v>
      </c>
      <c r="K80" s="45">
        <f t="shared" si="49"/>
        <v>1</v>
      </c>
      <c r="L80" s="45">
        <f t="shared" si="50"/>
        <v>0</v>
      </c>
      <c r="M80" s="46">
        <f t="shared" si="51"/>
        <v>0</v>
      </c>
      <c r="N80" s="44">
        <v>4.9000000000000044E-2</v>
      </c>
      <c r="O80" s="45">
        <f t="shared" si="52"/>
        <v>1</v>
      </c>
      <c r="Q80" s="46">
        <f t="shared" si="53"/>
        <v>0</v>
      </c>
      <c r="R80" s="44">
        <v>-6</v>
      </c>
      <c r="S80" s="45">
        <f t="shared" si="54"/>
        <v>-3</v>
      </c>
      <c r="T80" s="28">
        <v>-1</v>
      </c>
      <c r="U80" s="45">
        <f t="shared" si="55"/>
        <v>-4</v>
      </c>
      <c r="V80" s="45">
        <f t="shared" si="56"/>
        <v>0</v>
      </c>
      <c r="W80" s="45">
        <f t="shared" si="57"/>
        <v>0</v>
      </c>
      <c r="X80" s="46">
        <f t="shared" si="58"/>
        <v>1</v>
      </c>
      <c r="Y80" s="44">
        <v>-15</v>
      </c>
      <c r="Z80" s="45">
        <f t="shared" si="59"/>
        <v>0</v>
      </c>
      <c r="AA80" s="45">
        <f t="shared" si="60"/>
        <v>0</v>
      </c>
      <c r="AB80" s="46">
        <f t="shared" si="61"/>
        <v>1</v>
      </c>
      <c r="AC80" s="48">
        <v>-5</v>
      </c>
      <c r="AD80" s="45">
        <f t="shared" si="62"/>
        <v>0</v>
      </c>
      <c r="AE80" s="45">
        <f t="shared" si="63"/>
        <v>0</v>
      </c>
      <c r="AF80" s="46">
        <f t="shared" si="64"/>
        <v>1</v>
      </c>
      <c r="AG80" s="28">
        <v>-20</v>
      </c>
      <c r="AH80">
        <f t="shared" si="65"/>
        <v>0</v>
      </c>
      <c r="AI80">
        <f t="shared" si="66"/>
        <v>0</v>
      </c>
      <c r="AJ80">
        <f t="shared" si="67"/>
        <v>1</v>
      </c>
      <c r="AK80" s="44">
        <v>-16</v>
      </c>
      <c r="AL80" s="45">
        <f t="shared" si="68"/>
        <v>1</v>
      </c>
      <c r="AM80" s="45">
        <f t="shared" si="69"/>
        <v>0</v>
      </c>
      <c r="AN80" s="46">
        <f t="shared" si="70"/>
        <v>0</v>
      </c>
      <c r="AO80" s="44">
        <v>10</v>
      </c>
      <c r="AP80" s="45">
        <f t="shared" si="71"/>
        <v>1</v>
      </c>
      <c r="AQ80" s="45">
        <f t="shared" si="72"/>
        <v>0</v>
      </c>
      <c r="AR80" s="46">
        <f t="shared" si="73"/>
        <v>0</v>
      </c>
      <c r="AS80" s="44">
        <v>19</v>
      </c>
      <c r="AT80" s="45">
        <f t="shared" si="74"/>
        <v>1</v>
      </c>
      <c r="AU80" s="45">
        <f t="shared" si="75"/>
        <v>0</v>
      </c>
      <c r="AV80" s="46">
        <f t="shared" si="76"/>
        <v>0</v>
      </c>
      <c r="AW80" s="44">
        <v>6.5000000000000002E-2</v>
      </c>
      <c r="AX80" s="45">
        <f t="shared" si="77"/>
        <v>1</v>
      </c>
      <c r="AY80" s="45">
        <f t="shared" si="78"/>
        <v>0</v>
      </c>
      <c r="AZ80" s="46">
        <f t="shared" si="79"/>
        <v>0</v>
      </c>
      <c r="BA80" s="44">
        <v>-1.2000000000000011E-2</v>
      </c>
      <c r="BB80" s="45">
        <f t="shared" si="80"/>
        <v>0</v>
      </c>
      <c r="BC80" s="45">
        <f t="shared" si="81"/>
        <v>0</v>
      </c>
      <c r="BD80" s="46">
        <f t="shared" si="82"/>
        <v>1</v>
      </c>
      <c r="BE80" s="48">
        <v>-1</v>
      </c>
      <c r="BF80">
        <f t="shared" si="83"/>
        <v>0</v>
      </c>
      <c r="BG80">
        <f t="shared" si="84"/>
        <v>0</v>
      </c>
      <c r="BH80">
        <f t="shared" si="85"/>
        <v>1</v>
      </c>
    </row>
    <row r="81" spans="1:60" x14ac:dyDescent="0.2">
      <c r="A81" s="43">
        <v>1989</v>
      </c>
      <c r="B81" s="44">
        <v>9.000000000000008E-3</v>
      </c>
      <c r="C81" s="45">
        <f t="shared" si="43"/>
        <v>1</v>
      </c>
      <c r="D81" s="45">
        <f t="shared" si="44"/>
        <v>0</v>
      </c>
      <c r="E81" s="46">
        <f t="shared" si="45"/>
        <v>0</v>
      </c>
      <c r="F81" s="44">
        <v>-18</v>
      </c>
      <c r="G81" s="45">
        <f t="shared" si="46"/>
        <v>0</v>
      </c>
      <c r="H81" s="45">
        <f t="shared" si="47"/>
        <v>0</v>
      </c>
      <c r="I81" s="46">
        <f t="shared" si="48"/>
        <v>1</v>
      </c>
      <c r="J81" s="44">
        <v>8</v>
      </c>
      <c r="K81" s="45">
        <f t="shared" si="49"/>
        <v>1</v>
      </c>
      <c r="L81" s="45">
        <f t="shared" si="50"/>
        <v>0</v>
      </c>
      <c r="M81" s="46">
        <f t="shared" si="51"/>
        <v>0</v>
      </c>
      <c r="N81" s="44">
        <v>1.7000000000000015E-2</v>
      </c>
      <c r="O81" s="45">
        <f t="shared" si="52"/>
        <v>1</v>
      </c>
      <c r="Q81" s="46">
        <f t="shared" si="53"/>
        <v>0</v>
      </c>
      <c r="R81" s="44">
        <v>5</v>
      </c>
      <c r="S81" s="45">
        <f t="shared" si="54"/>
        <v>2.5</v>
      </c>
      <c r="T81" s="28">
        <v>-4</v>
      </c>
      <c r="U81" s="45">
        <f t="shared" si="55"/>
        <v>-1.5</v>
      </c>
      <c r="V81" s="45">
        <f t="shared" si="56"/>
        <v>0</v>
      </c>
      <c r="W81" s="45">
        <f t="shared" si="57"/>
        <v>0</v>
      </c>
      <c r="X81" s="46">
        <f t="shared" si="58"/>
        <v>1</v>
      </c>
      <c r="Y81" s="44">
        <v>15</v>
      </c>
      <c r="Z81" s="45">
        <f t="shared" si="59"/>
        <v>1</v>
      </c>
      <c r="AA81" s="45">
        <f t="shared" si="60"/>
        <v>0</v>
      </c>
      <c r="AB81" s="46">
        <f t="shared" si="61"/>
        <v>0</v>
      </c>
      <c r="AC81" s="48">
        <v>13</v>
      </c>
      <c r="AD81" s="45">
        <f t="shared" si="62"/>
        <v>1</v>
      </c>
      <c r="AE81" s="45">
        <f t="shared" si="63"/>
        <v>0</v>
      </c>
      <c r="AF81" s="46">
        <f t="shared" si="64"/>
        <v>0</v>
      </c>
      <c r="AG81" s="28">
        <v>28</v>
      </c>
      <c r="AH81">
        <f t="shared" si="65"/>
        <v>1</v>
      </c>
      <c r="AI81">
        <f t="shared" si="66"/>
        <v>0</v>
      </c>
      <c r="AJ81">
        <f t="shared" si="67"/>
        <v>0</v>
      </c>
      <c r="AK81" s="44">
        <v>12</v>
      </c>
      <c r="AL81" s="45">
        <f t="shared" si="68"/>
        <v>0</v>
      </c>
      <c r="AM81" s="45">
        <f t="shared" si="69"/>
        <v>0</v>
      </c>
      <c r="AN81" s="46">
        <f t="shared" si="70"/>
        <v>1</v>
      </c>
      <c r="AO81" s="44">
        <v>-3</v>
      </c>
      <c r="AP81" s="45">
        <f t="shared" si="71"/>
        <v>0</v>
      </c>
      <c r="AQ81" s="45">
        <f t="shared" si="72"/>
        <v>0</v>
      </c>
      <c r="AR81" s="46">
        <f t="shared" si="73"/>
        <v>1</v>
      </c>
      <c r="AS81" s="44">
        <v>-1</v>
      </c>
      <c r="AT81" s="45">
        <f t="shared" si="74"/>
        <v>0</v>
      </c>
      <c r="AU81" s="45">
        <f t="shared" si="75"/>
        <v>0</v>
      </c>
      <c r="AV81" s="46">
        <f t="shared" si="76"/>
        <v>1</v>
      </c>
      <c r="AW81" s="44">
        <v>0</v>
      </c>
      <c r="AX81" s="45">
        <f t="shared" si="77"/>
        <v>0</v>
      </c>
      <c r="AY81" s="45">
        <f t="shared" si="78"/>
        <v>1</v>
      </c>
      <c r="AZ81" s="46">
        <f t="shared" si="79"/>
        <v>0</v>
      </c>
      <c r="BA81" s="44">
        <v>4.0000000000000036E-2</v>
      </c>
      <c r="BB81" s="45">
        <f t="shared" si="80"/>
        <v>1</v>
      </c>
      <c r="BC81" s="45">
        <f t="shared" si="81"/>
        <v>0</v>
      </c>
      <c r="BD81" s="46">
        <f t="shared" si="82"/>
        <v>0</v>
      </c>
      <c r="BE81" s="48">
        <v>-4</v>
      </c>
      <c r="BF81">
        <f t="shared" si="83"/>
        <v>0</v>
      </c>
      <c r="BG81">
        <f t="shared" si="84"/>
        <v>0</v>
      </c>
      <c r="BH81">
        <f t="shared" si="85"/>
        <v>1</v>
      </c>
    </row>
    <row r="82" spans="1:60" x14ac:dyDescent="0.2">
      <c r="A82" s="43">
        <v>1989</v>
      </c>
      <c r="B82" s="44">
        <v>2.6999999999999968E-2</v>
      </c>
      <c r="C82" s="45">
        <f t="shared" si="43"/>
        <v>1</v>
      </c>
      <c r="D82" s="45">
        <f t="shared" si="44"/>
        <v>0</v>
      </c>
      <c r="E82" s="46">
        <f t="shared" si="45"/>
        <v>0</v>
      </c>
      <c r="F82" s="44">
        <v>-1</v>
      </c>
      <c r="G82" s="45">
        <f t="shared" si="46"/>
        <v>0</v>
      </c>
      <c r="H82" s="45">
        <f t="shared" si="47"/>
        <v>0</v>
      </c>
      <c r="I82" s="46">
        <f t="shared" si="48"/>
        <v>1</v>
      </c>
      <c r="J82" s="44">
        <v>3</v>
      </c>
      <c r="K82" s="45">
        <f t="shared" si="49"/>
        <v>1</v>
      </c>
      <c r="L82" s="45">
        <f t="shared" si="50"/>
        <v>0</v>
      </c>
      <c r="M82" s="46">
        <f t="shared" si="51"/>
        <v>0</v>
      </c>
      <c r="N82" s="44">
        <v>2.0000000000000018E-2</v>
      </c>
      <c r="O82" s="45">
        <f t="shared" si="52"/>
        <v>1</v>
      </c>
      <c r="Q82" s="46">
        <f t="shared" si="53"/>
        <v>0</v>
      </c>
      <c r="R82" s="44">
        <v>-54</v>
      </c>
      <c r="S82" s="45">
        <f t="shared" si="54"/>
        <v>-27</v>
      </c>
      <c r="T82" s="28">
        <v>9</v>
      </c>
      <c r="U82" s="45">
        <f t="shared" si="55"/>
        <v>-18</v>
      </c>
      <c r="V82" s="45">
        <f t="shared" si="56"/>
        <v>0</v>
      </c>
      <c r="W82" s="45">
        <f t="shared" si="57"/>
        <v>0</v>
      </c>
      <c r="X82" s="46">
        <f t="shared" si="58"/>
        <v>1</v>
      </c>
      <c r="Y82" s="44">
        <v>-19</v>
      </c>
      <c r="Z82" s="45">
        <f t="shared" si="59"/>
        <v>0</v>
      </c>
      <c r="AA82" s="45">
        <f t="shared" si="60"/>
        <v>0</v>
      </c>
      <c r="AB82" s="46">
        <f t="shared" si="61"/>
        <v>1</v>
      </c>
      <c r="AC82" s="48">
        <v>-6</v>
      </c>
      <c r="AD82" s="45">
        <f t="shared" si="62"/>
        <v>0</v>
      </c>
      <c r="AE82" s="45">
        <f t="shared" si="63"/>
        <v>0</v>
      </c>
      <c r="AF82" s="46">
        <f t="shared" si="64"/>
        <v>1</v>
      </c>
      <c r="AG82" s="28">
        <v>-25</v>
      </c>
      <c r="AH82">
        <f t="shared" si="65"/>
        <v>0</v>
      </c>
      <c r="AI82">
        <f t="shared" si="66"/>
        <v>0</v>
      </c>
      <c r="AJ82">
        <f t="shared" si="67"/>
        <v>1</v>
      </c>
      <c r="AK82" s="44">
        <v>-5</v>
      </c>
      <c r="AL82" s="45">
        <f t="shared" si="68"/>
        <v>1</v>
      </c>
      <c r="AM82" s="45">
        <f t="shared" si="69"/>
        <v>0</v>
      </c>
      <c r="AN82" s="46">
        <f t="shared" si="70"/>
        <v>0</v>
      </c>
      <c r="AO82" s="44">
        <v>3</v>
      </c>
      <c r="AP82" s="45">
        <f t="shared" si="71"/>
        <v>1</v>
      </c>
      <c r="AQ82" s="45">
        <f t="shared" si="72"/>
        <v>0</v>
      </c>
      <c r="AR82" s="46">
        <f t="shared" si="73"/>
        <v>0</v>
      </c>
      <c r="AS82" s="44">
        <v>-18</v>
      </c>
      <c r="AT82" s="45">
        <f t="shared" si="74"/>
        <v>0</v>
      </c>
      <c r="AU82" s="45">
        <f t="shared" si="75"/>
        <v>0</v>
      </c>
      <c r="AV82" s="46">
        <f t="shared" si="76"/>
        <v>1</v>
      </c>
      <c r="AW82" s="44">
        <v>2.7999999999999969E-2</v>
      </c>
      <c r="AX82" s="45">
        <f t="shared" si="77"/>
        <v>1</v>
      </c>
      <c r="AY82" s="45">
        <f t="shared" si="78"/>
        <v>0</v>
      </c>
      <c r="AZ82" s="46">
        <f t="shared" si="79"/>
        <v>0</v>
      </c>
      <c r="BA82" s="44">
        <v>0.10599999999999998</v>
      </c>
      <c r="BB82" s="45">
        <f t="shared" si="80"/>
        <v>1</v>
      </c>
      <c r="BC82" s="45">
        <f t="shared" si="81"/>
        <v>0</v>
      </c>
      <c r="BD82" s="46">
        <f t="shared" si="82"/>
        <v>0</v>
      </c>
      <c r="BE82" s="48">
        <v>9</v>
      </c>
      <c r="BF82">
        <f t="shared" si="83"/>
        <v>1</v>
      </c>
      <c r="BG82">
        <f t="shared" si="84"/>
        <v>0</v>
      </c>
      <c r="BH82">
        <f t="shared" si="85"/>
        <v>0</v>
      </c>
    </row>
    <row r="83" spans="1:60" x14ac:dyDescent="0.2">
      <c r="A83" s="43">
        <v>1989</v>
      </c>
      <c r="B83" s="44">
        <v>5.3999999999999992E-2</v>
      </c>
      <c r="C83" s="45">
        <f t="shared" si="43"/>
        <v>1</v>
      </c>
      <c r="D83" s="45">
        <f t="shared" si="44"/>
        <v>0</v>
      </c>
      <c r="E83" s="46">
        <f t="shared" si="45"/>
        <v>0</v>
      </c>
      <c r="F83" s="44">
        <v>3</v>
      </c>
      <c r="G83" s="45">
        <f t="shared" si="46"/>
        <v>1</v>
      </c>
      <c r="H83" s="45">
        <f t="shared" si="47"/>
        <v>0</v>
      </c>
      <c r="I83" s="46">
        <f t="shared" si="48"/>
        <v>0</v>
      </c>
      <c r="J83" s="44">
        <v>32</v>
      </c>
      <c r="K83" s="45">
        <f t="shared" si="49"/>
        <v>1</v>
      </c>
      <c r="L83" s="45">
        <f t="shared" si="50"/>
        <v>0</v>
      </c>
      <c r="M83" s="46">
        <f t="shared" si="51"/>
        <v>0</v>
      </c>
      <c r="N83" s="44">
        <v>5.5000000000000049E-2</v>
      </c>
      <c r="O83" s="45">
        <f t="shared" si="52"/>
        <v>1</v>
      </c>
      <c r="Q83" s="46">
        <f t="shared" si="53"/>
        <v>0</v>
      </c>
      <c r="R83" s="44">
        <v>0</v>
      </c>
      <c r="S83" s="45">
        <f t="shared" si="54"/>
        <v>0</v>
      </c>
      <c r="T83" s="28">
        <v>1</v>
      </c>
      <c r="U83" s="45">
        <f t="shared" si="55"/>
        <v>1</v>
      </c>
      <c r="V83" s="45">
        <f t="shared" si="56"/>
        <v>1</v>
      </c>
      <c r="W83" s="45">
        <f t="shared" si="57"/>
        <v>0</v>
      </c>
      <c r="X83" s="46">
        <f t="shared" si="58"/>
        <v>0</v>
      </c>
      <c r="Y83" s="44">
        <v>5</v>
      </c>
      <c r="Z83" s="45">
        <f t="shared" si="59"/>
        <v>1</v>
      </c>
      <c r="AA83" s="45">
        <f t="shared" si="60"/>
        <v>0</v>
      </c>
      <c r="AB83" s="46">
        <f t="shared" si="61"/>
        <v>0</v>
      </c>
      <c r="AC83" s="48">
        <v>3</v>
      </c>
      <c r="AD83" s="45">
        <f t="shared" si="62"/>
        <v>1</v>
      </c>
      <c r="AE83" s="45">
        <f t="shared" si="63"/>
        <v>0</v>
      </c>
      <c r="AF83" s="46">
        <f t="shared" si="64"/>
        <v>0</v>
      </c>
      <c r="AG83" s="28">
        <v>8</v>
      </c>
      <c r="AH83">
        <f t="shared" si="65"/>
        <v>1</v>
      </c>
      <c r="AI83">
        <f t="shared" si="66"/>
        <v>0</v>
      </c>
      <c r="AJ83">
        <f t="shared" si="67"/>
        <v>0</v>
      </c>
      <c r="AK83" s="44">
        <v>-8</v>
      </c>
      <c r="AL83" s="45">
        <f t="shared" si="68"/>
        <v>1</v>
      </c>
      <c r="AM83" s="45">
        <f t="shared" si="69"/>
        <v>0</v>
      </c>
      <c r="AN83" s="46">
        <f t="shared" si="70"/>
        <v>0</v>
      </c>
      <c r="AO83" s="44">
        <v>0</v>
      </c>
      <c r="AP83" s="45">
        <f t="shared" si="71"/>
        <v>0</v>
      </c>
      <c r="AQ83" s="45">
        <f t="shared" si="72"/>
        <v>1</v>
      </c>
      <c r="AR83" s="46">
        <f t="shared" si="73"/>
        <v>0</v>
      </c>
      <c r="AS83" s="44">
        <v>14</v>
      </c>
      <c r="AT83" s="45">
        <f t="shared" si="74"/>
        <v>1</v>
      </c>
      <c r="AU83" s="45">
        <f t="shared" si="75"/>
        <v>0</v>
      </c>
      <c r="AV83" s="46">
        <f t="shared" si="76"/>
        <v>0</v>
      </c>
      <c r="AW83" s="44">
        <v>3.7999999999999978E-2</v>
      </c>
      <c r="AX83" s="45">
        <f t="shared" si="77"/>
        <v>1</v>
      </c>
      <c r="AY83" s="45">
        <f t="shared" si="78"/>
        <v>0</v>
      </c>
      <c r="AZ83" s="46">
        <f t="shared" si="79"/>
        <v>0</v>
      </c>
      <c r="BA83" s="44">
        <v>6.0000000000000053E-2</v>
      </c>
      <c r="BB83" s="45">
        <f t="shared" si="80"/>
        <v>1</v>
      </c>
      <c r="BC83" s="45">
        <f t="shared" si="81"/>
        <v>0</v>
      </c>
      <c r="BD83" s="46">
        <f t="shared" si="82"/>
        <v>0</v>
      </c>
      <c r="BE83" s="48">
        <v>1</v>
      </c>
      <c r="BF83">
        <f t="shared" si="83"/>
        <v>1</v>
      </c>
      <c r="BG83">
        <f t="shared" si="84"/>
        <v>0</v>
      </c>
      <c r="BH83">
        <f t="shared" si="85"/>
        <v>0</v>
      </c>
    </row>
    <row r="84" spans="1:60" x14ac:dyDescent="0.2">
      <c r="A84" s="43">
        <v>1989</v>
      </c>
      <c r="B84" s="44">
        <v>-2.0000000000000018E-3</v>
      </c>
      <c r="C84" s="45">
        <f t="shared" si="43"/>
        <v>0</v>
      </c>
      <c r="D84" s="45">
        <f t="shared" si="44"/>
        <v>0</v>
      </c>
      <c r="E84" s="46">
        <f t="shared" si="45"/>
        <v>1</v>
      </c>
      <c r="F84" s="44">
        <v>6</v>
      </c>
      <c r="G84" s="45">
        <f t="shared" si="46"/>
        <v>1</v>
      </c>
      <c r="H84" s="45">
        <f t="shared" si="47"/>
        <v>0</v>
      </c>
      <c r="I84" s="46">
        <f t="shared" si="48"/>
        <v>0</v>
      </c>
      <c r="J84" s="44">
        <v>4</v>
      </c>
      <c r="K84" s="45">
        <f t="shared" si="49"/>
        <v>1</v>
      </c>
      <c r="L84" s="45">
        <f t="shared" si="50"/>
        <v>0</v>
      </c>
      <c r="M84" s="46">
        <f t="shared" si="51"/>
        <v>0</v>
      </c>
      <c r="N84" s="44">
        <v>-1.0000000000000009E-2</v>
      </c>
      <c r="O84" s="45">
        <f t="shared" si="52"/>
        <v>0</v>
      </c>
      <c r="Q84" s="46">
        <f t="shared" si="53"/>
        <v>1</v>
      </c>
      <c r="R84" s="44">
        <v>-31</v>
      </c>
      <c r="S84" s="45">
        <f t="shared" si="54"/>
        <v>-15.5</v>
      </c>
      <c r="T84" s="28">
        <v>26</v>
      </c>
      <c r="U84" s="45">
        <f t="shared" si="55"/>
        <v>10.5</v>
      </c>
      <c r="V84" s="45">
        <f t="shared" si="56"/>
        <v>1</v>
      </c>
      <c r="W84" s="45">
        <f t="shared" si="57"/>
        <v>0</v>
      </c>
      <c r="X84" s="46">
        <f t="shared" si="58"/>
        <v>0</v>
      </c>
      <c r="Y84" s="44">
        <v>5</v>
      </c>
      <c r="Z84" s="45">
        <f t="shared" si="59"/>
        <v>1</v>
      </c>
      <c r="AA84" s="45">
        <f t="shared" si="60"/>
        <v>0</v>
      </c>
      <c r="AB84" s="46">
        <f t="shared" si="61"/>
        <v>0</v>
      </c>
      <c r="AC84" s="48">
        <v>10</v>
      </c>
      <c r="AD84" s="45">
        <f t="shared" si="62"/>
        <v>1</v>
      </c>
      <c r="AE84" s="45">
        <f t="shared" si="63"/>
        <v>0</v>
      </c>
      <c r="AF84" s="46">
        <f t="shared" si="64"/>
        <v>0</v>
      </c>
      <c r="AG84" s="28">
        <v>15</v>
      </c>
      <c r="AH84">
        <f t="shared" si="65"/>
        <v>1</v>
      </c>
      <c r="AI84">
        <f t="shared" si="66"/>
        <v>0</v>
      </c>
      <c r="AJ84">
        <f t="shared" si="67"/>
        <v>0</v>
      </c>
      <c r="AK84" s="44">
        <v>-5</v>
      </c>
      <c r="AL84" s="45">
        <f t="shared" si="68"/>
        <v>1</v>
      </c>
      <c r="AM84" s="45">
        <f t="shared" si="69"/>
        <v>0</v>
      </c>
      <c r="AN84" s="46">
        <f t="shared" si="70"/>
        <v>0</v>
      </c>
      <c r="AO84" s="44">
        <v>8</v>
      </c>
      <c r="AP84" s="45">
        <f t="shared" si="71"/>
        <v>1</v>
      </c>
      <c r="AQ84" s="45">
        <f t="shared" si="72"/>
        <v>0</v>
      </c>
      <c r="AR84" s="46">
        <f t="shared" si="73"/>
        <v>0</v>
      </c>
      <c r="AS84" s="44">
        <v>-19</v>
      </c>
      <c r="AT84" s="45">
        <f t="shared" si="74"/>
        <v>0</v>
      </c>
      <c r="AU84" s="45">
        <f t="shared" si="75"/>
        <v>0</v>
      </c>
      <c r="AV84" s="46">
        <f t="shared" si="76"/>
        <v>1</v>
      </c>
      <c r="AW84" s="44">
        <v>-1.4999999999999958E-2</v>
      </c>
      <c r="AX84" s="45">
        <f t="shared" si="77"/>
        <v>0</v>
      </c>
      <c r="AY84" s="45">
        <f t="shared" si="78"/>
        <v>0</v>
      </c>
      <c r="AZ84" s="46">
        <f t="shared" si="79"/>
        <v>1</v>
      </c>
      <c r="BA84" s="44">
        <v>2.6000000000000023E-2</v>
      </c>
      <c r="BB84" s="45">
        <f t="shared" si="80"/>
        <v>1</v>
      </c>
      <c r="BC84" s="45">
        <f t="shared" si="81"/>
        <v>0</v>
      </c>
      <c r="BD84" s="46">
        <f t="shared" si="82"/>
        <v>0</v>
      </c>
      <c r="BE84" s="48">
        <v>26</v>
      </c>
      <c r="BF84">
        <f t="shared" si="83"/>
        <v>1</v>
      </c>
      <c r="BG84">
        <f t="shared" si="84"/>
        <v>0</v>
      </c>
      <c r="BH84">
        <f t="shared" si="85"/>
        <v>0</v>
      </c>
    </row>
    <row r="85" spans="1:60" x14ac:dyDescent="0.2">
      <c r="A85" s="43">
        <v>1989</v>
      </c>
      <c r="B85" s="44">
        <v>4.4999999999999984E-2</v>
      </c>
      <c r="C85" s="45">
        <f t="shared" si="43"/>
        <v>1</v>
      </c>
      <c r="D85" s="45">
        <f t="shared" si="44"/>
        <v>0</v>
      </c>
      <c r="E85" s="46">
        <f t="shared" si="45"/>
        <v>0</v>
      </c>
      <c r="F85" s="44">
        <v>52</v>
      </c>
      <c r="G85" s="45">
        <f t="shared" si="46"/>
        <v>1</v>
      </c>
      <c r="H85" s="45">
        <f t="shared" si="47"/>
        <v>0</v>
      </c>
      <c r="I85" s="46">
        <f t="shared" si="48"/>
        <v>0</v>
      </c>
      <c r="J85" s="44">
        <v>79</v>
      </c>
      <c r="K85" s="45">
        <f t="shared" si="49"/>
        <v>1</v>
      </c>
      <c r="L85" s="45">
        <f t="shared" si="50"/>
        <v>0</v>
      </c>
      <c r="M85" s="46">
        <f t="shared" si="51"/>
        <v>0</v>
      </c>
      <c r="N85" s="44">
        <v>4.7000000000000042E-2</v>
      </c>
      <c r="O85" s="45">
        <f t="shared" si="52"/>
        <v>1</v>
      </c>
      <c r="Q85" s="46">
        <f t="shared" si="53"/>
        <v>0</v>
      </c>
      <c r="R85" s="44">
        <v>18</v>
      </c>
      <c r="S85" s="45">
        <f t="shared" si="54"/>
        <v>9</v>
      </c>
      <c r="T85" s="28">
        <v>18</v>
      </c>
      <c r="U85" s="45">
        <f t="shared" si="55"/>
        <v>27</v>
      </c>
      <c r="V85" s="45">
        <f t="shared" si="56"/>
        <v>1</v>
      </c>
      <c r="W85" s="45">
        <f t="shared" si="57"/>
        <v>0</v>
      </c>
      <c r="X85" s="46">
        <f t="shared" si="58"/>
        <v>0</v>
      </c>
      <c r="Y85" s="44">
        <v>37</v>
      </c>
      <c r="Z85" s="45">
        <f t="shared" si="59"/>
        <v>1</v>
      </c>
      <c r="AA85" s="45">
        <f t="shared" si="60"/>
        <v>0</v>
      </c>
      <c r="AB85" s="46">
        <f t="shared" si="61"/>
        <v>0</v>
      </c>
      <c r="AC85" s="48">
        <v>31</v>
      </c>
      <c r="AD85" s="45">
        <f t="shared" si="62"/>
        <v>1</v>
      </c>
      <c r="AE85" s="45">
        <f t="shared" si="63"/>
        <v>0</v>
      </c>
      <c r="AF85" s="46">
        <f t="shared" si="64"/>
        <v>0</v>
      </c>
      <c r="AG85" s="28">
        <v>68</v>
      </c>
      <c r="AH85">
        <f t="shared" si="65"/>
        <v>1</v>
      </c>
      <c r="AI85">
        <f t="shared" si="66"/>
        <v>0</v>
      </c>
      <c r="AJ85">
        <f t="shared" si="67"/>
        <v>0</v>
      </c>
      <c r="AK85" s="44">
        <v>9</v>
      </c>
      <c r="AL85" s="45">
        <f t="shared" si="68"/>
        <v>0</v>
      </c>
      <c r="AM85" s="45">
        <f t="shared" si="69"/>
        <v>0</v>
      </c>
      <c r="AN85" s="46">
        <f t="shared" si="70"/>
        <v>1</v>
      </c>
      <c r="AO85" s="44">
        <v>0</v>
      </c>
      <c r="AP85" s="45">
        <f t="shared" si="71"/>
        <v>0</v>
      </c>
      <c r="AQ85" s="45">
        <f t="shared" si="72"/>
        <v>1</v>
      </c>
      <c r="AR85" s="46">
        <f t="shared" si="73"/>
        <v>0</v>
      </c>
      <c r="AS85" s="44">
        <v>-6</v>
      </c>
      <c r="AT85" s="45">
        <f t="shared" si="74"/>
        <v>0</v>
      </c>
      <c r="AU85" s="45">
        <f t="shared" si="75"/>
        <v>0</v>
      </c>
      <c r="AV85" s="46">
        <f t="shared" si="76"/>
        <v>1</v>
      </c>
      <c r="AW85" s="44">
        <v>3.999999999999998E-2</v>
      </c>
      <c r="AX85" s="45">
        <f t="shared" si="77"/>
        <v>1</v>
      </c>
      <c r="AY85" s="45">
        <f t="shared" si="78"/>
        <v>0</v>
      </c>
      <c r="AZ85" s="46">
        <f t="shared" si="79"/>
        <v>0</v>
      </c>
      <c r="BA85" s="44">
        <v>2.200000000000002E-2</v>
      </c>
      <c r="BB85" s="45">
        <f t="shared" si="80"/>
        <v>1</v>
      </c>
      <c r="BC85" s="45">
        <f t="shared" si="81"/>
        <v>0</v>
      </c>
      <c r="BD85" s="46">
        <f t="shared" si="82"/>
        <v>0</v>
      </c>
      <c r="BE85" s="48">
        <v>18</v>
      </c>
      <c r="BF85">
        <f t="shared" si="83"/>
        <v>1</v>
      </c>
      <c r="BG85">
        <f t="shared" si="84"/>
        <v>0</v>
      </c>
      <c r="BH85">
        <f t="shared" si="85"/>
        <v>0</v>
      </c>
    </row>
    <row r="86" spans="1:60" x14ac:dyDescent="0.2">
      <c r="A86" s="43">
        <v>1989</v>
      </c>
      <c r="B86" s="44">
        <v>4.0999999999999981E-2</v>
      </c>
      <c r="C86" s="45">
        <f t="shared" si="43"/>
        <v>1</v>
      </c>
      <c r="D86" s="45">
        <f t="shared" si="44"/>
        <v>0</v>
      </c>
      <c r="E86" s="46">
        <f t="shared" si="45"/>
        <v>0</v>
      </c>
      <c r="F86" s="44">
        <v>10</v>
      </c>
      <c r="G86" s="45">
        <f t="shared" si="46"/>
        <v>1</v>
      </c>
      <c r="H86" s="45">
        <f t="shared" si="47"/>
        <v>0</v>
      </c>
      <c r="I86" s="46">
        <f t="shared" si="48"/>
        <v>0</v>
      </c>
      <c r="J86" s="44">
        <v>40</v>
      </c>
      <c r="K86" s="45">
        <f t="shared" si="49"/>
        <v>1</v>
      </c>
      <c r="L86" s="45">
        <f t="shared" si="50"/>
        <v>0</v>
      </c>
      <c r="M86" s="46">
        <f t="shared" si="51"/>
        <v>0</v>
      </c>
      <c r="N86" s="44">
        <v>8.5999999999999965E-2</v>
      </c>
      <c r="O86" s="45">
        <f t="shared" si="52"/>
        <v>1</v>
      </c>
      <c r="Q86" s="46">
        <f t="shared" si="53"/>
        <v>0</v>
      </c>
      <c r="R86" s="44">
        <v>53</v>
      </c>
      <c r="S86" s="45">
        <f t="shared" si="54"/>
        <v>26.5</v>
      </c>
      <c r="T86" s="28">
        <v>-49</v>
      </c>
      <c r="U86" s="45">
        <f t="shared" si="55"/>
        <v>-22.5</v>
      </c>
      <c r="V86" s="45">
        <f t="shared" si="56"/>
        <v>0</v>
      </c>
      <c r="W86" s="45">
        <f t="shared" si="57"/>
        <v>0</v>
      </c>
      <c r="X86" s="46">
        <f t="shared" si="58"/>
        <v>1</v>
      </c>
      <c r="Y86" s="44">
        <v>-20</v>
      </c>
      <c r="Z86" s="45">
        <f t="shared" si="59"/>
        <v>0</v>
      </c>
      <c r="AA86" s="45">
        <f t="shared" si="60"/>
        <v>0</v>
      </c>
      <c r="AB86" s="46">
        <f t="shared" si="61"/>
        <v>1</v>
      </c>
      <c r="AC86" s="48">
        <v>19</v>
      </c>
      <c r="AD86" s="45">
        <f t="shared" si="62"/>
        <v>1</v>
      </c>
      <c r="AE86" s="45">
        <f t="shared" si="63"/>
        <v>0</v>
      </c>
      <c r="AF86" s="46">
        <f t="shared" si="64"/>
        <v>0</v>
      </c>
      <c r="AG86" s="28">
        <v>-1</v>
      </c>
      <c r="AH86">
        <f t="shared" si="65"/>
        <v>0</v>
      </c>
      <c r="AI86">
        <f t="shared" si="66"/>
        <v>0</v>
      </c>
      <c r="AJ86">
        <f t="shared" si="67"/>
        <v>1</v>
      </c>
      <c r="AK86" s="44">
        <v>0</v>
      </c>
      <c r="AL86" s="45">
        <f t="shared" si="68"/>
        <v>0</v>
      </c>
      <c r="AM86" s="45">
        <f t="shared" si="69"/>
        <v>1</v>
      </c>
      <c r="AN86" s="46">
        <f t="shared" si="70"/>
        <v>0</v>
      </c>
      <c r="AO86" s="44">
        <v>-6</v>
      </c>
      <c r="AP86" s="45">
        <f t="shared" si="71"/>
        <v>0</v>
      </c>
      <c r="AQ86" s="45">
        <f t="shared" si="72"/>
        <v>0</v>
      </c>
      <c r="AR86" s="46">
        <f t="shared" si="73"/>
        <v>1</v>
      </c>
      <c r="AS86" s="44">
        <v>-8</v>
      </c>
      <c r="AT86" s="45">
        <f t="shared" si="74"/>
        <v>0</v>
      </c>
      <c r="AU86" s="45">
        <f t="shared" si="75"/>
        <v>0</v>
      </c>
      <c r="AV86" s="46">
        <f t="shared" si="76"/>
        <v>1</v>
      </c>
      <c r="AW86" s="44">
        <v>4.8999999999999988E-2</v>
      </c>
      <c r="AX86" s="45">
        <f t="shared" si="77"/>
        <v>1</v>
      </c>
      <c r="AY86" s="45">
        <f t="shared" si="78"/>
        <v>0</v>
      </c>
      <c r="AZ86" s="46">
        <f t="shared" si="79"/>
        <v>0</v>
      </c>
      <c r="BA86" s="44">
        <v>0.15599999999999992</v>
      </c>
      <c r="BB86" s="45">
        <f t="shared" si="80"/>
        <v>1</v>
      </c>
      <c r="BC86" s="45">
        <f t="shared" si="81"/>
        <v>0</v>
      </c>
      <c r="BD86" s="46">
        <f t="shared" si="82"/>
        <v>0</v>
      </c>
      <c r="BE86" s="48">
        <v>-49</v>
      </c>
      <c r="BF86">
        <f t="shared" si="83"/>
        <v>0</v>
      </c>
      <c r="BG86">
        <f t="shared" si="84"/>
        <v>0</v>
      </c>
      <c r="BH86">
        <f t="shared" si="85"/>
        <v>1</v>
      </c>
    </row>
    <row r="87" spans="1:60" x14ac:dyDescent="0.2">
      <c r="A87" s="43">
        <v>1989</v>
      </c>
      <c r="B87" s="44">
        <v>5.7999999999999996E-2</v>
      </c>
      <c r="C87" s="45">
        <f t="shared" si="43"/>
        <v>1</v>
      </c>
      <c r="D87" s="45">
        <f t="shared" si="44"/>
        <v>0</v>
      </c>
      <c r="E87" s="46">
        <f t="shared" si="45"/>
        <v>0</v>
      </c>
      <c r="F87" s="44">
        <v>17</v>
      </c>
      <c r="G87" s="45">
        <f t="shared" si="46"/>
        <v>1</v>
      </c>
      <c r="H87" s="45">
        <f t="shared" si="47"/>
        <v>0</v>
      </c>
      <c r="I87" s="46">
        <f t="shared" si="48"/>
        <v>0</v>
      </c>
      <c r="J87" s="44">
        <v>47</v>
      </c>
      <c r="K87" s="45">
        <f t="shared" si="49"/>
        <v>1</v>
      </c>
      <c r="L87" s="45">
        <f t="shared" si="50"/>
        <v>0</v>
      </c>
      <c r="M87" s="46">
        <f t="shared" si="51"/>
        <v>0</v>
      </c>
      <c r="N87" s="44">
        <v>5.0000000000000044E-2</v>
      </c>
      <c r="O87" s="45">
        <f t="shared" si="52"/>
        <v>1</v>
      </c>
      <c r="Q87" s="46">
        <f t="shared" si="53"/>
        <v>0</v>
      </c>
      <c r="R87" s="44">
        <v>10</v>
      </c>
      <c r="S87" s="45">
        <f t="shared" si="54"/>
        <v>5</v>
      </c>
      <c r="T87" s="28">
        <v>6</v>
      </c>
      <c r="U87" s="45">
        <f t="shared" si="55"/>
        <v>11</v>
      </c>
      <c r="V87" s="45">
        <f t="shared" si="56"/>
        <v>1</v>
      </c>
      <c r="W87" s="45">
        <f t="shared" si="57"/>
        <v>0</v>
      </c>
      <c r="X87" s="46">
        <f t="shared" si="58"/>
        <v>0</v>
      </c>
      <c r="Y87" s="44">
        <v>17</v>
      </c>
      <c r="Z87" s="45">
        <f t="shared" si="59"/>
        <v>1</v>
      </c>
      <c r="AA87" s="45">
        <f t="shared" si="60"/>
        <v>0</v>
      </c>
      <c r="AB87" s="46">
        <f t="shared" si="61"/>
        <v>0</v>
      </c>
      <c r="AC87" s="48">
        <v>30</v>
      </c>
      <c r="AD87" s="45">
        <f t="shared" si="62"/>
        <v>1</v>
      </c>
      <c r="AE87" s="45">
        <f t="shared" si="63"/>
        <v>0</v>
      </c>
      <c r="AF87" s="46">
        <f t="shared" si="64"/>
        <v>0</v>
      </c>
      <c r="AG87" s="28">
        <v>47</v>
      </c>
      <c r="AH87">
        <f t="shared" si="65"/>
        <v>1</v>
      </c>
      <c r="AI87">
        <f t="shared" si="66"/>
        <v>0</v>
      </c>
      <c r="AJ87">
        <f t="shared" si="67"/>
        <v>0</v>
      </c>
      <c r="AK87" s="44">
        <v>9</v>
      </c>
      <c r="AL87" s="45">
        <f t="shared" si="68"/>
        <v>0</v>
      </c>
      <c r="AM87" s="45">
        <f t="shared" si="69"/>
        <v>0</v>
      </c>
      <c r="AN87" s="46">
        <f t="shared" si="70"/>
        <v>1</v>
      </c>
      <c r="AO87" s="44">
        <v>-11</v>
      </c>
      <c r="AP87" s="45">
        <f t="shared" si="71"/>
        <v>0</v>
      </c>
      <c r="AQ87" s="45">
        <f t="shared" si="72"/>
        <v>0</v>
      </c>
      <c r="AR87" s="46">
        <f t="shared" si="73"/>
        <v>1</v>
      </c>
      <c r="AS87" s="44">
        <v>12</v>
      </c>
      <c r="AT87" s="45">
        <f t="shared" si="74"/>
        <v>1</v>
      </c>
      <c r="AU87" s="45">
        <f t="shared" si="75"/>
        <v>0</v>
      </c>
      <c r="AV87" s="46">
        <f t="shared" si="76"/>
        <v>0</v>
      </c>
      <c r="AW87" s="44">
        <v>4.6999999999999986E-2</v>
      </c>
      <c r="AX87" s="45">
        <f t="shared" si="77"/>
        <v>1</v>
      </c>
      <c r="AY87" s="45">
        <f t="shared" si="78"/>
        <v>0</v>
      </c>
      <c r="AZ87" s="46">
        <f t="shared" si="79"/>
        <v>0</v>
      </c>
      <c r="BA87" s="44">
        <v>-1.6000000000000014E-2</v>
      </c>
      <c r="BB87" s="45">
        <f t="shared" si="80"/>
        <v>0</v>
      </c>
      <c r="BC87" s="45">
        <f t="shared" si="81"/>
        <v>0</v>
      </c>
      <c r="BD87" s="46">
        <f t="shared" si="82"/>
        <v>1</v>
      </c>
      <c r="BE87" s="48">
        <v>6</v>
      </c>
      <c r="BF87">
        <f t="shared" si="83"/>
        <v>1</v>
      </c>
      <c r="BG87">
        <f t="shared" si="84"/>
        <v>0</v>
      </c>
      <c r="BH87">
        <f t="shared" si="85"/>
        <v>0</v>
      </c>
    </row>
    <row r="88" spans="1:60" x14ac:dyDescent="0.2">
      <c r="A88" s="43">
        <v>1989</v>
      </c>
      <c r="B88" s="44">
        <v>3.2000000000000028E-2</v>
      </c>
      <c r="C88" s="45">
        <f t="shared" si="43"/>
        <v>1</v>
      </c>
      <c r="D88" s="45">
        <f t="shared" si="44"/>
        <v>0</v>
      </c>
      <c r="E88" s="46">
        <f t="shared" si="45"/>
        <v>0</v>
      </c>
      <c r="F88" s="44">
        <v>-6</v>
      </c>
      <c r="G88" s="45">
        <f t="shared" si="46"/>
        <v>0</v>
      </c>
      <c r="H88" s="45">
        <f t="shared" si="47"/>
        <v>0</v>
      </c>
      <c r="I88" s="46">
        <f t="shared" si="48"/>
        <v>1</v>
      </c>
      <c r="J88" s="44">
        <v>25</v>
      </c>
      <c r="K88" s="45">
        <f t="shared" si="49"/>
        <v>1</v>
      </c>
      <c r="L88" s="45">
        <f t="shared" si="50"/>
        <v>0</v>
      </c>
      <c r="M88" s="46">
        <f t="shared" si="51"/>
        <v>0</v>
      </c>
      <c r="N88" s="44">
        <v>4.3999999999999928E-2</v>
      </c>
      <c r="O88" s="45">
        <f t="shared" si="52"/>
        <v>1</v>
      </c>
      <c r="Q88" s="46">
        <f t="shared" si="53"/>
        <v>0</v>
      </c>
      <c r="R88" s="44">
        <v>11</v>
      </c>
      <c r="S88" s="45">
        <f t="shared" si="54"/>
        <v>5.5</v>
      </c>
      <c r="T88" s="28">
        <v>-27</v>
      </c>
      <c r="U88" s="45">
        <f t="shared" si="55"/>
        <v>-21.5</v>
      </c>
      <c r="V88" s="45">
        <f t="shared" si="56"/>
        <v>0</v>
      </c>
      <c r="W88" s="45">
        <f t="shared" si="57"/>
        <v>0</v>
      </c>
      <c r="X88" s="46">
        <f t="shared" si="58"/>
        <v>1</v>
      </c>
      <c r="Y88" s="44">
        <v>-12</v>
      </c>
      <c r="Z88" s="45">
        <f t="shared" si="59"/>
        <v>0</v>
      </c>
      <c r="AA88" s="45">
        <f t="shared" si="60"/>
        <v>0</v>
      </c>
      <c r="AB88" s="46">
        <f t="shared" si="61"/>
        <v>1</v>
      </c>
      <c r="AC88" s="48">
        <v>20</v>
      </c>
      <c r="AD88" s="45">
        <f t="shared" si="62"/>
        <v>1</v>
      </c>
      <c r="AE88" s="45">
        <f t="shared" si="63"/>
        <v>0</v>
      </c>
      <c r="AF88" s="46">
        <f t="shared" si="64"/>
        <v>0</v>
      </c>
      <c r="AG88" s="28">
        <v>8</v>
      </c>
      <c r="AH88">
        <f t="shared" si="65"/>
        <v>1</v>
      </c>
      <c r="AI88">
        <f t="shared" si="66"/>
        <v>0</v>
      </c>
      <c r="AJ88">
        <f t="shared" si="67"/>
        <v>0</v>
      </c>
      <c r="AK88" s="44">
        <v>2</v>
      </c>
      <c r="AL88" s="45">
        <f t="shared" si="68"/>
        <v>0</v>
      </c>
      <c r="AM88" s="45">
        <f t="shared" si="69"/>
        <v>0</v>
      </c>
      <c r="AN88" s="46">
        <f t="shared" si="70"/>
        <v>1</v>
      </c>
      <c r="AO88" s="44">
        <v>-1</v>
      </c>
      <c r="AP88" s="45">
        <f t="shared" si="71"/>
        <v>0</v>
      </c>
      <c r="AQ88" s="45">
        <f t="shared" si="72"/>
        <v>0</v>
      </c>
      <c r="AR88" s="46">
        <f t="shared" si="73"/>
        <v>1</v>
      </c>
      <c r="AS88" s="44">
        <v>2</v>
      </c>
      <c r="AT88" s="45">
        <f t="shared" si="74"/>
        <v>1</v>
      </c>
      <c r="AU88" s="45">
        <f t="shared" si="75"/>
        <v>0</v>
      </c>
      <c r="AV88" s="46">
        <f t="shared" si="76"/>
        <v>0</v>
      </c>
      <c r="AW88" s="44">
        <v>3.3000000000000029E-2</v>
      </c>
      <c r="AX88" s="45">
        <f t="shared" si="77"/>
        <v>1</v>
      </c>
      <c r="AY88" s="45">
        <f t="shared" si="78"/>
        <v>0</v>
      </c>
      <c r="AZ88" s="46">
        <f t="shared" si="79"/>
        <v>0</v>
      </c>
      <c r="BA88" s="44">
        <v>7.4000000000000066E-2</v>
      </c>
      <c r="BB88" s="45">
        <f t="shared" si="80"/>
        <v>1</v>
      </c>
      <c r="BC88" s="45">
        <f t="shared" si="81"/>
        <v>0</v>
      </c>
      <c r="BD88" s="46">
        <f t="shared" si="82"/>
        <v>0</v>
      </c>
      <c r="BE88" s="48">
        <v>-27</v>
      </c>
      <c r="BF88">
        <f t="shared" si="83"/>
        <v>0</v>
      </c>
      <c r="BG88">
        <f t="shared" si="84"/>
        <v>0</v>
      </c>
      <c r="BH88">
        <f t="shared" si="85"/>
        <v>1</v>
      </c>
    </row>
    <row r="89" spans="1:60" x14ac:dyDescent="0.2">
      <c r="A89" s="43">
        <v>1989</v>
      </c>
      <c r="B89" s="44">
        <v>6.2000000000000055E-2</v>
      </c>
      <c r="C89" s="45">
        <f t="shared" si="43"/>
        <v>1</v>
      </c>
      <c r="D89" s="45">
        <f t="shared" si="44"/>
        <v>0</v>
      </c>
      <c r="E89" s="46">
        <f t="shared" si="45"/>
        <v>0</v>
      </c>
      <c r="F89" s="44">
        <v>7</v>
      </c>
      <c r="G89" s="45">
        <f t="shared" si="46"/>
        <v>1</v>
      </c>
      <c r="H89" s="45">
        <f t="shared" si="47"/>
        <v>0</v>
      </c>
      <c r="I89" s="46">
        <f t="shared" si="48"/>
        <v>0</v>
      </c>
      <c r="J89" s="44">
        <v>22</v>
      </c>
      <c r="K89" s="45">
        <f t="shared" si="49"/>
        <v>1</v>
      </c>
      <c r="L89" s="45">
        <f t="shared" si="50"/>
        <v>0</v>
      </c>
      <c r="M89" s="46">
        <f t="shared" si="51"/>
        <v>0</v>
      </c>
      <c r="N89" s="44">
        <v>6.3999999999999946E-2</v>
      </c>
      <c r="O89" s="45">
        <f t="shared" si="52"/>
        <v>1</v>
      </c>
      <c r="Q89" s="46">
        <f t="shared" si="53"/>
        <v>0</v>
      </c>
      <c r="R89" s="44">
        <v>19</v>
      </c>
      <c r="S89" s="45">
        <f t="shared" si="54"/>
        <v>9.5</v>
      </c>
      <c r="T89" s="28">
        <v>-35</v>
      </c>
      <c r="U89" s="45">
        <f t="shared" si="55"/>
        <v>-25.5</v>
      </c>
      <c r="V89" s="45">
        <f t="shared" si="56"/>
        <v>0</v>
      </c>
      <c r="W89" s="45">
        <f t="shared" si="57"/>
        <v>0</v>
      </c>
      <c r="X89" s="46">
        <f t="shared" si="58"/>
        <v>1</v>
      </c>
      <c r="Y89" s="44">
        <v>-11</v>
      </c>
      <c r="Z89" s="45">
        <f t="shared" si="59"/>
        <v>0</v>
      </c>
      <c r="AA89" s="45">
        <f t="shared" si="60"/>
        <v>0</v>
      </c>
      <c r="AB89" s="46">
        <f t="shared" si="61"/>
        <v>1</v>
      </c>
      <c r="AC89" s="48">
        <v>28</v>
      </c>
      <c r="AD89" s="45">
        <f t="shared" si="62"/>
        <v>1</v>
      </c>
      <c r="AE89" s="45">
        <f t="shared" si="63"/>
        <v>0</v>
      </c>
      <c r="AF89" s="46">
        <f t="shared" si="64"/>
        <v>0</v>
      </c>
      <c r="AG89" s="28">
        <v>17</v>
      </c>
      <c r="AH89">
        <f t="shared" si="65"/>
        <v>1</v>
      </c>
      <c r="AI89">
        <f t="shared" si="66"/>
        <v>0</v>
      </c>
      <c r="AJ89">
        <f t="shared" si="67"/>
        <v>0</v>
      </c>
      <c r="AK89" s="44">
        <v>9</v>
      </c>
      <c r="AL89" s="45">
        <f t="shared" si="68"/>
        <v>0</v>
      </c>
      <c r="AM89" s="45">
        <f t="shared" si="69"/>
        <v>0</v>
      </c>
      <c r="AN89" s="46">
        <f t="shared" si="70"/>
        <v>1</v>
      </c>
      <c r="AO89" s="44">
        <v>0</v>
      </c>
      <c r="AP89" s="45">
        <f t="shared" si="71"/>
        <v>0</v>
      </c>
      <c r="AQ89" s="45">
        <f t="shared" si="72"/>
        <v>1</v>
      </c>
      <c r="AR89" s="46">
        <f t="shared" si="73"/>
        <v>0</v>
      </c>
      <c r="AS89" s="44">
        <v>12</v>
      </c>
      <c r="AT89" s="45">
        <f t="shared" si="74"/>
        <v>1</v>
      </c>
      <c r="AU89" s="45">
        <f t="shared" si="75"/>
        <v>0</v>
      </c>
      <c r="AV89" s="46">
        <f t="shared" si="76"/>
        <v>0</v>
      </c>
      <c r="AW89" s="44">
        <v>5.099999999999999E-2</v>
      </c>
      <c r="AX89" s="45">
        <f t="shared" si="77"/>
        <v>1</v>
      </c>
      <c r="AY89" s="45">
        <f t="shared" si="78"/>
        <v>0</v>
      </c>
      <c r="AZ89" s="46">
        <f t="shared" si="79"/>
        <v>0</v>
      </c>
      <c r="BA89" s="44">
        <v>-2.8000000000000025E-2</v>
      </c>
      <c r="BB89" s="45">
        <f t="shared" si="80"/>
        <v>0</v>
      </c>
      <c r="BC89" s="45">
        <f t="shared" si="81"/>
        <v>0</v>
      </c>
      <c r="BD89" s="46">
        <f t="shared" si="82"/>
        <v>1</v>
      </c>
      <c r="BE89" s="48">
        <v>-35</v>
      </c>
      <c r="BF89">
        <f t="shared" si="83"/>
        <v>0</v>
      </c>
      <c r="BG89">
        <f t="shared" si="84"/>
        <v>0</v>
      </c>
      <c r="BH89">
        <f t="shared" si="85"/>
        <v>1</v>
      </c>
    </row>
    <row r="90" spans="1:60" x14ac:dyDescent="0.2">
      <c r="A90" s="43">
        <v>1989</v>
      </c>
      <c r="B90" s="44">
        <v>-3.2999999999999974E-2</v>
      </c>
      <c r="C90" s="45">
        <f t="shared" si="43"/>
        <v>0</v>
      </c>
      <c r="D90" s="45">
        <f t="shared" si="44"/>
        <v>0</v>
      </c>
      <c r="E90" s="46">
        <f t="shared" si="45"/>
        <v>1</v>
      </c>
      <c r="F90" s="44">
        <v>3</v>
      </c>
      <c r="G90" s="45">
        <f t="shared" si="46"/>
        <v>1</v>
      </c>
      <c r="H90" s="45">
        <f t="shared" si="47"/>
        <v>0</v>
      </c>
      <c r="I90" s="46">
        <f t="shared" si="48"/>
        <v>0</v>
      </c>
      <c r="J90" s="44">
        <v>25</v>
      </c>
      <c r="K90" s="45">
        <f t="shared" si="49"/>
        <v>1</v>
      </c>
      <c r="L90" s="45">
        <f t="shared" si="50"/>
        <v>0</v>
      </c>
      <c r="M90" s="46">
        <f t="shared" si="51"/>
        <v>0</v>
      </c>
      <c r="N90" s="44">
        <v>-2.9000000000000026E-2</v>
      </c>
      <c r="O90" s="45">
        <f t="shared" si="52"/>
        <v>0</v>
      </c>
      <c r="Q90" s="46">
        <f t="shared" si="53"/>
        <v>1</v>
      </c>
      <c r="R90" s="44">
        <v>17</v>
      </c>
      <c r="S90" s="45">
        <f t="shared" si="54"/>
        <v>8.5</v>
      </c>
      <c r="T90" s="28">
        <v>47</v>
      </c>
      <c r="U90" s="45">
        <f t="shared" si="55"/>
        <v>55.5</v>
      </c>
      <c r="V90" s="45">
        <f t="shared" si="56"/>
        <v>1</v>
      </c>
      <c r="W90" s="45">
        <f t="shared" si="57"/>
        <v>0</v>
      </c>
      <c r="X90" s="46">
        <f t="shared" si="58"/>
        <v>0</v>
      </c>
      <c r="Y90" s="44">
        <v>37</v>
      </c>
      <c r="Z90" s="45">
        <f t="shared" si="59"/>
        <v>1</v>
      </c>
      <c r="AA90" s="45">
        <f t="shared" si="60"/>
        <v>0</v>
      </c>
      <c r="AB90" s="46">
        <f t="shared" si="61"/>
        <v>0</v>
      </c>
      <c r="AC90" s="48">
        <v>4</v>
      </c>
      <c r="AD90" s="45">
        <f t="shared" si="62"/>
        <v>1</v>
      </c>
      <c r="AE90" s="45">
        <f t="shared" si="63"/>
        <v>0</v>
      </c>
      <c r="AF90" s="46">
        <f t="shared" si="64"/>
        <v>0</v>
      </c>
      <c r="AG90" s="28">
        <v>41</v>
      </c>
      <c r="AH90">
        <f t="shared" si="65"/>
        <v>1</v>
      </c>
      <c r="AI90">
        <f t="shared" si="66"/>
        <v>0</v>
      </c>
      <c r="AJ90">
        <f t="shared" si="67"/>
        <v>0</v>
      </c>
      <c r="AK90" s="44">
        <v>-11</v>
      </c>
      <c r="AL90" s="45">
        <f t="shared" si="68"/>
        <v>1</v>
      </c>
      <c r="AM90" s="45">
        <f t="shared" si="69"/>
        <v>0</v>
      </c>
      <c r="AN90" s="46">
        <f t="shared" si="70"/>
        <v>0</v>
      </c>
      <c r="AO90" s="44">
        <v>3</v>
      </c>
      <c r="AP90" s="45">
        <f t="shared" si="71"/>
        <v>1</v>
      </c>
      <c r="AQ90" s="45">
        <f t="shared" si="72"/>
        <v>0</v>
      </c>
      <c r="AR90" s="46">
        <f t="shared" si="73"/>
        <v>0</v>
      </c>
      <c r="AS90" s="44">
        <v>-14</v>
      </c>
      <c r="AT90" s="45">
        <f t="shared" si="74"/>
        <v>0</v>
      </c>
      <c r="AU90" s="45">
        <f t="shared" si="75"/>
        <v>0</v>
      </c>
      <c r="AV90" s="46">
        <f t="shared" si="76"/>
        <v>1</v>
      </c>
      <c r="AW90" s="44">
        <v>-2.0000000000000018E-2</v>
      </c>
      <c r="AX90" s="45">
        <f t="shared" si="77"/>
        <v>0</v>
      </c>
      <c r="AY90" s="45">
        <f t="shared" si="78"/>
        <v>0</v>
      </c>
      <c r="AZ90" s="46">
        <f t="shared" si="79"/>
        <v>1</v>
      </c>
      <c r="BA90" s="44">
        <v>2.0000000000000018E-3</v>
      </c>
      <c r="BB90" s="45">
        <f t="shared" si="80"/>
        <v>1</v>
      </c>
      <c r="BC90" s="45">
        <f t="shared" si="81"/>
        <v>0</v>
      </c>
      <c r="BD90" s="46">
        <f t="shared" si="82"/>
        <v>0</v>
      </c>
      <c r="BE90" s="48">
        <v>47</v>
      </c>
      <c r="BF90">
        <f t="shared" si="83"/>
        <v>1</v>
      </c>
      <c r="BG90">
        <f t="shared" si="84"/>
        <v>0</v>
      </c>
      <c r="BH90">
        <f t="shared" si="85"/>
        <v>0</v>
      </c>
    </row>
    <row r="91" spans="1:60" x14ac:dyDescent="0.2">
      <c r="A91" s="43">
        <v>1989</v>
      </c>
      <c r="B91" s="44">
        <v>5.0000000000000044E-2</v>
      </c>
      <c r="C91" s="45">
        <f t="shared" si="43"/>
        <v>1</v>
      </c>
      <c r="D91" s="45">
        <f t="shared" si="44"/>
        <v>0</v>
      </c>
      <c r="E91" s="46">
        <f t="shared" si="45"/>
        <v>0</v>
      </c>
      <c r="F91" s="44">
        <v>5</v>
      </c>
      <c r="G91" s="45">
        <f t="shared" si="46"/>
        <v>1</v>
      </c>
      <c r="H91" s="45">
        <f t="shared" si="47"/>
        <v>0</v>
      </c>
      <c r="I91" s="46">
        <f t="shared" si="48"/>
        <v>0</v>
      </c>
      <c r="J91" s="44">
        <v>27</v>
      </c>
      <c r="K91" s="45">
        <f t="shared" si="49"/>
        <v>1</v>
      </c>
      <c r="L91" s="45">
        <f t="shared" si="50"/>
        <v>0</v>
      </c>
      <c r="M91" s="46">
        <f t="shared" si="51"/>
        <v>0</v>
      </c>
      <c r="N91" s="44">
        <v>3.7999999999999923E-2</v>
      </c>
      <c r="O91" s="45">
        <f t="shared" si="52"/>
        <v>1</v>
      </c>
      <c r="Q91" s="46">
        <f t="shared" si="53"/>
        <v>0</v>
      </c>
      <c r="R91" s="44">
        <v>-19</v>
      </c>
      <c r="S91" s="45">
        <f t="shared" si="54"/>
        <v>-9.5</v>
      </c>
      <c r="T91" s="28">
        <v>7</v>
      </c>
      <c r="U91" s="45">
        <f t="shared" si="55"/>
        <v>-2.5</v>
      </c>
      <c r="V91" s="45">
        <f t="shared" si="56"/>
        <v>0</v>
      </c>
      <c r="W91" s="45">
        <f t="shared" si="57"/>
        <v>0</v>
      </c>
      <c r="X91" s="46">
        <f t="shared" si="58"/>
        <v>1</v>
      </c>
      <c r="Y91" s="44">
        <v>-2</v>
      </c>
      <c r="Z91" s="45">
        <f t="shared" si="59"/>
        <v>0</v>
      </c>
      <c r="AA91" s="45">
        <f t="shared" si="60"/>
        <v>0</v>
      </c>
      <c r="AB91" s="46">
        <f t="shared" si="61"/>
        <v>1</v>
      </c>
      <c r="AC91" s="48">
        <v>17</v>
      </c>
      <c r="AD91" s="45">
        <f t="shared" si="62"/>
        <v>1</v>
      </c>
      <c r="AE91" s="45">
        <f t="shared" si="63"/>
        <v>0</v>
      </c>
      <c r="AF91" s="46">
        <f t="shared" si="64"/>
        <v>0</v>
      </c>
      <c r="AG91" s="28">
        <v>15</v>
      </c>
      <c r="AH91">
        <f t="shared" si="65"/>
        <v>1</v>
      </c>
      <c r="AI91">
        <f t="shared" si="66"/>
        <v>0</v>
      </c>
      <c r="AJ91">
        <f t="shared" si="67"/>
        <v>0</v>
      </c>
      <c r="AK91" s="44">
        <v>-2</v>
      </c>
      <c r="AL91" s="45">
        <f t="shared" si="68"/>
        <v>1</v>
      </c>
      <c r="AM91" s="45">
        <f t="shared" si="69"/>
        <v>0</v>
      </c>
      <c r="AN91" s="46">
        <f t="shared" si="70"/>
        <v>0</v>
      </c>
      <c r="AO91" s="44">
        <v>-6</v>
      </c>
      <c r="AP91" s="45">
        <f t="shared" si="71"/>
        <v>0</v>
      </c>
      <c r="AQ91" s="45">
        <f t="shared" si="72"/>
        <v>0</v>
      </c>
      <c r="AR91" s="46">
        <f t="shared" si="73"/>
        <v>1</v>
      </c>
      <c r="AS91" s="44">
        <v>5</v>
      </c>
      <c r="AT91" s="45">
        <f t="shared" si="74"/>
        <v>1</v>
      </c>
      <c r="AU91" s="45">
        <f t="shared" si="75"/>
        <v>0</v>
      </c>
      <c r="AV91" s="46">
        <f t="shared" si="76"/>
        <v>0</v>
      </c>
      <c r="AW91" s="44">
        <v>6.2E-2</v>
      </c>
      <c r="AX91" s="45">
        <f t="shared" si="77"/>
        <v>1</v>
      </c>
      <c r="AY91" s="45">
        <f t="shared" si="78"/>
        <v>0</v>
      </c>
      <c r="AZ91" s="46">
        <f t="shared" si="79"/>
        <v>0</v>
      </c>
      <c r="BA91" s="44">
        <v>2.6000000000000023E-2</v>
      </c>
      <c r="BB91" s="45">
        <f t="shared" si="80"/>
        <v>1</v>
      </c>
      <c r="BC91" s="45">
        <f t="shared" si="81"/>
        <v>0</v>
      </c>
      <c r="BD91" s="46">
        <f t="shared" si="82"/>
        <v>0</v>
      </c>
      <c r="BE91" s="48">
        <v>7</v>
      </c>
      <c r="BF91">
        <f t="shared" si="83"/>
        <v>1</v>
      </c>
      <c r="BG91">
        <f t="shared" si="84"/>
        <v>0</v>
      </c>
      <c r="BH91">
        <f t="shared" si="85"/>
        <v>0</v>
      </c>
    </row>
    <row r="92" spans="1:60" x14ac:dyDescent="0.2">
      <c r="A92" s="43">
        <v>1990</v>
      </c>
      <c r="B92" s="44">
        <v>7.6000000000000012E-2</v>
      </c>
      <c r="C92" s="45">
        <f t="shared" si="43"/>
        <v>1</v>
      </c>
      <c r="D92" s="45">
        <f t="shared" si="44"/>
        <v>0</v>
      </c>
      <c r="E92" s="46">
        <f t="shared" si="45"/>
        <v>0</v>
      </c>
      <c r="F92" s="44">
        <v>17</v>
      </c>
      <c r="G92" s="45">
        <f t="shared" si="46"/>
        <v>1</v>
      </c>
      <c r="H92" s="45">
        <f t="shared" si="47"/>
        <v>0</v>
      </c>
      <c r="I92" s="46">
        <f t="shared" si="48"/>
        <v>0</v>
      </c>
      <c r="J92" s="44">
        <v>36</v>
      </c>
      <c r="K92" s="45">
        <f t="shared" si="49"/>
        <v>1</v>
      </c>
      <c r="L92" s="45">
        <f t="shared" si="50"/>
        <v>0</v>
      </c>
      <c r="M92" s="46">
        <f t="shared" si="51"/>
        <v>0</v>
      </c>
      <c r="N92" s="44">
        <v>4.9999999999999933E-2</v>
      </c>
      <c r="O92" s="45">
        <f t="shared" si="52"/>
        <v>1</v>
      </c>
      <c r="Q92" s="46">
        <f t="shared" si="53"/>
        <v>0</v>
      </c>
      <c r="R92" s="44">
        <v>7</v>
      </c>
      <c r="S92" s="45">
        <f t="shared" si="54"/>
        <v>3.5</v>
      </c>
      <c r="T92" s="28">
        <v>-1</v>
      </c>
      <c r="U92" s="45">
        <f t="shared" si="55"/>
        <v>2.5</v>
      </c>
      <c r="V92" s="45">
        <f t="shared" si="56"/>
        <v>1</v>
      </c>
      <c r="W92" s="45">
        <f t="shared" si="57"/>
        <v>0</v>
      </c>
      <c r="X92" s="46">
        <f t="shared" si="58"/>
        <v>0</v>
      </c>
      <c r="Y92" s="44">
        <v>6</v>
      </c>
      <c r="Z92" s="45">
        <f t="shared" si="59"/>
        <v>1</v>
      </c>
      <c r="AA92" s="45">
        <f t="shared" si="60"/>
        <v>0</v>
      </c>
      <c r="AB92" s="46">
        <f t="shared" si="61"/>
        <v>0</v>
      </c>
      <c r="AC92" s="48">
        <v>25</v>
      </c>
      <c r="AD92" s="45">
        <f t="shared" si="62"/>
        <v>1</v>
      </c>
      <c r="AE92" s="45">
        <f t="shared" si="63"/>
        <v>0</v>
      </c>
      <c r="AF92" s="46">
        <f t="shared" si="64"/>
        <v>0</v>
      </c>
      <c r="AG92" s="28">
        <v>31</v>
      </c>
      <c r="AH92">
        <f t="shared" si="65"/>
        <v>1</v>
      </c>
      <c r="AI92">
        <f t="shared" si="66"/>
        <v>0</v>
      </c>
      <c r="AJ92">
        <f t="shared" si="67"/>
        <v>0</v>
      </c>
      <c r="AK92" s="44">
        <v>7</v>
      </c>
      <c r="AL92" s="45">
        <f t="shared" si="68"/>
        <v>0</v>
      </c>
      <c r="AM92" s="45">
        <f t="shared" si="69"/>
        <v>0</v>
      </c>
      <c r="AN92" s="46">
        <f t="shared" si="70"/>
        <v>1</v>
      </c>
      <c r="AO92" s="44">
        <v>0</v>
      </c>
      <c r="AP92" s="45">
        <f t="shared" si="71"/>
        <v>0</v>
      </c>
      <c r="AQ92" s="45">
        <f t="shared" si="72"/>
        <v>1</v>
      </c>
      <c r="AR92" s="46">
        <f t="shared" si="73"/>
        <v>0</v>
      </c>
      <c r="AS92" s="44">
        <v>6</v>
      </c>
      <c r="AT92" s="45">
        <f t="shared" si="74"/>
        <v>1</v>
      </c>
      <c r="AU92" s="45">
        <f t="shared" si="75"/>
        <v>0</v>
      </c>
      <c r="AV92" s="46">
        <f t="shared" si="76"/>
        <v>0</v>
      </c>
      <c r="AW92" s="44">
        <v>9.0000000000000024E-2</v>
      </c>
      <c r="AX92" s="45">
        <f t="shared" si="77"/>
        <v>1</v>
      </c>
      <c r="AY92" s="45">
        <f t="shared" si="78"/>
        <v>0</v>
      </c>
      <c r="AZ92" s="46">
        <f t="shared" si="79"/>
        <v>0</v>
      </c>
      <c r="BA92" s="44">
        <v>-0.15200000000000002</v>
      </c>
      <c r="BB92" s="45">
        <f t="shared" si="80"/>
        <v>0</v>
      </c>
      <c r="BC92" s="45">
        <f t="shared" si="81"/>
        <v>0</v>
      </c>
      <c r="BD92" s="46">
        <f t="shared" si="82"/>
        <v>1</v>
      </c>
      <c r="BE92" s="48">
        <v>-1</v>
      </c>
      <c r="BF92">
        <f t="shared" si="83"/>
        <v>0</v>
      </c>
      <c r="BG92">
        <f t="shared" si="84"/>
        <v>0</v>
      </c>
      <c r="BH92">
        <f t="shared" si="85"/>
        <v>1</v>
      </c>
    </row>
    <row r="93" spans="1:60" x14ac:dyDescent="0.2">
      <c r="A93" s="43">
        <v>1990</v>
      </c>
      <c r="B93" s="44">
        <v>-1.9000000000000017E-2</v>
      </c>
      <c r="C93" s="45">
        <f t="shared" si="43"/>
        <v>0</v>
      </c>
      <c r="D93" s="45">
        <f t="shared" si="44"/>
        <v>0</v>
      </c>
      <c r="E93" s="46">
        <f t="shared" si="45"/>
        <v>1</v>
      </c>
      <c r="F93" s="44">
        <v>13</v>
      </c>
      <c r="G93" s="45">
        <f t="shared" si="46"/>
        <v>1</v>
      </c>
      <c r="H93" s="45">
        <f t="shared" si="47"/>
        <v>0</v>
      </c>
      <c r="I93" s="46">
        <f t="shared" si="48"/>
        <v>0</v>
      </c>
      <c r="J93" s="44">
        <v>28</v>
      </c>
      <c r="K93" s="45">
        <f t="shared" si="49"/>
        <v>1</v>
      </c>
      <c r="L93" s="45">
        <f t="shared" si="50"/>
        <v>0</v>
      </c>
      <c r="M93" s="46">
        <f t="shared" si="51"/>
        <v>0</v>
      </c>
      <c r="N93" s="44">
        <v>-1.3000000000000012E-2</v>
      </c>
      <c r="O93" s="45">
        <f t="shared" si="52"/>
        <v>0</v>
      </c>
      <c r="Q93" s="46">
        <f t="shared" si="53"/>
        <v>1</v>
      </c>
      <c r="R93" s="44">
        <v>35</v>
      </c>
      <c r="S93" s="45">
        <f t="shared" si="54"/>
        <v>17.5</v>
      </c>
      <c r="T93" s="28">
        <v>18</v>
      </c>
      <c r="U93" s="45">
        <f t="shared" si="55"/>
        <v>35.5</v>
      </c>
      <c r="V93" s="45">
        <f t="shared" si="56"/>
        <v>1</v>
      </c>
      <c r="W93" s="45">
        <f t="shared" si="57"/>
        <v>0</v>
      </c>
      <c r="X93" s="46">
        <f t="shared" si="58"/>
        <v>0</v>
      </c>
      <c r="Y93" s="44">
        <v>18</v>
      </c>
      <c r="Z93" s="45">
        <f t="shared" si="59"/>
        <v>1</v>
      </c>
      <c r="AA93" s="45">
        <f t="shared" si="60"/>
        <v>0</v>
      </c>
      <c r="AB93" s="46">
        <f t="shared" si="61"/>
        <v>0</v>
      </c>
      <c r="AC93" s="48">
        <v>3</v>
      </c>
      <c r="AD93" s="45">
        <f t="shared" si="62"/>
        <v>1</v>
      </c>
      <c r="AE93" s="45">
        <f t="shared" si="63"/>
        <v>0</v>
      </c>
      <c r="AF93" s="46">
        <f t="shared" si="64"/>
        <v>0</v>
      </c>
      <c r="AG93" s="28">
        <v>21</v>
      </c>
      <c r="AH93">
        <f t="shared" si="65"/>
        <v>1</v>
      </c>
      <c r="AI93">
        <f t="shared" si="66"/>
        <v>0</v>
      </c>
      <c r="AJ93">
        <f t="shared" si="67"/>
        <v>0</v>
      </c>
      <c r="AK93" s="44">
        <v>-12</v>
      </c>
      <c r="AL93" s="45">
        <f t="shared" si="68"/>
        <v>1</v>
      </c>
      <c r="AM93" s="45">
        <f t="shared" si="69"/>
        <v>0</v>
      </c>
      <c r="AN93" s="46">
        <f t="shared" si="70"/>
        <v>0</v>
      </c>
      <c r="AO93" s="44">
        <v>3</v>
      </c>
      <c r="AP93" s="45">
        <f t="shared" si="71"/>
        <v>1</v>
      </c>
      <c r="AQ93" s="45">
        <f t="shared" si="72"/>
        <v>0</v>
      </c>
      <c r="AR93" s="46">
        <f t="shared" si="73"/>
        <v>0</v>
      </c>
      <c r="AS93" s="44">
        <v>1</v>
      </c>
      <c r="AT93" s="45">
        <f t="shared" si="74"/>
        <v>1</v>
      </c>
      <c r="AU93" s="45">
        <f t="shared" si="75"/>
        <v>0</v>
      </c>
      <c r="AV93" s="46">
        <f t="shared" si="76"/>
        <v>0</v>
      </c>
      <c r="AW93" s="44">
        <v>-1.2999999999999956E-2</v>
      </c>
      <c r="AX93" s="45">
        <f t="shared" si="77"/>
        <v>0</v>
      </c>
      <c r="AY93" s="45">
        <f t="shared" si="78"/>
        <v>0</v>
      </c>
      <c r="AZ93" s="46">
        <f t="shared" si="79"/>
        <v>1</v>
      </c>
      <c r="BA93" s="44">
        <v>-5.8000000000000052E-2</v>
      </c>
      <c r="BB93" s="45">
        <f t="shared" si="80"/>
        <v>0</v>
      </c>
      <c r="BC93" s="45">
        <f t="shared" si="81"/>
        <v>0</v>
      </c>
      <c r="BD93" s="46">
        <f t="shared" si="82"/>
        <v>1</v>
      </c>
      <c r="BE93" s="48">
        <v>18</v>
      </c>
      <c r="BF93">
        <f t="shared" si="83"/>
        <v>1</v>
      </c>
      <c r="BG93">
        <f t="shared" si="84"/>
        <v>0</v>
      </c>
      <c r="BH93">
        <f t="shared" si="85"/>
        <v>0</v>
      </c>
    </row>
    <row r="94" spans="1:60" x14ac:dyDescent="0.2">
      <c r="A94" s="43">
        <v>1990</v>
      </c>
      <c r="B94" s="44">
        <v>1.0000000000000009E-3</v>
      </c>
      <c r="C94" s="45">
        <f t="shared" si="43"/>
        <v>1</v>
      </c>
      <c r="D94" s="45">
        <f t="shared" si="44"/>
        <v>0</v>
      </c>
      <c r="E94" s="46">
        <f t="shared" si="45"/>
        <v>0</v>
      </c>
      <c r="F94" s="44">
        <v>-24</v>
      </c>
      <c r="G94" s="45">
        <f t="shared" si="46"/>
        <v>0</v>
      </c>
      <c r="H94" s="45">
        <f t="shared" si="47"/>
        <v>0</v>
      </c>
      <c r="I94" s="46">
        <f t="shared" si="48"/>
        <v>1</v>
      </c>
      <c r="J94" s="44">
        <v>7</v>
      </c>
      <c r="K94" s="45">
        <f t="shared" si="49"/>
        <v>1</v>
      </c>
      <c r="L94" s="45">
        <f t="shared" si="50"/>
        <v>0</v>
      </c>
      <c r="M94" s="46">
        <f t="shared" si="51"/>
        <v>0</v>
      </c>
      <c r="N94" s="44">
        <v>3.7000000000000033E-2</v>
      </c>
      <c r="O94" s="45">
        <f t="shared" si="52"/>
        <v>1</v>
      </c>
      <c r="Q94" s="46">
        <f t="shared" si="53"/>
        <v>0</v>
      </c>
      <c r="R94" s="44">
        <v>43</v>
      </c>
      <c r="S94" s="45">
        <f t="shared" si="54"/>
        <v>21.5</v>
      </c>
      <c r="T94" s="28">
        <v>-45</v>
      </c>
      <c r="U94" s="45">
        <f t="shared" si="55"/>
        <v>-23.5</v>
      </c>
      <c r="V94" s="45">
        <f t="shared" si="56"/>
        <v>0</v>
      </c>
      <c r="W94" s="45">
        <f t="shared" si="57"/>
        <v>0</v>
      </c>
      <c r="X94" s="46">
        <f t="shared" si="58"/>
        <v>1</v>
      </c>
      <c r="Y94" s="44">
        <v>-6</v>
      </c>
      <c r="Z94" s="45">
        <f t="shared" si="59"/>
        <v>0</v>
      </c>
      <c r="AA94" s="45">
        <f t="shared" si="60"/>
        <v>0</v>
      </c>
      <c r="AB94" s="46">
        <f t="shared" si="61"/>
        <v>1</v>
      </c>
      <c r="AC94" s="48">
        <v>20</v>
      </c>
      <c r="AD94" s="45">
        <f t="shared" si="62"/>
        <v>1</v>
      </c>
      <c r="AE94" s="45">
        <f t="shared" si="63"/>
        <v>0</v>
      </c>
      <c r="AF94" s="46">
        <f t="shared" si="64"/>
        <v>0</v>
      </c>
      <c r="AG94" s="28">
        <v>14</v>
      </c>
      <c r="AH94">
        <f t="shared" si="65"/>
        <v>1</v>
      </c>
      <c r="AI94">
        <f t="shared" si="66"/>
        <v>0</v>
      </c>
      <c r="AJ94">
        <f t="shared" si="67"/>
        <v>0</v>
      </c>
      <c r="AK94" s="44">
        <v>12</v>
      </c>
      <c r="AL94" s="45">
        <f t="shared" si="68"/>
        <v>0</v>
      </c>
      <c r="AM94" s="45">
        <f t="shared" si="69"/>
        <v>0</v>
      </c>
      <c r="AN94" s="46">
        <f t="shared" si="70"/>
        <v>1</v>
      </c>
      <c r="AO94" s="44">
        <v>-12</v>
      </c>
      <c r="AP94" s="45">
        <f t="shared" si="71"/>
        <v>0</v>
      </c>
      <c r="AQ94" s="45">
        <f t="shared" si="72"/>
        <v>0</v>
      </c>
      <c r="AR94" s="46">
        <f t="shared" si="73"/>
        <v>1</v>
      </c>
      <c r="AS94" s="44">
        <v>-4</v>
      </c>
      <c r="AT94" s="45">
        <f t="shared" si="74"/>
        <v>0</v>
      </c>
      <c r="AU94" s="45">
        <f t="shared" si="75"/>
        <v>0</v>
      </c>
      <c r="AV94" s="46">
        <f t="shared" si="76"/>
        <v>1</v>
      </c>
      <c r="AW94" s="44">
        <v>-3.0000000000000027E-3</v>
      </c>
      <c r="AX94" s="45">
        <f t="shared" si="77"/>
        <v>0</v>
      </c>
      <c r="AY94" s="45">
        <f t="shared" si="78"/>
        <v>0</v>
      </c>
      <c r="AZ94" s="46">
        <f t="shared" si="79"/>
        <v>1</v>
      </c>
      <c r="BA94" s="44">
        <v>0.11099999999999999</v>
      </c>
      <c r="BB94" s="45">
        <f t="shared" si="80"/>
        <v>1</v>
      </c>
      <c r="BC94" s="45">
        <f t="shared" si="81"/>
        <v>0</v>
      </c>
      <c r="BD94" s="46">
        <f t="shared" si="82"/>
        <v>0</v>
      </c>
      <c r="BE94" s="48">
        <v>-45</v>
      </c>
      <c r="BF94">
        <f t="shared" si="83"/>
        <v>0</v>
      </c>
      <c r="BG94">
        <f t="shared" si="84"/>
        <v>0</v>
      </c>
      <c r="BH94">
        <f t="shared" si="85"/>
        <v>1</v>
      </c>
    </row>
    <row r="95" spans="1:60" x14ac:dyDescent="0.2">
      <c r="A95" s="43">
        <v>1990</v>
      </c>
      <c r="B95" s="44">
        <v>9.4999999999999973E-2</v>
      </c>
      <c r="C95" s="45">
        <f t="shared" si="43"/>
        <v>1</v>
      </c>
      <c r="D95" s="45">
        <f t="shared" si="44"/>
        <v>0</v>
      </c>
      <c r="E95" s="46">
        <f t="shared" si="45"/>
        <v>0</v>
      </c>
      <c r="F95" s="44">
        <v>14</v>
      </c>
      <c r="G95" s="45">
        <f t="shared" si="46"/>
        <v>1</v>
      </c>
      <c r="H95" s="45">
        <f t="shared" si="47"/>
        <v>0</v>
      </c>
      <c r="I95" s="46">
        <f t="shared" si="48"/>
        <v>0</v>
      </c>
      <c r="J95" s="44">
        <v>31</v>
      </c>
      <c r="K95" s="45">
        <f t="shared" si="49"/>
        <v>1</v>
      </c>
      <c r="L95" s="45">
        <f t="shared" si="50"/>
        <v>0</v>
      </c>
      <c r="M95" s="46">
        <f t="shared" si="51"/>
        <v>0</v>
      </c>
      <c r="N95" s="44">
        <v>9.8999999999999977E-2</v>
      </c>
      <c r="O95" s="45">
        <f t="shared" si="52"/>
        <v>1</v>
      </c>
      <c r="Q95" s="46">
        <f t="shared" si="53"/>
        <v>0</v>
      </c>
      <c r="R95" s="44">
        <v>-6</v>
      </c>
      <c r="S95" s="45">
        <f t="shared" si="54"/>
        <v>-3</v>
      </c>
      <c r="T95" s="28">
        <v>-35</v>
      </c>
      <c r="U95" s="45">
        <f t="shared" si="55"/>
        <v>-38</v>
      </c>
      <c r="V95" s="45">
        <f t="shared" si="56"/>
        <v>0</v>
      </c>
      <c r="W95" s="45">
        <f t="shared" si="57"/>
        <v>0</v>
      </c>
      <c r="X95" s="46">
        <f t="shared" si="58"/>
        <v>1</v>
      </c>
      <c r="Y95" s="44">
        <v>-23</v>
      </c>
      <c r="Z95" s="45">
        <f t="shared" si="59"/>
        <v>0</v>
      </c>
      <c r="AA95" s="45">
        <f t="shared" si="60"/>
        <v>0</v>
      </c>
      <c r="AB95" s="46">
        <f t="shared" si="61"/>
        <v>1</v>
      </c>
      <c r="AC95" s="48">
        <v>20</v>
      </c>
      <c r="AD95" s="45">
        <f t="shared" si="62"/>
        <v>1</v>
      </c>
      <c r="AE95" s="45">
        <f t="shared" si="63"/>
        <v>0</v>
      </c>
      <c r="AF95" s="46">
        <f t="shared" si="64"/>
        <v>0</v>
      </c>
      <c r="AG95" s="28">
        <v>-3</v>
      </c>
      <c r="AH95">
        <f t="shared" si="65"/>
        <v>0</v>
      </c>
      <c r="AI95">
        <f t="shared" si="66"/>
        <v>0</v>
      </c>
      <c r="AJ95">
        <f t="shared" si="67"/>
        <v>1</v>
      </c>
      <c r="AK95" s="44">
        <v>10</v>
      </c>
      <c r="AL95" s="45">
        <f t="shared" si="68"/>
        <v>0</v>
      </c>
      <c r="AM95" s="45">
        <f t="shared" si="69"/>
        <v>0</v>
      </c>
      <c r="AN95" s="46">
        <f t="shared" si="70"/>
        <v>1</v>
      </c>
      <c r="AO95" s="44">
        <v>-3</v>
      </c>
      <c r="AP95" s="45">
        <f t="shared" si="71"/>
        <v>0</v>
      </c>
      <c r="AQ95" s="45">
        <f t="shared" si="72"/>
        <v>0</v>
      </c>
      <c r="AR95" s="46">
        <f t="shared" si="73"/>
        <v>1</v>
      </c>
      <c r="AS95" s="44">
        <v>1</v>
      </c>
      <c r="AT95" s="45">
        <f t="shared" si="74"/>
        <v>1</v>
      </c>
      <c r="AU95" s="45">
        <f t="shared" si="75"/>
        <v>0</v>
      </c>
      <c r="AV95" s="46">
        <f t="shared" si="76"/>
        <v>0</v>
      </c>
      <c r="AW95" s="44">
        <v>9.2000000000000026E-2</v>
      </c>
      <c r="AX95" s="45">
        <f t="shared" si="77"/>
        <v>1</v>
      </c>
      <c r="AY95" s="45">
        <f t="shared" si="78"/>
        <v>0</v>
      </c>
      <c r="AZ95" s="46">
        <f t="shared" si="79"/>
        <v>0</v>
      </c>
      <c r="BA95" s="44">
        <v>9.4999999999999973E-2</v>
      </c>
      <c r="BB95" s="45">
        <f t="shared" si="80"/>
        <v>1</v>
      </c>
      <c r="BC95" s="45">
        <f t="shared" si="81"/>
        <v>0</v>
      </c>
      <c r="BD95" s="46">
        <f t="shared" si="82"/>
        <v>0</v>
      </c>
      <c r="BE95" s="48">
        <v>-35</v>
      </c>
      <c r="BF95">
        <f t="shared" si="83"/>
        <v>0</v>
      </c>
      <c r="BG95">
        <f t="shared" si="84"/>
        <v>0</v>
      </c>
      <c r="BH95">
        <f t="shared" si="85"/>
        <v>1</v>
      </c>
    </row>
    <row r="96" spans="1:60" x14ac:dyDescent="0.2">
      <c r="A96" s="43">
        <v>1990</v>
      </c>
      <c r="B96" s="44">
        <v>-5.1000000000000045E-2</v>
      </c>
      <c r="C96" s="45">
        <f t="shared" si="43"/>
        <v>0</v>
      </c>
      <c r="D96" s="45">
        <f t="shared" si="44"/>
        <v>0</v>
      </c>
      <c r="E96" s="46">
        <f t="shared" si="45"/>
        <v>1</v>
      </c>
      <c r="F96" s="44">
        <v>-29</v>
      </c>
      <c r="G96" s="45">
        <f t="shared" si="46"/>
        <v>0</v>
      </c>
      <c r="H96" s="45">
        <f t="shared" si="47"/>
        <v>0</v>
      </c>
      <c r="I96" s="46">
        <f t="shared" si="48"/>
        <v>1</v>
      </c>
      <c r="J96" s="44">
        <v>-12</v>
      </c>
      <c r="K96" s="45">
        <f t="shared" si="49"/>
        <v>0</v>
      </c>
      <c r="L96" s="45">
        <f t="shared" si="50"/>
        <v>0</v>
      </c>
      <c r="M96" s="46">
        <f t="shared" si="51"/>
        <v>1</v>
      </c>
      <c r="N96" s="44">
        <v>-4.7999999999999932E-2</v>
      </c>
      <c r="O96" s="45">
        <f t="shared" si="52"/>
        <v>0</v>
      </c>
      <c r="Q96" s="46">
        <f t="shared" si="53"/>
        <v>1</v>
      </c>
      <c r="R96" s="44">
        <v>-2</v>
      </c>
      <c r="S96" s="45">
        <f t="shared" si="54"/>
        <v>-1</v>
      </c>
      <c r="T96" s="28">
        <v>31</v>
      </c>
      <c r="U96" s="45">
        <f t="shared" si="55"/>
        <v>30</v>
      </c>
      <c r="V96" s="45">
        <f t="shared" si="56"/>
        <v>1</v>
      </c>
      <c r="W96" s="45">
        <f t="shared" si="57"/>
        <v>0</v>
      </c>
      <c r="X96" s="46">
        <f t="shared" si="58"/>
        <v>0</v>
      </c>
      <c r="Y96" s="44">
        <v>23</v>
      </c>
      <c r="Z96" s="45">
        <f t="shared" si="59"/>
        <v>1</v>
      </c>
      <c r="AA96" s="45">
        <f t="shared" si="60"/>
        <v>0</v>
      </c>
      <c r="AB96" s="46">
        <f t="shared" si="61"/>
        <v>0</v>
      </c>
      <c r="AC96" s="48">
        <v>-21</v>
      </c>
      <c r="AD96" s="45">
        <f t="shared" si="62"/>
        <v>0</v>
      </c>
      <c r="AE96" s="45">
        <f t="shared" si="63"/>
        <v>0</v>
      </c>
      <c r="AF96" s="46">
        <f t="shared" si="64"/>
        <v>1</v>
      </c>
      <c r="AG96" s="28">
        <v>2</v>
      </c>
      <c r="AH96">
        <f t="shared" si="65"/>
        <v>1</v>
      </c>
      <c r="AI96">
        <f t="shared" si="66"/>
        <v>0</v>
      </c>
      <c r="AJ96">
        <f t="shared" si="67"/>
        <v>0</v>
      </c>
      <c r="AK96" s="44">
        <v>0</v>
      </c>
      <c r="AL96" s="45">
        <f t="shared" si="68"/>
        <v>0</v>
      </c>
      <c r="AM96" s="45">
        <f t="shared" si="69"/>
        <v>1</v>
      </c>
      <c r="AN96" s="46">
        <f t="shared" si="70"/>
        <v>0</v>
      </c>
      <c r="AO96" s="44">
        <v>5</v>
      </c>
      <c r="AP96" s="45">
        <f t="shared" si="71"/>
        <v>1</v>
      </c>
      <c r="AQ96" s="45">
        <f t="shared" si="72"/>
        <v>0</v>
      </c>
      <c r="AR96" s="46">
        <f t="shared" si="73"/>
        <v>0</v>
      </c>
      <c r="AS96" s="44">
        <v>5</v>
      </c>
      <c r="AT96" s="45">
        <f t="shared" si="74"/>
        <v>1</v>
      </c>
      <c r="AU96" s="45">
        <f t="shared" si="75"/>
        <v>0</v>
      </c>
      <c r="AV96" s="46">
        <f t="shared" si="76"/>
        <v>0</v>
      </c>
      <c r="AW96" s="44">
        <v>-5.4999999999999993E-2</v>
      </c>
      <c r="AX96" s="45">
        <f t="shared" si="77"/>
        <v>0</v>
      </c>
      <c r="AY96" s="45">
        <f t="shared" si="78"/>
        <v>0</v>
      </c>
      <c r="AZ96" s="46">
        <f t="shared" si="79"/>
        <v>1</v>
      </c>
      <c r="BA96" s="44">
        <v>-3.0000000000000027E-3</v>
      </c>
      <c r="BB96" s="45">
        <f t="shared" si="80"/>
        <v>0</v>
      </c>
      <c r="BC96" s="45">
        <f t="shared" si="81"/>
        <v>0</v>
      </c>
      <c r="BD96" s="46">
        <f t="shared" si="82"/>
        <v>1</v>
      </c>
      <c r="BE96" s="48">
        <v>31</v>
      </c>
      <c r="BF96">
        <f t="shared" si="83"/>
        <v>1</v>
      </c>
      <c r="BG96">
        <f t="shared" si="84"/>
        <v>0</v>
      </c>
      <c r="BH96">
        <f t="shared" si="85"/>
        <v>0</v>
      </c>
    </row>
    <row r="97" spans="1:60" x14ac:dyDescent="0.2">
      <c r="A97" s="43">
        <v>1990</v>
      </c>
      <c r="B97" s="44">
        <v>-3.1000000000000028E-2</v>
      </c>
      <c r="C97" s="45">
        <f t="shared" si="43"/>
        <v>0</v>
      </c>
      <c r="D97" s="45">
        <f t="shared" si="44"/>
        <v>0</v>
      </c>
      <c r="E97" s="46">
        <f t="shared" si="45"/>
        <v>1</v>
      </c>
      <c r="F97" s="44">
        <v>-1</v>
      </c>
      <c r="G97" s="45">
        <f t="shared" si="46"/>
        <v>0</v>
      </c>
      <c r="H97" s="45">
        <f t="shared" si="47"/>
        <v>0</v>
      </c>
      <c r="I97" s="46">
        <f t="shared" si="48"/>
        <v>1</v>
      </c>
      <c r="J97" s="44">
        <v>-3</v>
      </c>
      <c r="K97" s="45">
        <f t="shared" si="49"/>
        <v>0</v>
      </c>
      <c r="L97" s="45">
        <f t="shared" si="50"/>
        <v>0</v>
      </c>
      <c r="M97" s="46">
        <f t="shared" si="51"/>
        <v>1</v>
      </c>
      <c r="N97" s="44">
        <v>-4.6000000000000041E-2</v>
      </c>
      <c r="O97" s="45">
        <f t="shared" si="52"/>
        <v>0</v>
      </c>
      <c r="Q97" s="46">
        <f t="shared" si="53"/>
        <v>1</v>
      </c>
      <c r="R97" s="44">
        <v>7</v>
      </c>
      <c r="S97" s="45">
        <f t="shared" si="54"/>
        <v>3.5</v>
      </c>
      <c r="T97" s="28">
        <v>33</v>
      </c>
      <c r="U97" s="45">
        <f t="shared" si="55"/>
        <v>36.5</v>
      </c>
      <c r="V97" s="45">
        <f t="shared" si="56"/>
        <v>1</v>
      </c>
      <c r="W97" s="45">
        <f t="shared" si="57"/>
        <v>0</v>
      </c>
      <c r="X97" s="46">
        <f t="shared" si="58"/>
        <v>0</v>
      </c>
      <c r="Y97" s="44">
        <v>8</v>
      </c>
      <c r="Z97" s="45">
        <f t="shared" si="59"/>
        <v>1</v>
      </c>
      <c r="AA97" s="45">
        <f t="shared" si="60"/>
        <v>0</v>
      </c>
      <c r="AB97" s="46">
        <f t="shared" si="61"/>
        <v>0</v>
      </c>
      <c r="AC97" s="48">
        <v>-15</v>
      </c>
      <c r="AD97" s="45">
        <f t="shared" si="62"/>
        <v>0</v>
      </c>
      <c r="AE97" s="45">
        <f t="shared" si="63"/>
        <v>0</v>
      </c>
      <c r="AF97" s="46">
        <f t="shared" si="64"/>
        <v>1</v>
      </c>
      <c r="AG97" s="28">
        <v>-7</v>
      </c>
      <c r="AH97">
        <f t="shared" si="65"/>
        <v>0</v>
      </c>
      <c r="AI97">
        <f t="shared" si="66"/>
        <v>0</v>
      </c>
      <c r="AJ97">
        <f t="shared" si="67"/>
        <v>1</v>
      </c>
      <c r="AK97" s="44">
        <v>-24</v>
      </c>
      <c r="AL97" s="45">
        <f t="shared" si="68"/>
        <v>1</v>
      </c>
      <c r="AM97" s="45">
        <f t="shared" si="69"/>
        <v>0</v>
      </c>
      <c r="AN97" s="46">
        <f t="shared" si="70"/>
        <v>0</v>
      </c>
      <c r="AO97" s="44">
        <v>12</v>
      </c>
      <c r="AP97" s="45">
        <f t="shared" si="71"/>
        <v>1</v>
      </c>
      <c r="AQ97" s="45">
        <f t="shared" si="72"/>
        <v>0</v>
      </c>
      <c r="AR97" s="46">
        <f t="shared" si="73"/>
        <v>0</v>
      </c>
      <c r="AS97" s="44">
        <v>-16</v>
      </c>
      <c r="AT97" s="45">
        <f t="shared" si="74"/>
        <v>0</v>
      </c>
      <c r="AU97" s="45">
        <f t="shared" si="75"/>
        <v>0</v>
      </c>
      <c r="AV97" s="46">
        <f t="shared" si="76"/>
        <v>1</v>
      </c>
      <c r="AW97" s="44">
        <v>-3.8000000000000034E-2</v>
      </c>
      <c r="AX97" s="45">
        <f t="shared" si="77"/>
        <v>0</v>
      </c>
      <c r="AY97" s="45">
        <f t="shared" si="78"/>
        <v>0</v>
      </c>
      <c r="AZ97" s="46">
        <f t="shared" si="79"/>
        <v>1</v>
      </c>
      <c r="BA97" s="44">
        <v>-0.11399999999999999</v>
      </c>
      <c r="BB97" s="45">
        <f t="shared" si="80"/>
        <v>0</v>
      </c>
      <c r="BC97" s="45">
        <f t="shared" si="81"/>
        <v>0</v>
      </c>
      <c r="BD97" s="46">
        <f t="shared" si="82"/>
        <v>1</v>
      </c>
      <c r="BE97" s="48">
        <v>33</v>
      </c>
      <c r="BF97">
        <f t="shared" si="83"/>
        <v>1</v>
      </c>
      <c r="BG97">
        <f t="shared" si="84"/>
        <v>0</v>
      </c>
      <c r="BH97">
        <f t="shared" si="85"/>
        <v>0</v>
      </c>
    </row>
    <row r="98" spans="1:60" x14ac:dyDescent="0.2">
      <c r="A98" s="43">
        <v>1990</v>
      </c>
      <c r="B98" s="44">
        <v>1.9000000000000017E-2</v>
      </c>
      <c r="C98" s="45">
        <f t="shared" si="43"/>
        <v>1</v>
      </c>
      <c r="D98" s="45">
        <f t="shared" si="44"/>
        <v>0</v>
      </c>
      <c r="E98" s="46">
        <f t="shared" si="45"/>
        <v>0</v>
      </c>
      <c r="F98" s="44">
        <v>12</v>
      </c>
      <c r="G98" s="45">
        <f t="shared" si="46"/>
        <v>1</v>
      </c>
      <c r="H98" s="45">
        <f t="shared" si="47"/>
        <v>0</v>
      </c>
      <c r="I98" s="46">
        <f t="shared" si="48"/>
        <v>0</v>
      </c>
      <c r="J98" s="44">
        <v>37</v>
      </c>
      <c r="K98" s="45">
        <f t="shared" si="49"/>
        <v>1</v>
      </c>
      <c r="L98" s="45">
        <f t="shared" si="50"/>
        <v>0</v>
      </c>
      <c r="M98" s="46">
        <f t="shared" si="51"/>
        <v>0</v>
      </c>
      <c r="N98" s="44">
        <v>1.3000000000000012E-2</v>
      </c>
      <c r="O98" s="45">
        <f t="shared" si="52"/>
        <v>1</v>
      </c>
      <c r="Q98" s="46">
        <f t="shared" si="53"/>
        <v>0</v>
      </c>
      <c r="R98" s="44">
        <v>6</v>
      </c>
      <c r="S98" s="45">
        <f t="shared" si="54"/>
        <v>3</v>
      </c>
      <c r="T98" s="28">
        <v>25</v>
      </c>
      <c r="U98" s="45">
        <f t="shared" si="55"/>
        <v>28</v>
      </c>
      <c r="V98" s="45">
        <f t="shared" si="56"/>
        <v>1</v>
      </c>
      <c r="W98" s="45">
        <f t="shared" si="57"/>
        <v>0</v>
      </c>
      <c r="X98" s="46">
        <f t="shared" si="58"/>
        <v>0</v>
      </c>
      <c r="Y98" s="44">
        <v>11</v>
      </c>
      <c r="Z98" s="45">
        <f t="shared" si="59"/>
        <v>1</v>
      </c>
      <c r="AA98" s="45">
        <f t="shared" si="60"/>
        <v>0</v>
      </c>
      <c r="AB98" s="46">
        <f t="shared" si="61"/>
        <v>0</v>
      </c>
      <c r="AC98" s="48">
        <v>3</v>
      </c>
      <c r="AD98" s="45">
        <f t="shared" si="62"/>
        <v>1</v>
      </c>
      <c r="AE98" s="45">
        <f t="shared" si="63"/>
        <v>0</v>
      </c>
      <c r="AF98" s="46">
        <f t="shared" si="64"/>
        <v>0</v>
      </c>
      <c r="AG98" s="28">
        <v>14</v>
      </c>
      <c r="AH98">
        <f t="shared" si="65"/>
        <v>1</v>
      </c>
      <c r="AI98">
        <f t="shared" si="66"/>
        <v>0</v>
      </c>
      <c r="AJ98">
        <f t="shared" si="67"/>
        <v>0</v>
      </c>
      <c r="AK98" s="44">
        <v>-10</v>
      </c>
      <c r="AL98" s="45">
        <f t="shared" si="68"/>
        <v>1</v>
      </c>
      <c r="AM98" s="45">
        <f t="shared" si="69"/>
        <v>0</v>
      </c>
      <c r="AN98" s="46">
        <f t="shared" si="70"/>
        <v>0</v>
      </c>
      <c r="AO98" s="44">
        <v>5</v>
      </c>
      <c r="AP98" s="45">
        <f t="shared" si="71"/>
        <v>1</v>
      </c>
      <c r="AQ98" s="45">
        <f t="shared" si="72"/>
        <v>0</v>
      </c>
      <c r="AR98" s="46">
        <f t="shared" si="73"/>
        <v>0</v>
      </c>
      <c r="AS98" s="44">
        <v>4</v>
      </c>
      <c r="AT98" s="45">
        <f t="shared" si="74"/>
        <v>1</v>
      </c>
      <c r="AU98" s="45">
        <f t="shared" si="75"/>
        <v>0</v>
      </c>
      <c r="AV98" s="46">
        <f t="shared" si="76"/>
        <v>0</v>
      </c>
      <c r="AW98" s="44">
        <v>2.0999999999999963E-2</v>
      </c>
      <c r="AX98" s="45">
        <f t="shared" si="77"/>
        <v>1</v>
      </c>
      <c r="AY98" s="45">
        <f t="shared" si="78"/>
        <v>0</v>
      </c>
      <c r="AZ98" s="46">
        <f t="shared" si="79"/>
        <v>0</v>
      </c>
      <c r="BA98" s="44">
        <v>-2.4999999999999911E-2</v>
      </c>
      <c r="BB98" s="45">
        <f t="shared" si="80"/>
        <v>0</v>
      </c>
      <c r="BC98" s="45">
        <f t="shared" si="81"/>
        <v>0</v>
      </c>
      <c r="BD98" s="46">
        <f t="shared" si="82"/>
        <v>1</v>
      </c>
      <c r="BE98" s="48">
        <v>25</v>
      </c>
      <c r="BF98">
        <f t="shared" si="83"/>
        <v>1</v>
      </c>
      <c r="BG98">
        <f t="shared" si="84"/>
        <v>0</v>
      </c>
      <c r="BH98">
        <f t="shared" si="85"/>
        <v>0</v>
      </c>
    </row>
    <row r="99" spans="1:60" x14ac:dyDescent="0.2">
      <c r="A99" s="43">
        <v>1990</v>
      </c>
      <c r="B99" s="44">
        <v>2.6000000000000023E-2</v>
      </c>
      <c r="C99" s="45">
        <f t="shared" si="43"/>
        <v>1</v>
      </c>
      <c r="D99" s="45">
        <f t="shared" si="44"/>
        <v>0</v>
      </c>
      <c r="E99" s="46">
        <f t="shared" si="45"/>
        <v>0</v>
      </c>
      <c r="F99" s="44">
        <v>7</v>
      </c>
      <c r="G99" s="45">
        <f t="shared" si="46"/>
        <v>1</v>
      </c>
      <c r="H99" s="45">
        <f t="shared" si="47"/>
        <v>0</v>
      </c>
      <c r="I99" s="46">
        <f t="shared" si="48"/>
        <v>0</v>
      </c>
      <c r="J99" s="44">
        <v>38</v>
      </c>
      <c r="K99" s="45">
        <f t="shared" si="49"/>
        <v>1</v>
      </c>
      <c r="L99" s="45">
        <f t="shared" si="50"/>
        <v>0</v>
      </c>
      <c r="M99" s="46">
        <f t="shared" si="51"/>
        <v>0</v>
      </c>
      <c r="N99" s="44">
        <v>1.100000000000001E-2</v>
      </c>
      <c r="O99" s="45">
        <f t="shared" si="52"/>
        <v>1</v>
      </c>
      <c r="Q99" s="46">
        <f t="shared" si="53"/>
        <v>0</v>
      </c>
      <c r="R99" s="44">
        <v>16</v>
      </c>
      <c r="S99" s="45">
        <f t="shared" si="54"/>
        <v>8</v>
      </c>
      <c r="T99" s="28">
        <v>19</v>
      </c>
      <c r="U99" s="45">
        <f t="shared" si="55"/>
        <v>27</v>
      </c>
      <c r="V99" s="45">
        <f t="shared" si="56"/>
        <v>1</v>
      </c>
      <c r="W99" s="45">
        <f t="shared" si="57"/>
        <v>0</v>
      </c>
      <c r="X99" s="46">
        <f t="shared" si="58"/>
        <v>0</v>
      </c>
      <c r="Y99" s="44">
        <v>14</v>
      </c>
      <c r="Z99" s="45">
        <f t="shared" si="59"/>
        <v>1</v>
      </c>
      <c r="AA99" s="45">
        <f t="shared" si="60"/>
        <v>0</v>
      </c>
      <c r="AB99" s="46">
        <f t="shared" si="61"/>
        <v>0</v>
      </c>
      <c r="AC99" s="48">
        <v>20</v>
      </c>
      <c r="AD99" s="45">
        <f t="shared" si="62"/>
        <v>1</v>
      </c>
      <c r="AE99" s="45">
        <f t="shared" si="63"/>
        <v>0</v>
      </c>
      <c r="AF99" s="46">
        <f t="shared" si="64"/>
        <v>0</v>
      </c>
      <c r="AG99" s="28">
        <v>34</v>
      </c>
      <c r="AH99">
        <f t="shared" si="65"/>
        <v>1</v>
      </c>
      <c r="AI99">
        <f t="shared" si="66"/>
        <v>0</v>
      </c>
      <c r="AJ99">
        <f t="shared" si="67"/>
        <v>0</v>
      </c>
      <c r="AK99" s="44">
        <v>-5</v>
      </c>
      <c r="AL99" s="45">
        <f t="shared" si="68"/>
        <v>1</v>
      </c>
      <c r="AM99" s="45">
        <f t="shared" si="69"/>
        <v>0</v>
      </c>
      <c r="AN99" s="46">
        <f t="shared" si="70"/>
        <v>0</v>
      </c>
      <c r="AO99" s="44">
        <v>2</v>
      </c>
      <c r="AP99" s="45">
        <f t="shared" si="71"/>
        <v>1</v>
      </c>
      <c r="AQ99" s="45">
        <f t="shared" si="72"/>
        <v>0</v>
      </c>
      <c r="AR99" s="46">
        <f t="shared" si="73"/>
        <v>0</v>
      </c>
      <c r="AS99" s="44">
        <v>-2</v>
      </c>
      <c r="AT99" s="45">
        <f t="shared" si="74"/>
        <v>0</v>
      </c>
      <c r="AU99" s="45">
        <f t="shared" si="75"/>
        <v>0</v>
      </c>
      <c r="AV99" s="46">
        <f t="shared" si="76"/>
        <v>1</v>
      </c>
      <c r="AW99" s="44">
        <v>4.1000000000000036E-2</v>
      </c>
      <c r="AX99" s="45">
        <f t="shared" si="77"/>
        <v>1</v>
      </c>
      <c r="AY99" s="45">
        <f t="shared" si="78"/>
        <v>0</v>
      </c>
      <c r="AZ99" s="46">
        <f t="shared" si="79"/>
        <v>0</v>
      </c>
      <c r="BA99" s="44">
        <v>-5.9000000000000052E-2</v>
      </c>
      <c r="BB99" s="45">
        <f t="shared" si="80"/>
        <v>0</v>
      </c>
      <c r="BC99" s="45">
        <f t="shared" si="81"/>
        <v>0</v>
      </c>
      <c r="BD99" s="46">
        <f t="shared" si="82"/>
        <v>1</v>
      </c>
      <c r="BE99" s="48">
        <v>19</v>
      </c>
      <c r="BF99">
        <f t="shared" si="83"/>
        <v>1</v>
      </c>
      <c r="BG99">
        <f t="shared" si="84"/>
        <v>0</v>
      </c>
      <c r="BH99">
        <f t="shared" si="85"/>
        <v>0</v>
      </c>
    </row>
    <row r="100" spans="1:60" x14ac:dyDescent="0.2">
      <c r="A100" s="43">
        <v>1990</v>
      </c>
      <c r="B100" s="44">
        <v>-3.2999999999999974E-2</v>
      </c>
      <c r="C100" s="45">
        <f t="shared" si="43"/>
        <v>0</v>
      </c>
      <c r="D100" s="45">
        <f t="shared" si="44"/>
        <v>0</v>
      </c>
      <c r="E100" s="46">
        <f t="shared" si="45"/>
        <v>1</v>
      </c>
      <c r="F100" s="44">
        <v>-32</v>
      </c>
      <c r="G100" s="45">
        <f t="shared" si="46"/>
        <v>0</v>
      </c>
      <c r="H100" s="45">
        <f t="shared" si="47"/>
        <v>0</v>
      </c>
      <c r="I100" s="46">
        <f t="shared" si="48"/>
        <v>1</v>
      </c>
      <c r="J100" s="44">
        <v>-16</v>
      </c>
      <c r="K100" s="45">
        <f t="shared" si="49"/>
        <v>0</v>
      </c>
      <c r="L100" s="45">
        <f t="shared" si="50"/>
        <v>0</v>
      </c>
      <c r="M100" s="46">
        <f t="shared" si="51"/>
        <v>1</v>
      </c>
      <c r="N100" s="44">
        <v>-2.0000000000000018E-3</v>
      </c>
      <c r="O100" s="45">
        <f t="shared" si="52"/>
        <v>0</v>
      </c>
      <c r="Q100" s="46">
        <f t="shared" si="53"/>
        <v>1</v>
      </c>
      <c r="R100" s="44">
        <v>84</v>
      </c>
      <c r="S100" s="45">
        <f t="shared" si="54"/>
        <v>42</v>
      </c>
      <c r="T100" s="28">
        <v>-50</v>
      </c>
      <c r="U100" s="45">
        <f t="shared" si="55"/>
        <v>-8</v>
      </c>
      <c r="V100" s="45">
        <f t="shared" si="56"/>
        <v>0</v>
      </c>
      <c r="W100" s="45">
        <f t="shared" si="57"/>
        <v>0</v>
      </c>
      <c r="X100" s="46">
        <f t="shared" si="58"/>
        <v>1</v>
      </c>
      <c r="Y100" s="44">
        <v>2</v>
      </c>
      <c r="Z100" s="45">
        <f t="shared" si="59"/>
        <v>1</v>
      </c>
      <c r="AA100" s="45">
        <f t="shared" si="60"/>
        <v>0</v>
      </c>
      <c r="AB100" s="46">
        <f t="shared" si="61"/>
        <v>0</v>
      </c>
      <c r="AC100" s="48">
        <v>-13</v>
      </c>
      <c r="AD100" s="45">
        <f t="shared" si="62"/>
        <v>0</v>
      </c>
      <c r="AE100" s="45">
        <f t="shared" si="63"/>
        <v>0</v>
      </c>
      <c r="AF100" s="46">
        <f t="shared" si="64"/>
        <v>1</v>
      </c>
      <c r="AG100" s="28">
        <v>-11</v>
      </c>
      <c r="AH100">
        <f t="shared" si="65"/>
        <v>0</v>
      </c>
      <c r="AI100">
        <f t="shared" si="66"/>
        <v>0</v>
      </c>
      <c r="AJ100">
        <f t="shared" si="67"/>
        <v>1</v>
      </c>
      <c r="AK100" s="44">
        <v>5</v>
      </c>
      <c r="AL100" s="45">
        <f t="shared" si="68"/>
        <v>0</v>
      </c>
      <c r="AM100" s="45">
        <f t="shared" si="69"/>
        <v>0</v>
      </c>
      <c r="AN100" s="46">
        <f t="shared" si="70"/>
        <v>1</v>
      </c>
      <c r="AO100" s="44">
        <v>10</v>
      </c>
      <c r="AP100" s="45">
        <f t="shared" si="71"/>
        <v>1</v>
      </c>
      <c r="AQ100" s="45">
        <f t="shared" si="72"/>
        <v>0</v>
      </c>
      <c r="AR100" s="46">
        <f t="shared" si="73"/>
        <v>0</v>
      </c>
      <c r="AS100" s="44">
        <v>1</v>
      </c>
      <c r="AT100" s="45">
        <f t="shared" si="74"/>
        <v>1</v>
      </c>
      <c r="AU100" s="45">
        <f t="shared" si="75"/>
        <v>0</v>
      </c>
      <c r="AV100" s="46">
        <f t="shared" si="76"/>
        <v>0</v>
      </c>
      <c r="AW100" s="44">
        <v>-4.9999999999999989E-2</v>
      </c>
      <c r="AX100" s="45">
        <f t="shared" si="77"/>
        <v>0</v>
      </c>
      <c r="AY100" s="45">
        <f t="shared" si="78"/>
        <v>0</v>
      </c>
      <c r="AZ100" s="46">
        <f t="shared" si="79"/>
        <v>1</v>
      </c>
      <c r="BA100" s="44">
        <v>5.2000000000000046E-2</v>
      </c>
      <c r="BB100" s="45">
        <f t="shared" si="80"/>
        <v>1</v>
      </c>
      <c r="BC100" s="45">
        <f t="shared" si="81"/>
        <v>0</v>
      </c>
      <c r="BD100" s="46">
        <f t="shared" si="82"/>
        <v>0</v>
      </c>
      <c r="BE100" s="48">
        <v>-50</v>
      </c>
      <c r="BF100">
        <f t="shared" si="83"/>
        <v>0</v>
      </c>
      <c r="BG100">
        <f t="shared" si="84"/>
        <v>0</v>
      </c>
      <c r="BH100">
        <f t="shared" si="85"/>
        <v>1</v>
      </c>
    </row>
    <row r="101" spans="1:60" x14ac:dyDescent="0.2">
      <c r="A101" s="43">
        <v>1990</v>
      </c>
      <c r="B101" s="44">
        <v>1.4000000000000012E-2</v>
      </c>
      <c r="C101" s="45">
        <f t="shared" si="43"/>
        <v>1</v>
      </c>
      <c r="D101" s="45">
        <f t="shared" si="44"/>
        <v>0</v>
      </c>
      <c r="E101" s="46">
        <f t="shared" si="45"/>
        <v>0</v>
      </c>
      <c r="F101" s="44">
        <v>-6</v>
      </c>
      <c r="G101" s="45">
        <f t="shared" si="46"/>
        <v>0</v>
      </c>
      <c r="H101" s="45">
        <f t="shared" si="47"/>
        <v>0</v>
      </c>
      <c r="I101" s="46">
        <f t="shared" si="48"/>
        <v>1</v>
      </c>
      <c r="J101" s="44">
        <v>8</v>
      </c>
      <c r="K101" s="45">
        <f t="shared" si="49"/>
        <v>1</v>
      </c>
      <c r="L101" s="45">
        <f t="shared" si="50"/>
        <v>0</v>
      </c>
      <c r="M101" s="46">
        <f t="shared" si="51"/>
        <v>0</v>
      </c>
      <c r="N101" s="44">
        <v>9.000000000000008E-3</v>
      </c>
      <c r="O101" s="45">
        <f t="shared" si="52"/>
        <v>1</v>
      </c>
      <c r="Q101" s="46">
        <f t="shared" si="53"/>
        <v>0</v>
      </c>
      <c r="R101" s="44">
        <v>16</v>
      </c>
      <c r="S101" s="45">
        <f t="shared" si="54"/>
        <v>8</v>
      </c>
      <c r="T101" s="28">
        <v>-8</v>
      </c>
      <c r="U101" s="45">
        <f t="shared" si="55"/>
        <v>0</v>
      </c>
      <c r="V101" s="45">
        <f t="shared" si="56"/>
        <v>0</v>
      </c>
      <c r="W101" s="45">
        <f t="shared" si="57"/>
        <v>1</v>
      </c>
      <c r="X101" s="46">
        <f t="shared" si="58"/>
        <v>0</v>
      </c>
      <c r="Y101" s="44">
        <v>-7</v>
      </c>
      <c r="Z101" s="45">
        <f t="shared" si="59"/>
        <v>0</v>
      </c>
      <c r="AA101" s="45">
        <f t="shared" si="60"/>
        <v>0</v>
      </c>
      <c r="AB101" s="46">
        <f t="shared" si="61"/>
        <v>1</v>
      </c>
      <c r="AC101" s="48">
        <v>7</v>
      </c>
      <c r="AD101" s="45">
        <f t="shared" si="62"/>
        <v>1</v>
      </c>
      <c r="AE101" s="45">
        <f t="shared" si="63"/>
        <v>0</v>
      </c>
      <c r="AF101" s="46">
        <f t="shared" si="64"/>
        <v>0</v>
      </c>
      <c r="AG101" s="28">
        <v>0</v>
      </c>
      <c r="AH101">
        <f t="shared" si="65"/>
        <v>0</v>
      </c>
      <c r="AI101">
        <f t="shared" si="66"/>
        <v>1</v>
      </c>
      <c r="AJ101">
        <f t="shared" si="67"/>
        <v>0</v>
      </c>
      <c r="AK101" s="44">
        <v>-7</v>
      </c>
      <c r="AL101" s="45">
        <f t="shared" si="68"/>
        <v>1</v>
      </c>
      <c r="AM101" s="45">
        <f t="shared" si="69"/>
        <v>0</v>
      </c>
      <c r="AN101" s="46">
        <f t="shared" si="70"/>
        <v>0</v>
      </c>
      <c r="AO101" s="44">
        <v>-4</v>
      </c>
      <c r="AP101" s="45">
        <f t="shared" si="71"/>
        <v>0</v>
      </c>
      <c r="AQ101" s="45">
        <f t="shared" si="72"/>
        <v>0</v>
      </c>
      <c r="AR101" s="46">
        <f t="shared" si="73"/>
        <v>1</v>
      </c>
      <c r="AS101" s="44">
        <v>-1</v>
      </c>
      <c r="AT101" s="45">
        <f t="shared" si="74"/>
        <v>0</v>
      </c>
      <c r="AU101" s="45">
        <f t="shared" si="75"/>
        <v>0</v>
      </c>
      <c r="AV101" s="46">
        <f t="shared" si="76"/>
        <v>1</v>
      </c>
      <c r="AW101" s="44">
        <v>1.799999999999996E-2</v>
      </c>
      <c r="AX101" s="45">
        <f t="shared" si="77"/>
        <v>1</v>
      </c>
      <c r="AY101" s="45">
        <f t="shared" si="78"/>
        <v>0</v>
      </c>
      <c r="AZ101" s="46">
        <f t="shared" si="79"/>
        <v>0</v>
      </c>
      <c r="BA101" s="44">
        <v>-5.5999999999999939E-2</v>
      </c>
      <c r="BB101" s="45">
        <f t="shared" si="80"/>
        <v>0</v>
      </c>
      <c r="BC101" s="45">
        <f t="shared" si="81"/>
        <v>0</v>
      </c>
      <c r="BD101" s="46">
        <f t="shared" si="82"/>
        <v>1</v>
      </c>
      <c r="BE101" s="48">
        <v>-8</v>
      </c>
      <c r="BF101">
        <f t="shared" si="83"/>
        <v>0</v>
      </c>
      <c r="BG101">
        <f t="shared" si="84"/>
        <v>0</v>
      </c>
      <c r="BH101">
        <f t="shared" si="85"/>
        <v>1</v>
      </c>
    </row>
    <row r="102" spans="1:60" x14ac:dyDescent="0.2">
      <c r="A102" s="43">
        <v>1990</v>
      </c>
      <c r="B102" s="44">
        <v>6.8000000000000005E-2</v>
      </c>
      <c r="C102" s="45">
        <f t="shared" si="43"/>
        <v>1</v>
      </c>
      <c r="D102" s="45">
        <f t="shared" si="44"/>
        <v>0</v>
      </c>
      <c r="E102" s="46">
        <f t="shared" si="45"/>
        <v>0</v>
      </c>
      <c r="F102" s="44">
        <v>-1</v>
      </c>
      <c r="G102" s="45">
        <f t="shared" si="46"/>
        <v>0</v>
      </c>
      <c r="H102" s="45">
        <f t="shared" si="47"/>
        <v>0</v>
      </c>
      <c r="I102" s="46">
        <f t="shared" si="48"/>
        <v>1</v>
      </c>
      <c r="J102" s="44">
        <v>57</v>
      </c>
      <c r="K102" s="45">
        <f t="shared" si="49"/>
        <v>1</v>
      </c>
      <c r="L102" s="45">
        <f t="shared" si="50"/>
        <v>0</v>
      </c>
      <c r="M102" s="46">
        <f t="shared" si="51"/>
        <v>0</v>
      </c>
      <c r="N102" s="44">
        <v>4.1000000000000036E-2</v>
      </c>
      <c r="O102" s="45">
        <f t="shared" si="52"/>
        <v>1</v>
      </c>
      <c r="Q102" s="46">
        <f t="shared" si="53"/>
        <v>0</v>
      </c>
      <c r="R102" s="44">
        <v>-16</v>
      </c>
      <c r="S102" s="45">
        <f t="shared" si="54"/>
        <v>-8</v>
      </c>
      <c r="T102" s="28">
        <v>25</v>
      </c>
      <c r="U102" s="45">
        <f t="shared" si="55"/>
        <v>17</v>
      </c>
      <c r="V102" s="45">
        <f t="shared" si="56"/>
        <v>1</v>
      </c>
      <c r="W102" s="45">
        <f t="shared" si="57"/>
        <v>0</v>
      </c>
      <c r="X102" s="46">
        <f t="shared" si="58"/>
        <v>0</v>
      </c>
      <c r="Y102" s="44">
        <v>7</v>
      </c>
      <c r="Z102" s="45">
        <f t="shared" si="59"/>
        <v>1</v>
      </c>
      <c r="AA102" s="45">
        <f t="shared" si="60"/>
        <v>0</v>
      </c>
      <c r="AB102" s="46">
        <f t="shared" si="61"/>
        <v>0</v>
      </c>
      <c r="AC102" s="48">
        <v>13</v>
      </c>
      <c r="AD102" s="45">
        <f t="shared" si="62"/>
        <v>1</v>
      </c>
      <c r="AE102" s="45">
        <f t="shared" si="63"/>
        <v>0</v>
      </c>
      <c r="AF102" s="46">
        <f t="shared" si="64"/>
        <v>0</v>
      </c>
      <c r="AG102" s="28">
        <v>20</v>
      </c>
      <c r="AH102">
        <f t="shared" si="65"/>
        <v>1</v>
      </c>
      <c r="AI102">
        <f t="shared" si="66"/>
        <v>0</v>
      </c>
      <c r="AJ102">
        <f t="shared" si="67"/>
        <v>0</v>
      </c>
      <c r="AK102" s="44">
        <v>-2</v>
      </c>
      <c r="AL102" s="45">
        <f t="shared" si="68"/>
        <v>1</v>
      </c>
      <c r="AM102" s="45">
        <f t="shared" si="69"/>
        <v>0</v>
      </c>
      <c r="AN102" s="46">
        <f t="shared" si="70"/>
        <v>0</v>
      </c>
      <c r="AO102" s="44">
        <v>-5</v>
      </c>
      <c r="AP102" s="45">
        <f t="shared" si="71"/>
        <v>0</v>
      </c>
      <c r="AQ102" s="45">
        <f t="shared" si="72"/>
        <v>0</v>
      </c>
      <c r="AR102" s="46">
        <f t="shared" si="73"/>
        <v>1</v>
      </c>
      <c r="AS102" s="44">
        <v>2</v>
      </c>
      <c r="AT102" s="45">
        <f t="shared" si="74"/>
        <v>1</v>
      </c>
      <c r="AU102" s="45">
        <f t="shared" si="75"/>
        <v>0</v>
      </c>
      <c r="AV102" s="46">
        <f t="shared" si="76"/>
        <v>0</v>
      </c>
      <c r="AW102" s="44">
        <v>6.2E-2</v>
      </c>
      <c r="AX102" s="45">
        <f t="shared" si="77"/>
        <v>1</v>
      </c>
      <c r="AY102" s="45">
        <f t="shared" si="78"/>
        <v>0</v>
      </c>
      <c r="AZ102" s="46">
        <f t="shared" si="79"/>
        <v>0</v>
      </c>
      <c r="BA102" s="44">
        <v>-9.2000000000000082E-2</v>
      </c>
      <c r="BB102" s="45">
        <f t="shared" si="80"/>
        <v>0</v>
      </c>
      <c r="BC102" s="45">
        <f t="shared" si="81"/>
        <v>0</v>
      </c>
      <c r="BD102" s="46">
        <f t="shared" si="82"/>
        <v>1</v>
      </c>
      <c r="BE102" s="48">
        <v>25</v>
      </c>
      <c r="BF102">
        <f t="shared" si="83"/>
        <v>1</v>
      </c>
      <c r="BG102">
        <f t="shared" si="84"/>
        <v>0</v>
      </c>
      <c r="BH102">
        <f t="shared" si="85"/>
        <v>0</v>
      </c>
    </row>
    <row r="103" spans="1:60" x14ac:dyDescent="0.2">
      <c r="A103" s="43">
        <v>1990</v>
      </c>
      <c r="B103" s="44">
        <v>2.7000000000000024E-2</v>
      </c>
      <c r="C103" s="45">
        <f t="shared" si="43"/>
        <v>1</v>
      </c>
      <c r="D103" s="45">
        <f t="shared" si="44"/>
        <v>0</v>
      </c>
      <c r="E103" s="46">
        <f t="shared" si="45"/>
        <v>0</v>
      </c>
      <c r="F103" s="44">
        <v>11</v>
      </c>
      <c r="G103" s="45">
        <f t="shared" si="46"/>
        <v>1</v>
      </c>
      <c r="H103" s="45">
        <f t="shared" si="47"/>
        <v>0</v>
      </c>
      <c r="I103" s="46">
        <f t="shared" si="48"/>
        <v>0</v>
      </c>
      <c r="J103" s="44">
        <v>38</v>
      </c>
      <c r="K103" s="45">
        <f t="shared" si="49"/>
        <v>1</v>
      </c>
      <c r="L103" s="45">
        <f t="shared" si="50"/>
        <v>0</v>
      </c>
      <c r="M103" s="46">
        <f t="shared" si="51"/>
        <v>0</v>
      </c>
      <c r="N103" s="44">
        <v>7.9999999999998961E-3</v>
      </c>
      <c r="O103" s="45">
        <f t="shared" si="52"/>
        <v>1</v>
      </c>
      <c r="Q103" s="46">
        <f t="shared" si="53"/>
        <v>0</v>
      </c>
      <c r="R103" s="44">
        <v>-30</v>
      </c>
      <c r="S103" s="45">
        <f t="shared" si="54"/>
        <v>-15</v>
      </c>
      <c r="T103" s="28">
        <v>41</v>
      </c>
      <c r="U103" s="45">
        <f t="shared" si="55"/>
        <v>26</v>
      </c>
      <c r="V103" s="45">
        <f t="shared" si="56"/>
        <v>1</v>
      </c>
      <c r="W103" s="45">
        <f t="shared" si="57"/>
        <v>0</v>
      </c>
      <c r="X103" s="46">
        <f t="shared" si="58"/>
        <v>0</v>
      </c>
      <c r="Y103" s="44">
        <v>4</v>
      </c>
      <c r="Z103" s="45">
        <f t="shared" si="59"/>
        <v>1</v>
      </c>
      <c r="AA103" s="45">
        <f t="shared" si="60"/>
        <v>0</v>
      </c>
      <c r="AB103" s="46">
        <f t="shared" si="61"/>
        <v>0</v>
      </c>
      <c r="AC103" s="48">
        <v>1</v>
      </c>
      <c r="AD103" s="45">
        <f t="shared" si="62"/>
        <v>1</v>
      </c>
      <c r="AE103" s="45">
        <f t="shared" si="63"/>
        <v>0</v>
      </c>
      <c r="AF103" s="46">
        <f t="shared" si="64"/>
        <v>0</v>
      </c>
      <c r="AG103" s="28">
        <v>5</v>
      </c>
      <c r="AH103">
        <f t="shared" si="65"/>
        <v>1</v>
      </c>
      <c r="AI103">
        <f t="shared" si="66"/>
        <v>0</v>
      </c>
      <c r="AJ103">
        <f t="shared" si="67"/>
        <v>0</v>
      </c>
      <c r="AK103" s="44">
        <v>-23</v>
      </c>
      <c r="AL103" s="45">
        <f t="shared" si="68"/>
        <v>1</v>
      </c>
      <c r="AM103" s="45">
        <f t="shared" si="69"/>
        <v>0</v>
      </c>
      <c r="AN103" s="46">
        <f t="shared" si="70"/>
        <v>0</v>
      </c>
      <c r="AO103" s="44">
        <v>28</v>
      </c>
      <c r="AP103" s="45">
        <f t="shared" si="71"/>
        <v>1</v>
      </c>
      <c r="AQ103" s="45">
        <f t="shared" si="72"/>
        <v>0</v>
      </c>
      <c r="AR103" s="46">
        <f t="shared" si="73"/>
        <v>0</v>
      </c>
      <c r="AS103" s="44">
        <v>0</v>
      </c>
      <c r="AT103" s="45">
        <f t="shared" si="74"/>
        <v>0</v>
      </c>
      <c r="AU103" s="45">
        <f t="shared" si="75"/>
        <v>1</v>
      </c>
      <c r="AV103" s="46">
        <f t="shared" si="76"/>
        <v>0</v>
      </c>
      <c r="AW103" s="44">
        <v>2.6000000000000023E-2</v>
      </c>
      <c r="AX103" s="45">
        <f t="shared" si="77"/>
        <v>1</v>
      </c>
      <c r="AY103" s="45">
        <f t="shared" si="78"/>
        <v>0</v>
      </c>
      <c r="AZ103" s="46">
        <f t="shared" si="79"/>
        <v>0</v>
      </c>
      <c r="BA103" s="44">
        <v>-2.4000000000000021E-2</v>
      </c>
      <c r="BB103" s="45">
        <f t="shared" si="80"/>
        <v>0</v>
      </c>
      <c r="BC103" s="45">
        <f t="shared" si="81"/>
        <v>0</v>
      </c>
      <c r="BD103" s="46">
        <f t="shared" si="82"/>
        <v>1</v>
      </c>
      <c r="BE103" s="48">
        <v>41</v>
      </c>
      <c r="BF103">
        <f t="shared" si="83"/>
        <v>1</v>
      </c>
      <c r="BG103">
        <f t="shared" si="84"/>
        <v>0</v>
      </c>
      <c r="BH103">
        <f t="shared" si="85"/>
        <v>0</v>
      </c>
    </row>
    <row r="104" spans="1:60" x14ac:dyDescent="0.2">
      <c r="A104" s="43">
        <v>1990</v>
      </c>
      <c r="B104" s="44">
        <v>-4.0999999999999981E-2</v>
      </c>
      <c r="C104" s="45">
        <f t="shared" si="43"/>
        <v>0</v>
      </c>
      <c r="D104" s="45">
        <f t="shared" si="44"/>
        <v>0</v>
      </c>
      <c r="E104" s="46">
        <f t="shared" si="45"/>
        <v>1</v>
      </c>
      <c r="F104" s="44">
        <v>-3</v>
      </c>
      <c r="G104" s="45">
        <f t="shared" si="46"/>
        <v>0</v>
      </c>
      <c r="H104" s="45">
        <f t="shared" si="47"/>
        <v>0</v>
      </c>
      <c r="I104" s="46">
        <f t="shared" si="48"/>
        <v>1</v>
      </c>
      <c r="J104" s="44">
        <v>-34</v>
      </c>
      <c r="K104" s="45">
        <f t="shared" si="49"/>
        <v>0</v>
      </c>
      <c r="L104" s="45">
        <f t="shared" si="50"/>
        <v>0</v>
      </c>
      <c r="M104" s="46">
        <f t="shared" si="51"/>
        <v>1</v>
      </c>
      <c r="N104" s="44">
        <v>-5.8000000000000052E-2</v>
      </c>
      <c r="O104" s="45">
        <f t="shared" si="52"/>
        <v>0</v>
      </c>
      <c r="Q104" s="46">
        <f t="shared" si="53"/>
        <v>1</v>
      </c>
      <c r="R104" s="44">
        <v>-39</v>
      </c>
      <c r="S104" s="45">
        <f t="shared" si="54"/>
        <v>-19.5</v>
      </c>
      <c r="T104" s="28">
        <v>55</v>
      </c>
      <c r="U104" s="45">
        <f t="shared" si="55"/>
        <v>35.5</v>
      </c>
      <c r="V104" s="45">
        <f t="shared" si="56"/>
        <v>1</v>
      </c>
      <c r="W104" s="45">
        <f t="shared" si="57"/>
        <v>0</v>
      </c>
      <c r="X104" s="46">
        <f t="shared" si="58"/>
        <v>0</v>
      </c>
      <c r="Y104" s="44">
        <v>33</v>
      </c>
      <c r="Z104" s="45">
        <f t="shared" si="59"/>
        <v>1</v>
      </c>
      <c r="AA104" s="45">
        <f t="shared" si="60"/>
        <v>0</v>
      </c>
      <c r="AB104" s="46">
        <f t="shared" si="61"/>
        <v>0</v>
      </c>
      <c r="AC104" s="48">
        <v>-33</v>
      </c>
      <c r="AD104" s="45">
        <f t="shared" si="62"/>
        <v>0</v>
      </c>
      <c r="AE104" s="45">
        <f t="shared" si="63"/>
        <v>0</v>
      </c>
      <c r="AF104" s="46">
        <f t="shared" si="64"/>
        <v>1</v>
      </c>
      <c r="AG104" s="28">
        <v>0</v>
      </c>
      <c r="AH104">
        <f t="shared" si="65"/>
        <v>0</v>
      </c>
      <c r="AI104">
        <f t="shared" si="66"/>
        <v>1</v>
      </c>
      <c r="AJ104">
        <f t="shared" si="67"/>
        <v>0</v>
      </c>
      <c r="AK104" s="44">
        <v>-19</v>
      </c>
      <c r="AL104" s="45">
        <f t="shared" si="68"/>
        <v>1</v>
      </c>
      <c r="AM104" s="45">
        <f t="shared" si="69"/>
        <v>0</v>
      </c>
      <c r="AN104" s="46">
        <f t="shared" si="70"/>
        <v>0</v>
      </c>
      <c r="AO104" s="44">
        <v>18</v>
      </c>
      <c r="AP104" s="45">
        <f t="shared" si="71"/>
        <v>1</v>
      </c>
      <c r="AQ104" s="45">
        <f t="shared" si="72"/>
        <v>0</v>
      </c>
      <c r="AR104" s="46">
        <f t="shared" si="73"/>
        <v>0</v>
      </c>
      <c r="AS104" s="44">
        <v>5</v>
      </c>
      <c r="AT104" s="45">
        <f t="shared" si="74"/>
        <v>1</v>
      </c>
      <c r="AU104" s="45">
        <f t="shared" si="75"/>
        <v>0</v>
      </c>
      <c r="AV104" s="46">
        <f t="shared" si="76"/>
        <v>0</v>
      </c>
      <c r="AW104" s="44">
        <v>-4.9999999999999989E-2</v>
      </c>
      <c r="AX104" s="45">
        <f t="shared" si="77"/>
        <v>0</v>
      </c>
      <c r="AY104" s="45">
        <f t="shared" si="78"/>
        <v>0</v>
      </c>
      <c r="AZ104" s="46">
        <f t="shared" si="79"/>
        <v>1</v>
      </c>
      <c r="BA104" s="44">
        <v>-6.800000000000006E-2</v>
      </c>
      <c r="BB104" s="45">
        <f t="shared" si="80"/>
        <v>0</v>
      </c>
      <c r="BC104" s="45">
        <f t="shared" si="81"/>
        <v>0</v>
      </c>
      <c r="BD104" s="46">
        <f t="shared" si="82"/>
        <v>1</v>
      </c>
      <c r="BE104" s="48">
        <v>55</v>
      </c>
      <c r="BF104">
        <f t="shared" si="83"/>
        <v>1</v>
      </c>
      <c r="BG104">
        <f t="shared" si="84"/>
        <v>0</v>
      </c>
      <c r="BH104">
        <f t="shared" si="85"/>
        <v>0</v>
      </c>
    </row>
    <row r="105" spans="1:60" x14ac:dyDescent="0.2">
      <c r="A105" s="43">
        <v>1990</v>
      </c>
      <c r="B105" s="44">
        <v>4.1999999999999982E-2</v>
      </c>
      <c r="C105" s="45">
        <f t="shared" si="43"/>
        <v>1</v>
      </c>
      <c r="D105" s="45">
        <f t="shared" si="44"/>
        <v>0</v>
      </c>
      <c r="E105" s="46">
        <f t="shared" si="45"/>
        <v>0</v>
      </c>
      <c r="F105" s="44">
        <v>9</v>
      </c>
      <c r="G105" s="45">
        <f t="shared" si="46"/>
        <v>1</v>
      </c>
      <c r="H105" s="45">
        <f t="shared" si="47"/>
        <v>0</v>
      </c>
      <c r="I105" s="46">
        <f t="shared" si="48"/>
        <v>0</v>
      </c>
      <c r="J105" s="44">
        <v>21</v>
      </c>
      <c r="K105" s="45">
        <f t="shared" si="49"/>
        <v>1</v>
      </c>
      <c r="L105" s="45">
        <f t="shared" si="50"/>
        <v>0</v>
      </c>
      <c r="M105" s="46">
        <f t="shared" si="51"/>
        <v>0</v>
      </c>
      <c r="N105" s="44">
        <v>3.9000000000000035E-2</v>
      </c>
      <c r="O105" s="45">
        <f t="shared" si="52"/>
        <v>1</v>
      </c>
      <c r="Q105" s="46">
        <f t="shared" si="53"/>
        <v>0</v>
      </c>
      <c r="R105" s="44">
        <v>26</v>
      </c>
      <c r="S105" s="45">
        <f t="shared" si="54"/>
        <v>13</v>
      </c>
      <c r="T105" s="28">
        <v>-40</v>
      </c>
      <c r="U105" s="45">
        <f t="shared" si="55"/>
        <v>-27</v>
      </c>
      <c r="V105" s="45">
        <f t="shared" si="56"/>
        <v>0</v>
      </c>
      <c r="W105" s="45">
        <f t="shared" si="57"/>
        <v>0</v>
      </c>
      <c r="X105" s="46">
        <f t="shared" si="58"/>
        <v>1</v>
      </c>
      <c r="Y105" s="44">
        <v>1</v>
      </c>
      <c r="Z105" s="45">
        <f t="shared" si="59"/>
        <v>1</v>
      </c>
      <c r="AA105" s="45">
        <f t="shared" si="60"/>
        <v>0</v>
      </c>
      <c r="AB105" s="46">
        <f t="shared" si="61"/>
        <v>0</v>
      </c>
      <c r="AC105" s="48">
        <v>36</v>
      </c>
      <c r="AD105" s="45">
        <f t="shared" si="62"/>
        <v>1</v>
      </c>
      <c r="AE105" s="45">
        <f t="shared" si="63"/>
        <v>0</v>
      </c>
      <c r="AF105" s="46">
        <f t="shared" si="64"/>
        <v>0</v>
      </c>
      <c r="AG105" s="28">
        <v>37</v>
      </c>
      <c r="AH105">
        <f t="shared" si="65"/>
        <v>1</v>
      </c>
      <c r="AI105">
        <f t="shared" si="66"/>
        <v>0</v>
      </c>
      <c r="AJ105">
        <f t="shared" si="67"/>
        <v>0</v>
      </c>
      <c r="AK105" s="44">
        <v>9</v>
      </c>
      <c r="AL105" s="45">
        <f t="shared" si="68"/>
        <v>0</v>
      </c>
      <c r="AM105" s="45">
        <f t="shared" si="69"/>
        <v>0</v>
      </c>
      <c r="AN105" s="46">
        <f t="shared" si="70"/>
        <v>1</v>
      </c>
      <c r="AO105" s="44">
        <v>10</v>
      </c>
      <c r="AP105" s="45">
        <f t="shared" si="71"/>
        <v>1</v>
      </c>
      <c r="AQ105" s="45">
        <f t="shared" si="72"/>
        <v>0</v>
      </c>
      <c r="AR105" s="46">
        <f t="shared" si="73"/>
        <v>0</v>
      </c>
      <c r="AS105" s="44">
        <v>1</v>
      </c>
      <c r="AT105" s="45">
        <f t="shared" si="74"/>
        <v>1</v>
      </c>
      <c r="AU105" s="45">
        <f t="shared" si="75"/>
        <v>0</v>
      </c>
      <c r="AV105" s="46">
        <f t="shared" si="76"/>
        <v>0</v>
      </c>
      <c r="AW105" s="44">
        <v>4.8000000000000043E-2</v>
      </c>
      <c r="AX105" s="45">
        <f t="shared" si="77"/>
        <v>1</v>
      </c>
      <c r="AY105" s="45">
        <f t="shared" si="78"/>
        <v>0</v>
      </c>
      <c r="AZ105" s="46">
        <f t="shared" si="79"/>
        <v>0</v>
      </c>
      <c r="BA105" s="44">
        <v>-4.4000000000000039E-2</v>
      </c>
      <c r="BB105" s="45">
        <f t="shared" si="80"/>
        <v>0</v>
      </c>
      <c r="BC105" s="45">
        <f t="shared" si="81"/>
        <v>0</v>
      </c>
      <c r="BD105" s="46">
        <f t="shared" si="82"/>
        <v>1</v>
      </c>
      <c r="BE105" s="48">
        <v>-40</v>
      </c>
      <c r="BF105">
        <f t="shared" si="83"/>
        <v>0</v>
      </c>
      <c r="BG105">
        <f t="shared" si="84"/>
        <v>0</v>
      </c>
      <c r="BH105">
        <f t="shared" si="85"/>
        <v>1</v>
      </c>
    </row>
    <row r="106" spans="1:60" x14ac:dyDescent="0.2">
      <c r="A106" s="43">
        <v>1990</v>
      </c>
      <c r="B106" s="44">
        <v>1.3000000000000012E-2</v>
      </c>
      <c r="C106" s="45">
        <f t="shared" si="43"/>
        <v>1</v>
      </c>
      <c r="D106" s="45">
        <f t="shared" si="44"/>
        <v>0</v>
      </c>
      <c r="E106" s="46">
        <f t="shared" si="45"/>
        <v>0</v>
      </c>
      <c r="F106" s="44">
        <v>-9</v>
      </c>
      <c r="G106" s="45">
        <f t="shared" si="46"/>
        <v>0</v>
      </c>
      <c r="H106" s="45">
        <f t="shared" si="47"/>
        <v>0</v>
      </c>
      <c r="I106" s="46">
        <f t="shared" si="48"/>
        <v>1</v>
      </c>
      <c r="J106" s="44">
        <v>25</v>
      </c>
      <c r="K106" s="45">
        <f t="shared" si="49"/>
        <v>1</v>
      </c>
      <c r="L106" s="45">
        <f t="shared" si="50"/>
        <v>0</v>
      </c>
      <c r="M106" s="46">
        <f t="shared" si="51"/>
        <v>0</v>
      </c>
      <c r="N106" s="44">
        <v>6.0000000000000053E-3</v>
      </c>
      <c r="O106" s="45">
        <f t="shared" si="52"/>
        <v>1</v>
      </c>
      <c r="Q106" s="46">
        <f t="shared" si="53"/>
        <v>0</v>
      </c>
      <c r="R106" s="44">
        <v>-12</v>
      </c>
      <c r="S106" s="45">
        <f t="shared" si="54"/>
        <v>-6</v>
      </c>
      <c r="T106" s="28">
        <v>24</v>
      </c>
      <c r="U106" s="45">
        <f t="shared" si="55"/>
        <v>18</v>
      </c>
      <c r="V106" s="45">
        <f t="shared" si="56"/>
        <v>1</v>
      </c>
      <c r="W106" s="45">
        <f t="shared" si="57"/>
        <v>0</v>
      </c>
      <c r="X106" s="46">
        <f t="shared" si="58"/>
        <v>0</v>
      </c>
      <c r="Y106" s="44">
        <v>15</v>
      </c>
      <c r="Z106" s="45">
        <f t="shared" si="59"/>
        <v>1</v>
      </c>
      <c r="AA106" s="45">
        <f t="shared" si="60"/>
        <v>0</v>
      </c>
      <c r="AB106" s="46">
        <f t="shared" si="61"/>
        <v>0</v>
      </c>
      <c r="AC106" s="48">
        <v>0</v>
      </c>
      <c r="AD106" s="45">
        <f t="shared" si="62"/>
        <v>0</v>
      </c>
      <c r="AE106" s="45">
        <f t="shared" si="63"/>
        <v>1</v>
      </c>
      <c r="AF106" s="46">
        <f t="shared" si="64"/>
        <v>0</v>
      </c>
      <c r="AG106" s="28">
        <v>15</v>
      </c>
      <c r="AH106">
        <f t="shared" si="65"/>
        <v>1</v>
      </c>
      <c r="AI106">
        <f t="shared" si="66"/>
        <v>0</v>
      </c>
      <c r="AJ106">
        <f t="shared" si="67"/>
        <v>0</v>
      </c>
      <c r="AK106" s="44">
        <v>-7</v>
      </c>
      <c r="AL106" s="45">
        <f t="shared" si="68"/>
        <v>1</v>
      </c>
      <c r="AM106" s="45">
        <f t="shared" si="69"/>
        <v>0</v>
      </c>
      <c r="AN106" s="46">
        <f t="shared" si="70"/>
        <v>0</v>
      </c>
      <c r="AO106" s="44">
        <v>-8</v>
      </c>
      <c r="AP106" s="45">
        <f t="shared" si="71"/>
        <v>0</v>
      </c>
      <c r="AQ106" s="45">
        <f t="shared" si="72"/>
        <v>0</v>
      </c>
      <c r="AR106" s="46">
        <f t="shared" si="73"/>
        <v>1</v>
      </c>
      <c r="AS106" s="44">
        <v>8</v>
      </c>
      <c r="AT106" s="45">
        <f t="shared" si="74"/>
        <v>1</v>
      </c>
      <c r="AU106" s="45">
        <f t="shared" si="75"/>
        <v>0</v>
      </c>
      <c r="AV106" s="46">
        <f t="shared" si="76"/>
        <v>0</v>
      </c>
      <c r="AW106" s="44">
        <v>-2.0000000000000018E-3</v>
      </c>
      <c r="AX106" s="45">
        <f t="shared" si="77"/>
        <v>0</v>
      </c>
      <c r="AY106" s="45">
        <f t="shared" si="78"/>
        <v>0</v>
      </c>
      <c r="AZ106" s="46">
        <f t="shared" si="79"/>
        <v>1</v>
      </c>
      <c r="BA106" s="44">
        <v>-1.0000000000000009E-3</v>
      </c>
      <c r="BB106" s="45">
        <f t="shared" si="80"/>
        <v>0</v>
      </c>
      <c r="BC106" s="45">
        <f t="shared" si="81"/>
        <v>0</v>
      </c>
      <c r="BD106" s="46">
        <f t="shared" si="82"/>
        <v>1</v>
      </c>
      <c r="BE106" s="48">
        <v>24</v>
      </c>
      <c r="BF106">
        <f t="shared" si="83"/>
        <v>1</v>
      </c>
      <c r="BG106">
        <f t="shared" si="84"/>
        <v>0</v>
      </c>
      <c r="BH106">
        <f t="shared" si="85"/>
        <v>0</v>
      </c>
    </row>
    <row r="107" spans="1:60" x14ac:dyDescent="0.2">
      <c r="A107" s="43">
        <v>1991</v>
      </c>
      <c r="B107" s="44">
        <v>9.0000000000000024E-2</v>
      </c>
      <c r="C107" s="45">
        <f t="shared" si="43"/>
        <v>1</v>
      </c>
      <c r="D107" s="45">
        <f t="shared" si="44"/>
        <v>0</v>
      </c>
      <c r="E107" s="46">
        <f t="shared" si="45"/>
        <v>0</v>
      </c>
      <c r="F107" s="44">
        <v>20</v>
      </c>
      <c r="G107" s="45">
        <f t="shared" si="46"/>
        <v>1</v>
      </c>
      <c r="H107" s="45">
        <f t="shared" si="47"/>
        <v>0</v>
      </c>
      <c r="I107" s="46">
        <f t="shared" si="48"/>
        <v>0</v>
      </c>
      <c r="J107" s="44">
        <v>46</v>
      </c>
      <c r="K107" s="45">
        <f t="shared" si="49"/>
        <v>1</v>
      </c>
      <c r="L107" s="45">
        <f t="shared" si="50"/>
        <v>0</v>
      </c>
      <c r="M107" s="46">
        <f t="shared" si="51"/>
        <v>0</v>
      </c>
      <c r="N107" s="44">
        <v>8.0999999999999961E-2</v>
      </c>
      <c r="O107" s="45">
        <f t="shared" si="52"/>
        <v>1</v>
      </c>
      <c r="Q107" s="46">
        <f t="shared" si="53"/>
        <v>0</v>
      </c>
      <c r="R107" s="44">
        <v>-17</v>
      </c>
      <c r="S107" s="45">
        <f t="shared" si="54"/>
        <v>-8.5</v>
      </c>
      <c r="T107" s="28">
        <v>-7</v>
      </c>
      <c r="U107" s="45">
        <f t="shared" si="55"/>
        <v>-15.5</v>
      </c>
      <c r="V107" s="45">
        <f t="shared" si="56"/>
        <v>0</v>
      </c>
      <c r="W107" s="45">
        <f t="shared" si="57"/>
        <v>0</v>
      </c>
      <c r="X107" s="46">
        <f t="shared" si="58"/>
        <v>1</v>
      </c>
      <c r="Y107" s="44">
        <v>-2</v>
      </c>
      <c r="Z107" s="45">
        <f t="shared" si="59"/>
        <v>0</v>
      </c>
      <c r="AA107" s="45">
        <f t="shared" si="60"/>
        <v>0</v>
      </c>
      <c r="AB107" s="46">
        <f t="shared" si="61"/>
        <v>1</v>
      </c>
      <c r="AC107" s="48">
        <v>22</v>
      </c>
      <c r="AD107" s="45">
        <f t="shared" si="62"/>
        <v>1</v>
      </c>
      <c r="AE107" s="45">
        <f t="shared" si="63"/>
        <v>0</v>
      </c>
      <c r="AF107" s="46">
        <f t="shared" si="64"/>
        <v>0</v>
      </c>
      <c r="AG107" s="28">
        <v>20</v>
      </c>
      <c r="AH107">
        <f t="shared" si="65"/>
        <v>1</v>
      </c>
      <c r="AI107">
        <f t="shared" si="66"/>
        <v>0</v>
      </c>
      <c r="AJ107">
        <f t="shared" si="67"/>
        <v>0</v>
      </c>
      <c r="AK107" s="44">
        <v>9</v>
      </c>
      <c r="AL107" s="45">
        <f t="shared" si="68"/>
        <v>0</v>
      </c>
      <c r="AM107" s="45">
        <f t="shared" si="69"/>
        <v>0</v>
      </c>
      <c r="AN107" s="46">
        <f t="shared" si="70"/>
        <v>1</v>
      </c>
      <c r="AO107" s="44">
        <v>-4</v>
      </c>
      <c r="AP107" s="45">
        <f t="shared" si="71"/>
        <v>0</v>
      </c>
      <c r="AQ107" s="45">
        <f t="shared" si="72"/>
        <v>0</v>
      </c>
      <c r="AR107" s="46">
        <f t="shared" si="73"/>
        <v>1</v>
      </c>
      <c r="AS107" s="44">
        <v>-12</v>
      </c>
      <c r="AT107" s="45">
        <f t="shared" si="74"/>
        <v>0</v>
      </c>
      <c r="AU107" s="45">
        <f t="shared" si="75"/>
        <v>0</v>
      </c>
      <c r="AV107" s="46">
        <f t="shared" si="76"/>
        <v>1</v>
      </c>
      <c r="AW107" s="44">
        <v>9.1000000000000025E-2</v>
      </c>
      <c r="AX107" s="45">
        <f t="shared" si="77"/>
        <v>1</v>
      </c>
      <c r="AY107" s="45">
        <f t="shared" si="78"/>
        <v>0</v>
      </c>
      <c r="AZ107" s="46">
        <f t="shared" si="79"/>
        <v>0</v>
      </c>
      <c r="BA107" s="44">
        <v>6.0000000000000053E-2</v>
      </c>
      <c r="BB107" s="45">
        <f t="shared" si="80"/>
        <v>1</v>
      </c>
      <c r="BC107" s="45">
        <f t="shared" si="81"/>
        <v>0</v>
      </c>
      <c r="BD107" s="46">
        <f t="shared" si="82"/>
        <v>0</v>
      </c>
      <c r="BE107" s="48">
        <v>-7</v>
      </c>
      <c r="BF107">
        <f t="shared" si="83"/>
        <v>0</v>
      </c>
      <c r="BG107">
        <f t="shared" si="84"/>
        <v>0</v>
      </c>
      <c r="BH107">
        <f t="shared" si="85"/>
        <v>1</v>
      </c>
    </row>
    <row r="108" spans="1:60" x14ac:dyDescent="0.2">
      <c r="A108" s="43">
        <v>1991</v>
      </c>
      <c r="B108" s="44">
        <v>3.1000000000000028E-2</v>
      </c>
      <c r="C108" s="45">
        <f t="shared" si="43"/>
        <v>1</v>
      </c>
      <c r="D108" s="45">
        <f t="shared" si="44"/>
        <v>0</v>
      </c>
      <c r="E108" s="46">
        <f t="shared" si="45"/>
        <v>0</v>
      </c>
      <c r="F108" s="44">
        <v>21</v>
      </c>
      <c r="G108" s="45">
        <f t="shared" si="46"/>
        <v>1</v>
      </c>
      <c r="H108" s="45">
        <f t="shared" si="47"/>
        <v>0</v>
      </c>
      <c r="I108" s="46">
        <f t="shared" si="48"/>
        <v>0</v>
      </c>
      <c r="J108" s="44">
        <v>14</v>
      </c>
      <c r="K108" s="45">
        <f t="shared" si="49"/>
        <v>1</v>
      </c>
      <c r="L108" s="45">
        <f t="shared" si="50"/>
        <v>0</v>
      </c>
      <c r="M108" s="46">
        <f t="shared" si="51"/>
        <v>0</v>
      </c>
      <c r="N108" s="44">
        <v>1.7000000000000015E-2</v>
      </c>
      <c r="O108" s="45">
        <f t="shared" si="52"/>
        <v>1</v>
      </c>
      <c r="Q108" s="46">
        <f t="shared" si="53"/>
        <v>0</v>
      </c>
      <c r="R108" s="44">
        <v>28</v>
      </c>
      <c r="S108" s="45">
        <f t="shared" si="54"/>
        <v>14</v>
      </c>
      <c r="T108" s="28">
        <v>-14</v>
      </c>
      <c r="U108" s="45">
        <f t="shared" si="55"/>
        <v>0</v>
      </c>
      <c r="V108" s="45">
        <f t="shared" si="56"/>
        <v>0</v>
      </c>
      <c r="W108" s="45">
        <f t="shared" si="57"/>
        <v>1</v>
      </c>
      <c r="X108" s="46">
        <f t="shared" si="58"/>
        <v>0</v>
      </c>
      <c r="Y108" s="44">
        <v>5</v>
      </c>
      <c r="Z108" s="45">
        <f t="shared" si="59"/>
        <v>1</v>
      </c>
      <c r="AA108" s="45">
        <f t="shared" si="60"/>
        <v>0</v>
      </c>
      <c r="AB108" s="46">
        <f t="shared" si="61"/>
        <v>0</v>
      </c>
      <c r="AC108" s="48">
        <v>8</v>
      </c>
      <c r="AD108" s="45">
        <f t="shared" si="62"/>
        <v>1</v>
      </c>
      <c r="AE108" s="45">
        <f t="shared" si="63"/>
        <v>0</v>
      </c>
      <c r="AF108" s="46">
        <f t="shared" si="64"/>
        <v>0</v>
      </c>
      <c r="AG108" s="28">
        <v>13</v>
      </c>
      <c r="AH108">
        <f t="shared" si="65"/>
        <v>1</v>
      </c>
      <c r="AI108">
        <f t="shared" si="66"/>
        <v>0</v>
      </c>
      <c r="AJ108">
        <f t="shared" si="67"/>
        <v>0</v>
      </c>
      <c r="AK108" s="44">
        <v>7</v>
      </c>
      <c r="AL108" s="45">
        <f t="shared" si="68"/>
        <v>0</v>
      </c>
      <c r="AM108" s="45">
        <f t="shared" si="69"/>
        <v>0</v>
      </c>
      <c r="AN108" s="46">
        <f t="shared" si="70"/>
        <v>1</v>
      </c>
      <c r="AO108" s="44">
        <v>-2</v>
      </c>
      <c r="AP108" s="45">
        <f t="shared" si="71"/>
        <v>0</v>
      </c>
      <c r="AQ108" s="45">
        <f t="shared" si="72"/>
        <v>0</v>
      </c>
      <c r="AR108" s="46">
        <f t="shared" si="73"/>
        <v>1</v>
      </c>
      <c r="AS108" s="44">
        <v>-4</v>
      </c>
      <c r="AT108" s="45">
        <f t="shared" si="74"/>
        <v>0</v>
      </c>
      <c r="AU108" s="45">
        <f t="shared" si="75"/>
        <v>0</v>
      </c>
      <c r="AV108" s="46">
        <f t="shared" si="76"/>
        <v>1</v>
      </c>
      <c r="AW108" s="44">
        <v>3.0999999999999972E-2</v>
      </c>
      <c r="AX108" s="45">
        <f t="shared" si="77"/>
        <v>1</v>
      </c>
      <c r="AY108" s="45">
        <f t="shared" si="78"/>
        <v>0</v>
      </c>
      <c r="AZ108" s="46">
        <f t="shared" si="79"/>
        <v>0</v>
      </c>
      <c r="BA108" s="44">
        <v>-0.11399999999999999</v>
      </c>
      <c r="BB108" s="45">
        <f t="shared" si="80"/>
        <v>0</v>
      </c>
      <c r="BC108" s="45">
        <f t="shared" si="81"/>
        <v>0</v>
      </c>
      <c r="BD108" s="46">
        <f t="shared" si="82"/>
        <v>1</v>
      </c>
      <c r="BE108" s="48">
        <v>-14</v>
      </c>
      <c r="BF108">
        <f t="shared" si="83"/>
        <v>0</v>
      </c>
      <c r="BG108">
        <f t="shared" si="84"/>
        <v>0</v>
      </c>
      <c r="BH108">
        <f t="shared" si="85"/>
        <v>1</v>
      </c>
    </row>
    <row r="109" spans="1:60" x14ac:dyDescent="0.2">
      <c r="A109" s="43">
        <v>1991</v>
      </c>
      <c r="B109" s="44">
        <v>2.300000000000002E-2</v>
      </c>
      <c r="C109" s="45">
        <f t="shared" si="43"/>
        <v>1</v>
      </c>
      <c r="D109" s="45">
        <f t="shared" si="44"/>
        <v>0</v>
      </c>
      <c r="E109" s="46">
        <f t="shared" si="45"/>
        <v>0</v>
      </c>
      <c r="F109" s="44">
        <v>-1</v>
      </c>
      <c r="G109" s="45">
        <f t="shared" si="46"/>
        <v>0</v>
      </c>
      <c r="H109" s="45">
        <f t="shared" si="47"/>
        <v>0</v>
      </c>
      <c r="I109" s="46">
        <f t="shared" si="48"/>
        <v>1</v>
      </c>
      <c r="J109" s="44">
        <v>17</v>
      </c>
      <c r="K109" s="45">
        <f t="shared" si="49"/>
        <v>1</v>
      </c>
      <c r="L109" s="45">
        <f t="shared" si="50"/>
        <v>0</v>
      </c>
      <c r="M109" s="46">
        <f t="shared" si="51"/>
        <v>0</v>
      </c>
      <c r="N109" s="44">
        <v>4.3000000000000038E-2</v>
      </c>
      <c r="O109" s="45">
        <f t="shared" si="52"/>
        <v>1</v>
      </c>
      <c r="Q109" s="46">
        <f t="shared" si="53"/>
        <v>0</v>
      </c>
      <c r="R109" s="44">
        <v>31</v>
      </c>
      <c r="S109" s="45">
        <f t="shared" si="54"/>
        <v>15.5</v>
      </c>
      <c r="T109" s="28">
        <v>-19</v>
      </c>
      <c r="U109" s="45">
        <f t="shared" si="55"/>
        <v>-3.5</v>
      </c>
      <c r="V109" s="45">
        <f t="shared" si="56"/>
        <v>0</v>
      </c>
      <c r="W109" s="45">
        <f t="shared" si="57"/>
        <v>0</v>
      </c>
      <c r="X109" s="46">
        <f t="shared" si="58"/>
        <v>1</v>
      </c>
      <c r="Y109" s="44">
        <v>-8</v>
      </c>
      <c r="Z109" s="45">
        <f t="shared" si="59"/>
        <v>0</v>
      </c>
      <c r="AA109" s="45">
        <f t="shared" si="60"/>
        <v>0</v>
      </c>
      <c r="AB109" s="46">
        <f t="shared" si="61"/>
        <v>1</v>
      </c>
      <c r="AC109" s="48">
        <v>-4</v>
      </c>
      <c r="AD109" s="45">
        <f t="shared" si="62"/>
        <v>0</v>
      </c>
      <c r="AE109" s="45">
        <f t="shared" si="63"/>
        <v>0</v>
      </c>
      <c r="AF109" s="46">
        <f t="shared" si="64"/>
        <v>1</v>
      </c>
      <c r="AG109" s="28">
        <v>-12</v>
      </c>
      <c r="AH109">
        <f t="shared" si="65"/>
        <v>0</v>
      </c>
      <c r="AI109">
        <f t="shared" si="66"/>
        <v>0</v>
      </c>
      <c r="AJ109">
        <f t="shared" si="67"/>
        <v>1</v>
      </c>
      <c r="AK109" s="44">
        <v>-3</v>
      </c>
      <c r="AL109" s="45">
        <f t="shared" si="68"/>
        <v>1</v>
      </c>
      <c r="AM109" s="45">
        <f t="shared" si="69"/>
        <v>0</v>
      </c>
      <c r="AN109" s="46">
        <f t="shared" si="70"/>
        <v>0</v>
      </c>
      <c r="AO109" s="44">
        <v>1</v>
      </c>
      <c r="AP109" s="45">
        <f t="shared" si="71"/>
        <v>1</v>
      </c>
      <c r="AQ109" s="45">
        <f t="shared" si="72"/>
        <v>0</v>
      </c>
      <c r="AR109" s="46">
        <f t="shared" si="73"/>
        <v>0</v>
      </c>
      <c r="AS109" s="44">
        <v>6</v>
      </c>
      <c r="AT109" s="45">
        <f t="shared" si="74"/>
        <v>1</v>
      </c>
      <c r="AU109" s="45">
        <f t="shared" si="75"/>
        <v>0</v>
      </c>
      <c r="AV109" s="46">
        <f t="shared" si="76"/>
        <v>0</v>
      </c>
      <c r="AW109" s="44">
        <v>2.0999999999999963E-2</v>
      </c>
      <c r="AX109" s="45">
        <f t="shared" si="77"/>
        <v>1</v>
      </c>
      <c r="AY109" s="45">
        <f t="shared" si="78"/>
        <v>0</v>
      </c>
      <c r="AZ109" s="46">
        <f t="shared" si="79"/>
        <v>0</v>
      </c>
      <c r="BA109" s="44">
        <v>1.2000000000000011E-2</v>
      </c>
      <c r="BB109" s="45">
        <f t="shared" si="80"/>
        <v>1</v>
      </c>
      <c r="BC109" s="45">
        <f t="shared" si="81"/>
        <v>0</v>
      </c>
      <c r="BD109" s="46">
        <f t="shared" si="82"/>
        <v>0</v>
      </c>
      <c r="BE109" s="48">
        <v>-19</v>
      </c>
      <c r="BF109">
        <f t="shared" si="83"/>
        <v>0</v>
      </c>
      <c r="BG109">
        <f t="shared" si="84"/>
        <v>0</v>
      </c>
      <c r="BH109">
        <f t="shared" si="85"/>
        <v>1</v>
      </c>
    </row>
    <row r="110" spans="1:60" x14ac:dyDescent="0.2">
      <c r="A110" s="43">
        <v>1991</v>
      </c>
      <c r="B110" s="44">
        <v>3.5000000000000031E-2</v>
      </c>
      <c r="C110" s="45">
        <f t="shared" si="43"/>
        <v>1</v>
      </c>
      <c r="D110" s="45">
        <f t="shared" si="44"/>
        <v>0</v>
      </c>
      <c r="E110" s="46">
        <f t="shared" si="45"/>
        <v>0</v>
      </c>
      <c r="F110" s="44">
        <v>-13</v>
      </c>
      <c r="G110" s="45">
        <f t="shared" si="46"/>
        <v>0</v>
      </c>
      <c r="H110" s="45">
        <f t="shared" si="47"/>
        <v>0</v>
      </c>
      <c r="I110" s="46">
        <f t="shared" si="48"/>
        <v>1</v>
      </c>
      <c r="J110" s="44">
        <v>20</v>
      </c>
      <c r="K110" s="45">
        <f t="shared" si="49"/>
        <v>1</v>
      </c>
      <c r="L110" s="45">
        <f t="shared" si="50"/>
        <v>0</v>
      </c>
      <c r="M110" s="46">
        <f t="shared" si="51"/>
        <v>0</v>
      </c>
      <c r="N110" s="44">
        <v>3.2999999999999918E-2</v>
      </c>
      <c r="O110" s="45">
        <f t="shared" si="52"/>
        <v>1</v>
      </c>
      <c r="Q110" s="46">
        <f t="shared" si="53"/>
        <v>0</v>
      </c>
      <c r="R110" s="44">
        <v>-31</v>
      </c>
      <c r="S110" s="45">
        <f t="shared" si="54"/>
        <v>-15.5</v>
      </c>
      <c r="T110" s="28">
        <v>9</v>
      </c>
      <c r="U110" s="45">
        <f t="shared" si="55"/>
        <v>-6.5</v>
      </c>
      <c r="V110" s="45">
        <f t="shared" si="56"/>
        <v>0</v>
      </c>
      <c r="W110" s="45">
        <f t="shared" si="57"/>
        <v>0</v>
      </c>
      <c r="X110" s="46">
        <f t="shared" si="58"/>
        <v>1</v>
      </c>
      <c r="Y110" s="44">
        <v>-14</v>
      </c>
      <c r="Z110" s="45">
        <f t="shared" si="59"/>
        <v>0</v>
      </c>
      <c r="AA110" s="45">
        <f t="shared" si="60"/>
        <v>0</v>
      </c>
      <c r="AB110" s="46">
        <f t="shared" si="61"/>
        <v>1</v>
      </c>
      <c r="AC110" s="48">
        <v>-9</v>
      </c>
      <c r="AD110" s="45">
        <f t="shared" si="62"/>
        <v>0</v>
      </c>
      <c r="AE110" s="45">
        <f t="shared" si="63"/>
        <v>0</v>
      </c>
      <c r="AF110" s="46">
        <f t="shared" si="64"/>
        <v>1</v>
      </c>
      <c r="AG110" s="28">
        <v>-23</v>
      </c>
      <c r="AH110">
        <f t="shared" si="65"/>
        <v>0</v>
      </c>
      <c r="AI110">
        <f t="shared" si="66"/>
        <v>0</v>
      </c>
      <c r="AJ110">
        <f t="shared" si="67"/>
        <v>1</v>
      </c>
      <c r="AK110" s="44">
        <v>-9</v>
      </c>
      <c r="AL110" s="45">
        <f t="shared" si="68"/>
        <v>1</v>
      </c>
      <c r="AM110" s="45">
        <f t="shared" si="69"/>
        <v>0</v>
      </c>
      <c r="AN110" s="46">
        <f t="shared" si="70"/>
        <v>0</v>
      </c>
      <c r="AO110" s="44">
        <v>-1</v>
      </c>
      <c r="AP110" s="45">
        <f t="shared" si="71"/>
        <v>0</v>
      </c>
      <c r="AQ110" s="45">
        <f t="shared" si="72"/>
        <v>0</v>
      </c>
      <c r="AR110" s="46">
        <f t="shared" si="73"/>
        <v>1</v>
      </c>
      <c r="AS110" s="44">
        <v>0</v>
      </c>
      <c r="AT110" s="45">
        <f t="shared" si="74"/>
        <v>0</v>
      </c>
      <c r="AU110" s="45">
        <f t="shared" si="75"/>
        <v>1</v>
      </c>
      <c r="AV110" s="46">
        <f t="shared" si="76"/>
        <v>0</v>
      </c>
      <c r="AW110" s="44">
        <v>1.100000000000001E-2</v>
      </c>
      <c r="AX110" s="45">
        <f t="shared" si="77"/>
        <v>1</v>
      </c>
      <c r="AY110" s="45">
        <f t="shared" si="78"/>
        <v>0</v>
      </c>
      <c r="AZ110" s="46">
        <f t="shared" si="79"/>
        <v>0</v>
      </c>
      <c r="BA110" s="44">
        <v>9.5999999999999974E-2</v>
      </c>
      <c r="BB110" s="45">
        <f t="shared" si="80"/>
        <v>1</v>
      </c>
      <c r="BC110" s="45">
        <f t="shared" si="81"/>
        <v>0</v>
      </c>
      <c r="BD110" s="46">
        <f t="shared" si="82"/>
        <v>0</v>
      </c>
      <c r="BE110" s="48">
        <v>9</v>
      </c>
      <c r="BF110">
        <f t="shared" si="83"/>
        <v>1</v>
      </c>
      <c r="BG110">
        <f t="shared" si="84"/>
        <v>0</v>
      </c>
      <c r="BH110">
        <f t="shared" si="85"/>
        <v>0</v>
      </c>
    </row>
    <row r="111" spans="1:60" x14ac:dyDescent="0.2">
      <c r="A111" s="43">
        <v>1991</v>
      </c>
      <c r="B111" s="44">
        <v>6.0000000000000053E-2</v>
      </c>
      <c r="C111" s="45">
        <f t="shared" si="43"/>
        <v>1</v>
      </c>
      <c r="D111" s="45">
        <f t="shared" si="44"/>
        <v>0</v>
      </c>
      <c r="E111" s="46">
        <f t="shared" si="45"/>
        <v>0</v>
      </c>
      <c r="F111" s="44">
        <v>2</v>
      </c>
      <c r="G111" s="45">
        <f t="shared" si="46"/>
        <v>1</v>
      </c>
      <c r="H111" s="45">
        <f t="shared" si="47"/>
        <v>0</v>
      </c>
      <c r="I111" s="46">
        <f t="shared" si="48"/>
        <v>0</v>
      </c>
      <c r="J111" s="44">
        <v>34</v>
      </c>
      <c r="K111" s="45">
        <f t="shared" si="49"/>
        <v>1</v>
      </c>
      <c r="L111" s="45">
        <f t="shared" si="50"/>
        <v>0</v>
      </c>
      <c r="M111" s="46">
        <f t="shared" si="51"/>
        <v>0</v>
      </c>
      <c r="N111" s="44">
        <v>7.7999999999999958E-2</v>
      </c>
      <c r="O111" s="45">
        <f t="shared" si="52"/>
        <v>1</v>
      </c>
      <c r="Q111" s="46">
        <f t="shared" si="53"/>
        <v>0</v>
      </c>
      <c r="R111" s="44">
        <v>31</v>
      </c>
      <c r="S111" s="45">
        <f t="shared" si="54"/>
        <v>15.5</v>
      </c>
      <c r="T111" s="28">
        <v>-22</v>
      </c>
      <c r="U111" s="45">
        <f t="shared" si="55"/>
        <v>-6.5</v>
      </c>
      <c r="V111" s="45">
        <f t="shared" si="56"/>
        <v>0</v>
      </c>
      <c r="W111" s="45">
        <f t="shared" si="57"/>
        <v>0</v>
      </c>
      <c r="X111" s="46">
        <f t="shared" si="58"/>
        <v>1</v>
      </c>
      <c r="Y111" s="44">
        <v>-6</v>
      </c>
      <c r="Z111" s="45">
        <f t="shared" si="59"/>
        <v>0</v>
      </c>
      <c r="AA111" s="45">
        <f t="shared" si="60"/>
        <v>0</v>
      </c>
      <c r="AB111" s="46">
        <f t="shared" si="61"/>
        <v>1</v>
      </c>
      <c r="AC111" s="48">
        <v>14</v>
      </c>
      <c r="AD111" s="45">
        <f t="shared" si="62"/>
        <v>1</v>
      </c>
      <c r="AE111" s="45">
        <f t="shared" si="63"/>
        <v>0</v>
      </c>
      <c r="AF111" s="46">
        <f t="shared" si="64"/>
        <v>0</v>
      </c>
      <c r="AG111" s="28">
        <v>8</v>
      </c>
      <c r="AH111">
        <f t="shared" si="65"/>
        <v>1</v>
      </c>
      <c r="AI111">
        <f t="shared" si="66"/>
        <v>0</v>
      </c>
      <c r="AJ111">
        <f t="shared" si="67"/>
        <v>0</v>
      </c>
      <c r="AK111" s="44">
        <v>-6</v>
      </c>
      <c r="AL111" s="45">
        <f t="shared" si="68"/>
        <v>1</v>
      </c>
      <c r="AM111" s="45">
        <f t="shared" si="69"/>
        <v>0</v>
      </c>
      <c r="AN111" s="46">
        <f t="shared" si="70"/>
        <v>0</v>
      </c>
      <c r="AO111" s="44">
        <v>12</v>
      </c>
      <c r="AP111" s="45">
        <f t="shared" si="71"/>
        <v>1</v>
      </c>
      <c r="AQ111" s="45">
        <f t="shared" si="72"/>
        <v>0</v>
      </c>
      <c r="AR111" s="46">
        <f t="shared" si="73"/>
        <v>0</v>
      </c>
      <c r="AS111" s="44">
        <v>10</v>
      </c>
      <c r="AT111" s="45">
        <f t="shared" si="74"/>
        <v>1</v>
      </c>
      <c r="AU111" s="45">
        <f t="shared" si="75"/>
        <v>0</v>
      </c>
      <c r="AV111" s="46">
        <f t="shared" si="76"/>
        <v>0</v>
      </c>
      <c r="AW111" s="44">
        <v>6.2000000000000055E-2</v>
      </c>
      <c r="AX111" s="45">
        <f t="shared" si="77"/>
        <v>1</v>
      </c>
      <c r="AY111" s="45">
        <f t="shared" si="78"/>
        <v>0</v>
      </c>
      <c r="AZ111" s="46">
        <f t="shared" si="79"/>
        <v>0</v>
      </c>
      <c r="BA111" s="44">
        <v>5.1000000000000045E-2</v>
      </c>
      <c r="BB111" s="45">
        <f t="shared" si="80"/>
        <v>1</v>
      </c>
      <c r="BC111" s="45">
        <f t="shared" si="81"/>
        <v>0</v>
      </c>
      <c r="BD111" s="46">
        <f t="shared" si="82"/>
        <v>0</v>
      </c>
      <c r="BE111" s="48">
        <v>-22</v>
      </c>
      <c r="BF111">
        <f t="shared" si="83"/>
        <v>0</v>
      </c>
      <c r="BG111">
        <f t="shared" si="84"/>
        <v>0</v>
      </c>
      <c r="BH111">
        <f t="shared" si="85"/>
        <v>1</v>
      </c>
    </row>
    <row r="112" spans="1:60" x14ac:dyDescent="0.2">
      <c r="A112" s="43">
        <v>1991</v>
      </c>
      <c r="B112" s="44">
        <v>6.9000000000000006E-2</v>
      </c>
      <c r="C112" s="45">
        <f t="shared" si="43"/>
        <v>1</v>
      </c>
      <c r="D112" s="45">
        <f t="shared" si="44"/>
        <v>0</v>
      </c>
      <c r="E112" s="46">
        <f t="shared" si="45"/>
        <v>0</v>
      </c>
      <c r="F112" s="44">
        <v>39</v>
      </c>
      <c r="G112" s="45">
        <f t="shared" si="46"/>
        <v>1</v>
      </c>
      <c r="H112" s="45">
        <f t="shared" si="47"/>
        <v>0</v>
      </c>
      <c r="I112" s="46">
        <f t="shared" si="48"/>
        <v>0</v>
      </c>
      <c r="J112" s="44">
        <v>40</v>
      </c>
      <c r="K112" s="45">
        <f t="shared" si="49"/>
        <v>1</v>
      </c>
      <c r="L112" s="45">
        <f t="shared" si="50"/>
        <v>0</v>
      </c>
      <c r="M112" s="46">
        <f t="shared" si="51"/>
        <v>0</v>
      </c>
      <c r="N112" s="44">
        <v>2.5000000000000022E-2</v>
      </c>
      <c r="O112" s="45">
        <f t="shared" si="52"/>
        <v>1</v>
      </c>
      <c r="Q112" s="46">
        <f t="shared" si="53"/>
        <v>0</v>
      </c>
      <c r="R112" s="44">
        <v>-34</v>
      </c>
      <c r="S112" s="45">
        <f t="shared" si="54"/>
        <v>-17</v>
      </c>
      <c r="T112" s="28">
        <v>30</v>
      </c>
      <c r="U112" s="45">
        <f t="shared" si="55"/>
        <v>13</v>
      </c>
      <c r="V112" s="45">
        <f t="shared" si="56"/>
        <v>1</v>
      </c>
      <c r="W112" s="45">
        <f t="shared" si="57"/>
        <v>0</v>
      </c>
      <c r="X112" s="46">
        <f t="shared" si="58"/>
        <v>0</v>
      </c>
      <c r="Y112" s="44">
        <v>14</v>
      </c>
      <c r="Z112" s="45">
        <f t="shared" si="59"/>
        <v>1</v>
      </c>
      <c r="AA112" s="45">
        <f t="shared" si="60"/>
        <v>0</v>
      </c>
      <c r="AB112" s="46">
        <f t="shared" si="61"/>
        <v>0</v>
      </c>
      <c r="AC112" s="48">
        <v>9</v>
      </c>
      <c r="AD112" s="45">
        <f t="shared" si="62"/>
        <v>1</v>
      </c>
      <c r="AE112" s="45">
        <f t="shared" si="63"/>
        <v>0</v>
      </c>
      <c r="AF112" s="46">
        <f t="shared" si="64"/>
        <v>0</v>
      </c>
      <c r="AG112" s="28">
        <v>23</v>
      </c>
      <c r="AH112">
        <f t="shared" si="65"/>
        <v>1</v>
      </c>
      <c r="AI112">
        <f t="shared" si="66"/>
        <v>0</v>
      </c>
      <c r="AJ112">
        <f t="shared" si="67"/>
        <v>0</v>
      </c>
      <c r="AK112" s="44">
        <v>10</v>
      </c>
      <c r="AL112" s="45">
        <f t="shared" si="68"/>
        <v>0</v>
      </c>
      <c r="AM112" s="45">
        <f t="shared" si="69"/>
        <v>0</v>
      </c>
      <c r="AN112" s="46">
        <f t="shared" si="70"/>
        <v>1</v>
      </c>
      <c r="AO112" s="44">
        <v>-9</v>
      </c>
      <c r="AP112" s="45">
        <f t="shared" si="71"/>
        <v>0</v>
      </c>
      <c r="AQ112" s="45">
        <f t="shared" si="72"/>
        <v>0</v>
      </c>
      <c r="AR112" s="46">
        <f t="shared" si="73"/>
        <v>1</v>
      </c>
      <c r="AS112" s="44">
        <v>8</v>
      </c>
      <c r="AT112" s="45">
        <f t="shared" si="74"/>
        <v>1</v>
      </c>
      <c r="AU112" s="45">
        <f t="shared" si="75"/>
        <v>0</v>
      </c>
      <c r="AV112" s="46">
        <f t="shared" si="76"/>
        <v>0</v>
      </c>
      <c r="AW112" s="44">
        <v>5.7999999999999996E-2</v>
      </c>
      <c r="AX112" s="45">
        <f t="shared" si="77"/>
        <v>1</v>
      </c>
      <c r="AY112" s="45">
        <f t="shared" si="78"/>
        <v>0</v>
      </c>
      <c r="AZ112" s="46">
        <f t="shared" si="79"/>
        <v>0</v>
      </c>
      <c r="BA112" s="44">
        <v>-0.128</v>
      </c>
      <c r="BB112" s="45">
        <f t="shared" si="80"/>
        <v>0</v>
      </c>
      <c r="BC112" s="45">
        <f t="shared" si="81"/>
        <v>0</v>
      </c>
      <c r="BD112" s="46">
        <f t="shared" si="82"/>
        <v>1</v>
      </c>
      <c r="BE112" s="48">
        <v>30</v>
      </c>
      <c r="BF112">
        <f t="shared" si="83"/>
        <v>1</v>
      </c>
      <c r="BG112">
        <f t="shared" si="84"/>
        <v>0</v>
      </c>
      <c r="BH112">
        <f t="shared" si="85"/>
        <v>0</v>
      </c>
    </row>
    <row r="113" spans="1:60" x14ac:dyDescent="0.2">
      <c r="A113" s="43">
        <v>1991</v>
      </c>
      <c r="B113" s="44">
        <v>4.4999999999999984E-2</v>
      </c>
      <c r="C113" s="45">
        <f t="shared" si="43"/>
        <v>1</v>
      </c>
      <c r="D113" s="45">
        <f t="shared" si="44"/>
        <v>0</v>
      </c>
      <c r="E113" s="46">
        <f t="shared" si="45"/>
        <v>0</v>
      </c>
      <c r="F113" s="44">
        <v>5</v>
      </c>
      <c r="G113" s="45">
        <f t="shared" si="46"/>
        <v>1</v>
      </c>
      <c r="H113" s="45">
        <f t="shared" si="47"/>
        <v>0</v>
      </c>
      <c r="I113" s="46">
        <f t="shared" si="48"/>
        <v>0</v>
      </c>
      <c r="J113" s="44">
        <v>60</v>
      </c>
      <c r="K113" s="45">
        <f t="shared" si="49"/>
        <v>1</v>
      </c>
      <c r="L113" s="45">
        <f t="shared" si="50"/>
        <v>0</v>
      </c>
      <c r="M113" s="46">
        <f t="shared" si="51"/>
        <v>0</v>
      </c>
      <c r="N113" s="44">
        <v>5.0999999999999934E-2</v>
      </c>
      <c r="O113" s="45">
        <f t="shared" si="52"/>
        <v>1</v>
      </c>
      <c r="Q113" s="46">
        <f t="shared" si="53"/>
        <v>0</v>
      </c>
      <c r="R113" s="44">
        <v>31</v>
      </c>
      <c r="S113" s="45">
        <f t="shared" si="54"/>
        <v>15.5</v>
      </c>
      <c r="T113" s="28">
        <v>17</v>
      </c>
      <c r="U113" s="45">
        <f t="shared" si="55"/>
        <v>32.5</v>
      </c>
      <c r="V113" s="45">
        <f t="shared" si="56"/>
        <v>1</v>
      </c>
      <c r="W113" s="45">
        <f t="shared" si="57"/>
        <v>0</v>
      </c>
      <c r="X113" s="46">
        <f t="shared" si="58"/>
        <v>0</v>
      </c>
      <c r="Y113" s="44">
        <v>-1</v>
      </c>
      <c r="Z113" s="45">
        <f t="shared" si="59"/>
        <v>0</v>
      </c>
      <c r="AA113" s="45">
        <f t="shared" si="60"/>
        <v>0</v>
      </c>
      <c r="AB113" s="46">
        <f t="shared" si="61"/>
        <v>1</v>
      </c>
      <c r="AC113" s="48">
        <v>-2</v>
      </c>
      <c r="AD113" s="45">
        <f t="shared" si="62"/>
        <v>0</v>
      </c>
      <c r="AE113" s="45">
        <f t="shared" si="63"/>
        <v>0</v>
      </c>
      <c r="AF113" s="46">
        <f t="shared" si="64"/>
        <v>1</v>
      </c>
      <c r="AG113" s="28">
        <v>-3</v>
      </c>
      <c r="AH113">
        <f t="shared" si="65"/>
        <v>0</v>
      </c>
      <c r="AI113">
        <f t="shared" si="66"/>
        <v>0</v>
      </c>
      <c r="AJ113">
        <f t="shared" si="67"/>
        <v>1</v>
      </c>
      <c r="AK113" s="44">
        <v>-29</v>
      </c>
      <c r="AL113" s="45">
        <f t="shared" si="68"/>
        <v>1</v>
      </c>
      <c r="AM113" s="45">
        <f t="shared" si="69"/>
        <v>0</v>
      </c>
      <c r="AN113" s="46">
        <f t="shared" si="70"/>
        <v>0</v>
      </c>
      <c r="AO113" s="44">
        <v>21</v>
      </c>
      <c r="AP113" s="45">
        <f t="shared" si="71"/>
        <v>1</v>
      </c>
      <c r="AQ113" s="45">
        <f t="shared" si="72"/>
        <v>0</v>
      </c>
      <c r="AR113" s="46">
        <f t="shared" si="73"/>
        <v>0</v>
      </c>
      <c r="AS113" s="44">
        <v>-2</v>
      </c>
      <c r="AT113" s="45">
        <f t="shared" si="74"/>
        <v>0</v>
      </c>
      <c r="AU113" s="45">
        <f t="shared" si="75"/>
        <v>0</v>
      </c>
      <c r="AV113" s="46">
        <f t="shared" si="76"/>
        <v>1</v>
      </c>
      <c r="AW113" s="44">
        <v>5.2999999999999992E-2</v>
      </c>
      <c r="AX113" s="45">
        <f t="shared" si="77"/>
        <v>1</v>
      </c>
      <c r="AY113" s="45">
        <f t="shared" si="78"/>
        <v>0</v>
      </c>
      <c r="AZ113" s="46">
        <f t="shared" si="79"/>
        <v>0</v>
      </c>
      <c r="BA113" s="44">
        <v>-1.9000000000000017E-2</v>
      </c>
      <c r="BB113" s="45">
        <f t="shared" si="80"/>
        <v>0</v>
      </c>
      <c r="BC113" s="45">
        <f t="shared" si="81"/>
        <v>0</v>
      </c>
      <c r="BD113" s="46">
        <f t="shared" si="82"/>
        <v>1</v>
      </c>
      <c r="BE113" s="48">
        <v>17</v>
      </c>
      <c r="BF113">
        <f t="shared" si="83"/>
        <v>1</v>
      </c>
      <c r="BG113">
        <f t="shared" si="84"/>
        <v>0</v>
      </c>
      <c r="BH113">
        <f t="shared" si="85"/>
        <v>0</v>
      </c>
    </row>
    <row r="114" spans="1:60" x14ac:dyDescent="0.2">
      <c r="A114" s="43">
        <v>1991</v>
      </c>
      <c r="B114" s="44">
        <v>-4.0000000000000036E-3</v>
      </c>
      <c r="C114" s="45">
        <f t="shared" si="43"/>
        <v>0</v>
      </c>
      <c r="D114" s="45">
        <f t="shared" si="44"/>
        <v>0</v>
      </c>
      <c r="E114" s="46">
        <f t="shared" si="45"/>
        <v>1</v>
      </c>
      <c r="F114" s="44">
        <v>4</v>
      </c>
      <c r="G114" s="45">
        <f t="shared" si="46"/>
        <v>1</v>
      </c>
      <c r="H114" s="45">
        <f t="shared" si="47"/>
        <v>0</v>
      </c>
      <c r="I114" s="46">
        <f t="shared" si="48"/>
        <v>0</v>
      </c>
      <c r="J114" s="44">
        <v>2</v>
      </c>
      <c r="K114" s="45">
        <f t="shared" si="49"/>
        <v>1</v>
      </c>
      <c r="L114" s="45">
        <f t="shared" si="50"/>
        <v>0</v>
      </c>
      <c r="M114" s="46">
        <f t="shared" si="51"/>
        <v>0</v>
      </c>
      <c r="N114" s="44">
        <v>1.0000000000000009E-3</v>
      </c>
      <c r="O114" s="45">
        <f t="shared" si="52"/>
        <v>1</v>
      </c>
      <c r="Q114" s="46">
        <f t="shared" si="53"/>
        <v>0</v>
      </c>
      <c r="R114" s="44">
        <v>17</v>
      </c>
      <c r="S114" s="45">
        <f t="shared" si="54"/>
        <v>8.5</v>
      </c>
      <c r="T114" s="28">
        <v>-7</v>
      </c>
      <c r="U114" s="45">
        <f t="shared" si="55"/>
        <v>1.5</v>
      </c>
      <c r="V114" s="45">
        <f t="shared" si="56"/>
        <v>1</v>
      </c>
      <c r="W114" s="45">
        <f t="shared" si="57"/>
        <v>0</v>
      </c>
      <c r="X114" s="46">
        <f t="shared" si="58"/>
        <v>0</v>
      </c>
      <c r="Y114" s="44">
        <v>6</v>
      </c>
      <c r="Z114" s="45">
        <f t="shared" si="59"/>
        <v>1</v>
      </c>
      <c r="AA114" s="45">
        <f t="shared" si="60"/>
        <v>0</v>
      </c>
      <c r="AB114" s="46">
        <f t="shared" si="61"/>
        <v>0</v>
      </c>
      <c r="AC114" s="48">
        <v>14</v>
      </c>
      <c r="AD114" s="45">
        <f t="shared" si="62"/>
        <v>1</v>
      </c>
      <c r="AE114" s="45">
        <f t="shared" si="63"/>
        <v>0</v>
      </c>
      <c r="AF114" s="46">
        <f t="shared" si="64"/>
        <v>0</v>
      </c>
      <c r="AG114" s="28">
        <v>20</v>
      </c>
      <c r="AH114">
        <f t="shared" si="65"/>
        <v>1</v>
      </c>
      <c r="AI114">
        <f t="shared" si="66"/>
        <v>0</v>
      </c>
      <c r="AJ114">
        <f t="shared" si="67"/>
        <v>0</v>
      </c>
      <c r="AK114" s="44">
        <v>3</v>
      </c>
      <c r="AL114" s="45">
        <f t="shared" si="68"/>
        <v>0</v>
      </c>
      <c r="AM114" s="45">
        <f t="shared" si="69"/>
        <v>0</v>
      </c>
      <c r="AN114" s="46">
        <f t="shared" si="70"/>
        <v>1</v>
      </c>
      <c r="AO114" s="44">
        <v>7</v>
      </c>
      <c r="AP114" s="45">
        <f t="shared" si="71"/>
        <v>1</v>
      </c>
      <c r="AQ114" s="45">
        <f t="shared" si="72"/>
        <v>0</v>
      </c>
      <c r="AR114" s="46">
        <f t="shared" si="73"/>
        <v>0</v>
      </c>
      <c r="AS114" s="44">
        <v>-1</v>
      </c>
      <c r="AT114" s="45">
        <f t="shared" si="74"/>
        <v>0</v>
      </c>
      <c r="AU114" s="45">
        <f t="shared" si="75"/>
        <v>0</v>
      </c>
      <c r="AV114" s="46">
        <f t="shared" si="76"/>
        <v>1</v>
      </c>
      <c r="AW114" s="44">
        <v>2.300000000000002E-2</v>
      </c>
      <c r="AX114" s="45">
        <f t="shared" si="77"/>
        <v>1</v>
      </c>
      <c r="AY114" s="45">
        <f t="shared" si="78"/>
        <v>0</v>
      </c>
      <c r="AZ114" s="46">
        <f t="shared" si="79"/>
        <v>0</v>
      </c>
      <c r="BA114" s="44">
        <v>-1.100000000000001E-2</v>
      </c>
      <c r="BB114" s="45">
        <f t="shared" si="80"/>
        <v>0</v>
      </c>
      <c r="BC114" s="45">
        <f t="shared" si="81"/>
        <v>0</v>
      </c>
      <c r="BD114" s="46">
        <f t="shared" si="82"/>
        <v>1</v>
      </c>
      <c r="BE114" s="48">
        <v>-7</v>
      </c>
      <c r="BF114">
        <f t="shared" si="83"/>
        <v>0</v>
      </c>
      <c r="BG114">
        <f t="shared" si="84"/>
        <v>0</v>
      </c>
      <c r="BH114">
        <f t="shared" si="85"/>
        <v>1</v>
      </c>
    </row>
    <row r="115" spans="1:60" x14ac:dyDescent="0.2">
      <c r="A115" s="43">
        <v>1991</v>
      </c>
      <c r="B115" s="44">
        <v>3.0999999999999972E-2</v>
      </c>
      <c r="C115" s="45">
        <f t="shared" si="43"/>
        <v>1</v>
      </c>
      <c r="D115" s="45">
        <f t="shared" si="44"/>
        <v>0</v>
      </c>
      <c r="E115" s="46">
        <f t="shared" si="45"/>
        <v>0</v>
      </c>
      <c r="F115" s="44">
        <v>-7</v>
      </c>
      <c r="G115" s="45">
        <f t="shared" si="46"/>
        <v>0</v>
      </c>
      <c r="H115" s="45">
        <f t="shared" si="47"/>
        <v>0</v>
      </c>
      <c r="I115" s="46">
        <f t="shared" si="48"/>
        <v>1</v>
      </c>
      <c r="J115" s="44">
        <v>26</v>
      </c>
      <c r="K115" s="45">
        <f t="shared" si="49"/>
        <v>1</v>
      </c>
      <c r="L115" s="45">
        <f t="shared" si="50"/>
        <v>0</v>
      </c>
      <c r="M115" s="46">
        <f t="shared" si="51"/>
        <v>0</v>
      </c>
      <c r="N115" s="44">
        <v>1.3000000000000012E-2</v>
      </c>
      <c r="O115" s="45">
        <f t="shared" si="52"/>
        <v>1</v>
      </c>
      <c r="Q115" s="46">
        <f t="shared" si="53"/>
        <v>0</v>
      </c>
      <c r="R115" s="44">
        <v>29</v>
      </c>
      <c r="S115" s="45">
        <f t="shared" si="54"/>
        <v>14.5</v>
      </c>
      <c r="T115" s="28">
        <v>0</v>
      </c>
      <c r="U115" s="45">
        <f t="shared" si="55"/>
        <v>14.5</v>
      </c>
      <c r="V115" s="45">
        <f t="shared" si="56"/>
        <v>1</v>
      </c>
      <c r="W115" s="45">
        <f t="shared" si="57"/>
        <v>0</v>
      </c>
      <c r="X115" s="46">
        <f t="shared" si="58"/>
        <v>0</v>
      </c>
      <c r="Y115" s="44">
        <v>9</v>
      </c>
      <c r="Z115" s="45">
        <f t="shared" si="59"/>
        <v>1</v>
      </c>
      <c r="AA115" s="45">
        <f t="shared" si="60"/>
        <v>0</v>
      </c>
      <c r="AB115" s="46">
        <f t="shared" si="61"/>
        <v>0</v>
      </c>
      <c r="AC115" s="48">
        <v>-9</v>
      </c>
      <c r="AD115" s="45">
        <f t="shared" si="62"/>
        <v>0</v>
      </c>
      <c r="AE115" s="45">
        <f t="shared" si="63"/>
        <v>0</v>
      </c>
      <c r="AF115" s="46">
        <f t="shared" si="64"/>
        <v>1</v>
      </c>
      <c r="AG115" s="28">
        <v>0</v>
      </c>
      <c r="AH115">
        <f t="shared" si="65"/>
        <v>0</v>
      </c>
      <c r="AI115">
        <f t="shared" si="66"/>
        <v>1</v>
      </c>
      <c r="AJ115">
        <f t="shared" si="67"/>
        <v>0</v>
      </c>
      <c r="AK115" s="44">
        <v>1</v>
      </c>
      <c r="AL115" s="45">
        <f t="shared" si="68"/>
        <v>0</v>
      </c>
      <c r="AM115" s="45">
        <f t="shared" si="69"/>
        <v>0</v>
      </c>
      <c r="AN115" s="46">
        <f t="shared" si="70"/>
        <v>1</v>
      </c>
      <c r="AO115" s="44">
        <v>4</v>
      </c>
      <c r="AP115" s="45">
        <f t="shared" si="71"/>
        <v>1</v>
      </c>
      <c r="AQ115" s="45">
        <f t="shared" si="72"/>
        <v>0</v>
      </c>
      <c r="AR115" s="46">
        <f t="shared" si="73"/>
        <v>0</v>
      </c>
      <c r="AS115" s="44">
        <v>-2</v>
      </c>
      <c r="AT115" s="45">
        <f t="shared" si="74"/>
        <v>0</v>
      </c>
      <c r="AU115" s="45">
        <f t="shared" si="75"/>
        <v>0</v>
      </c>
      <c r="AV115" s="46">
        <f t="shared" si="76"/>
        <v>1</v>
      </c>
      <c r="AW115" s="44">
        <v>2.1000000000000019E-2</v>
      </c>
      <c r="AX115" s="45">
        <f t="shared" si="77"/>
        <v>1</v>
      </c>
      <c r="AY115" s="45">
        <f t="shared" si="78"/>
        <v>0</v>
      </c>
      <c r="AZ115" s="46">
        <f t="shared" si="79"/>
        <v>0</v>
      </c>
      <c r="BA115" s="44">
        <v>-0.13100000000000001</v>
      </c>
      <c r="BB115" s="45">
        <f t="shared" si="80"/>
        <v>0</v>
      </c>
      <c r="BC115" s="45">
        <f t="shared" si="81"/>
        <v>0</v>
      </c>
      <c r="BD115" s="46">
        <f t="shared" si="82"/>
        <v>1</v>
      </c>
      <c r="BE115" s="48">
        <v>0</v>
      </c>
      <c r="BF115">
        <f t="shared" si="83"/>
        <v>0</v>
      </c>
      <c r="BG115">
        <f t="shared" si="84"/>
        <v>1</v>
      </c>
      <c r="BH115">
        <f t="shared" si="85"/>
        <v>0</v>
      </c>
    </row>
    <row r="116" spans="1:60" x14ac:dyDescent="0.2">
      <c r="A116" s="43">
        <v>1991</v>
      </c>
      <c r="B116" s="44">
        <v>7.0000000000000062E-3</v>
      </c>
      <c r="C116" s="45">
        <f t="shared" si="43"/>
        <v>1</v>
      </c>
      <c r="D116" s="45">
        <f t="shared" si="44"/>
        <v>0</v>
      </c>
      <c r="E116" s="46">
        <f t="shared" si="45"/>
        <v>0</v>
      </c>
      <c r="F116" s="44">
        <v>0</v>
      </c>
      <c r="G116" s="45">
        <f t="shared" si="46"/>
        <v>0</v>
      </c>
      <c r="H116" s="45">
        <f t="shared" si="47"/>
        <v>1</v>
      </c>
      <c r="I116" s="46">
        <f t="shared" si="48"/>
        <v>0</v>
      </c>
      <c r="J116" s="44">
        <v>33</v>
      </c>
      <c r="K116" s="45">
        <f t="shared" si="49"/>
        <v>1</v>
      </c>
      <c r="L116" s="45">
        <f t="shared" si="50"/>
        <v>0</v>
      </c>
      <c r="M116" s="46">
        <f t="shared" si="51"/>
        <v>0</v>
      </c>
      <c r="N116" s="44">
        <v>2.4000000000000021E-2</v>
      </c>
      <c r="O116" s="45">
        <f t="shared" si="52"/>
        <v>1</v>
      </c>
      <c r="Q116" s="46">
        <f t="shared" si="53"/>
        <v>0</v>
      </c>
      <c r="R116" s="44">
        <v>66</v>
      </c>
      <c r="S116" s="45">
        <f t="shared" si="54"/>
        <v>33</v>
      </c>
      <c r="T116" s="28">
        <v>-22</v>
      </c>
      <c r="U116" s="45">
        <f t="shared" si="55"/>
        <v>11</v>
      </c>
      <c r="V116" s="45">
        <f t="shared" si="56"/>
        <v>1</v>
      </c>
      <c r="W116" s="45">
        <f t="shared" si="57"/>
        <v>0</v>
      </c>
      <c r="X116" s="46">
        <f t="shared" si="58"/>
        <v>0</v>
      </c>
      <c r="Y116" s="44">
        <v>24</v>
      </c>
      <c r="Z116" s="45">
        <f t="shared" si="59"/>
        <v>1</v>
      </c>
      <c r="AA116" s="45">
        <f t="shared" si="60"/>
        <v>0</v>
      </c>
      <c r="AB116" s="46">
        <f t="shared" si="61"/>
        <v>0</v>
      </c>
      <c r="AC116" s="48">
        <v>40</v>
      </c>
      <c r="AD116" s="45">
        <f t="shared" si="62"/>
        <v>1</v>
      </c>
      <c r="AE116" s="45">
        <f t="shared" si="63"/>
        <v>0</v>
      </c>
      <c r="AF116" s="46">
        <f t="shared" si="64"/>
        <v>0</v>
      </c>
      <c r="AG116" s="28">
        <v>64</v>
      </c>
      <c r="AH116">
        <f t="shared" si="65"/>
        <v>1</v>
      </c>
      <c r="AI116">
        <f t="shared" si="66"/>
        <v>0</v>
      </c>
      <c r="AJ116">
        <f t="shared" si="67"/>
        <v>0</v>
      </c>
      <c r="AK116" s="44">
        <v>16</v>
      </c>
      <c r="AL116" s="45">
        <f t="shared" si="68"/>
        <v>0</v>
      </c>
      <c r="AM116" s="45">
        <f t="shared" si="69"/>
        <v>0</v>
      </c>
      <c r="AN116" s="46">
        <f t="shared" si="70"/>
        <v>1</v>
      </c>
      <c r="AO116" s="44">
        <v>-7</v>
      </c>
      <c r="AP116" s="45">
        <f t="shared" si="71"/>
        <v>0</v>
      </c>
      <c r="AQ116" s="45">
        <f t="shared" si="72"/>
        <v>0</v>
      </c>
      <c r="AR116" s="46">
        <f t="shared" si="73"/>
        <v>1</v>
      </c>
      <c r="AS116" s="44">
        <v>-13</v>
      </c>
      <c r="AT116" s="45">
        <f t="shared" si="74"/>
        <v>0</v>
      </c>
      <c r="AU116" s="45">
        <f t="shared" si="75"/>
        <v>0</v>
      </c>
      <c r="AV116" s="46">
        <f t="shared" si="76"/>
        <v>1</v>
      </c>
      <c r="AW116" s="44">
        <v>1.4000000000000012E-2</v>
      </c>
      <c r="AX116" s="45">
        <f t="shared" si="77"/>
        <v>1</v>
      </c>
      <c r="AY116" s="45">
        <f t="shared" si="78"/>
        <v>0</v>
      </c>
      <c r="AZ116" s="46">
        <f t="shared" si="79"/>
        <v>0</v>
      </c>
      <c r="BA116" s="44">
        <v>-2.0000000000000018E-3</v>
      </c>
      <c r="BB116" s="45">
        <f t="shared" si="80"/>
        <v>0</v>
      </c>
      <c r="BC116" s="45">
        <f t="shared" si="81"/>
        <v>0</v>
      </c>
      <c r="BD116" s="46">
        <f t="shared" si="82"/>
        <v>1</v>
      </c>
      <c r="BE116" s="48">
        <v>-22</v>
      </c>
      <c r="BF116">
        <f t="shared" si="83"/>
        <v>0</v>
      </c>
      <c r="BG116">
        <f t="shared" si="84"/>
        <v>0</v>
      </c>
      <c r="BH116">
        <f t="shared" si="85"/>
        <v>1</v>
      </c>
    </row>
    <row r="117" spans="1:60" x14ac:dyDescent="0.2">
      <c r="A117" s="43">
        <v>1991</v>
      </c>
      <c r="B117" s="44">
        <v>-4.9999999999999989E-2</v>
      </c>
      <c r="C117" s="45">
        <f t="shared" si="43"/>
        <v>0</v>
      </c>
      <c r="D117" s="45">
        <f t="shared" si="44"/>
        <v>0</v>
      </c>
      <c r="E117" s="46">
        <f t="shared" si="45"/>
        <v>1</v>
      </c>
      <c r="F117" s="44">
        <v>3</v>
      </c>
      <c r="G117" s="45">
        <f t="shared" si="46"/>
        <v>1</v>
      </c>
      <c r="H117" s="45">
        <f t="shared" si="47"/>
        <v>0</v>
      </c>
      <c r="I117" s="46">
        <f t="shared" si="48"/>
        <v>0</v>
      </c>
      <c r="J117" s="44">
        <v>-11</v>
      </c>
      <c r="K117" s="45">
        <f t="shared" si="49"/>
        <v>0</v>
      </c>
      <c r="L117" s="45">
        <f t="shared" si="50"/>
        <v>0</v>
      </c>
      <c r="M117" s="46">
        <f t="shared" si="51"/>
        <v>1</v>
      </c>
      <c r="N117" s="44">
        <v>-5.2000000000000046E-2</v>
      </c>
      <c r="O117" s="45">
        <f t="shared" si="52"/>
        <v>0</v>
      </c>
      <c r="Q117" s="46">
        <f t="shared" si="53"/>
        <v>1</v>
      </c>
      <c r="R117" s="44">
        <v>13</v>
      </c>
      <c r="S117" s="45">
        <f t="shared" si="54"/>
        <v>6.5</v>
      </c>
      <c r="T117" s="28">
        <v>44</v>
      </c>
      <c r="U117" s="45">
        <f t="shared" si="55"/>
        <v>50.5</v>
      </c>
      <c r="V117" s="45">
        <f t="shared" si="56"/>
        <v>1</v>
      </c>
      <c r="W117" s="45">
        <f t="shared" si="57"/>
        <v>0</v>
      </c>
      <c r="X117" s="46">
        <f t="shared" si="58"/>
        <v>0</v>
      </c>
      <c r="Y117" s="44">
        <v>33</v>
      </c>
      <c r="Z117" s="45">
        <f t="shared" si="59"/>
        <v>1</v>
      </c>
      <c r="AA117" s="45">
        <f t="shared" si="60"/>
        <v>0</v>
      </c>
      <c r="AB117" s="46">
        <f t="shared" si="61"/>
        <v>0</v>
      </c>
      <c r="AC117" s="48">
        <v>-1</v>
      </c>
      <c r="AD117" s="45">
        <f t="shared" si="62"/>
        <v>0</v>
      </c>
      <c r="AE117" s="45">
        <f t="shared" si="63"/>
        <v>0</v>
      </c>
      <c r="AF117" s="46">
        <f t="shared" si="64"/>
        <v>1</v>
      </c>
      <c r="AG117" s="28">
        <v>32</v>
      </c>
      <c r="AH117">
        <f t="shared" si="65"/>
        <v>1</v>
      </c>
      <c r="AI117">
        <f t="shared" si="66"/>
        <v>0</v>
      </c>
      <c r="AJ117">
        <f t="shared" si="67"/>
        <v>0</v>
      </c>
      <c r="AK117" s="44">
        <v>-13</v>
      </c>
      <c r="AL117" s="45">
        <f t="shared" si="68"/>
        <v>1</v>
      </c>
      <c r="AM117" s="45">
        <f t="shared" si="69"/>
        <v>0</v>
      </c>
      <c r="AN117" s="46">
        <f t="shared" si="70"/>
        <v>0</v>
      </c>
      <c r="AO117" s="44">
        <v>-2</v>
      </c>
      <c r="AP117" s="45">
        <f t="shared" si="71"/>
        <v>0</v>
      </c>
      <c r="AQ117" s="45">
        <f t="shared" si="72"/>
        <v>0</v>
      </c>
      <c r="AR117" s="46">
        <f t="shared" si="73"/>
        <v>1</v>
      </c>
      <c r="AS117" s="44">
        <v>3</v>
      </c>
      <c r="AT117" s="45">
        <f t="shared" si="74"/>
        <v>1</v>
      </c>
      <c r="AU117" s="45">
        <f t="shared" si="75"/>
        <v>0</v>
      </c>
      <c r="AV117" s="46">
        <f t="shared" si="76"/>
        <v>0</v>
      </c>
      <c r="AW117" s="44">
        <v>-5.3999999999999992E-2</v>
      </c>
      <c r="AX117" s="45">
        <f t="shared" si="77"/>
        <v>0</v>
      </c>
      <c r="AY117" s="45">
        <f t="shared" si="78"/>
        <v>0</v>
      </c>
      <c r="AZ117" s="46">
        <f t="shared" si="79"/>
        <v>1</v>
      </c>
      <c r="BA117" s="44">
        <v>-5.2000000000000046E-2</v>
      </c>
      <c r="BB117" s="45">
        <f t="shared" si="80"/>
        <v>0</v>
      </c>
      <c r="BC117" s="45">
        <f t="shared" si="81"/>
        <v>0</v>
      </c>
      <c r="BD117" s="46">
        <f t="shared" si="82"/>
        <v>1</v>
      </c>
      <c r="BE117" s="48">
        <v>44</v>
      </c>
      <c r="BF117">
        <f t="shared" si="83"/>
        <v>1</v>
      </c>
      <c r="BG117">
        <f t="shared" si="84"/>
        <v>0</v>
      </c>
      <c r="BH117">
        <f t="shared" si="85"/>
        <v>0</v>
      </c>
    </row>
    <row r="118" spans="1:60" x14ac:dyDescent="0.2">
      <c r="A118" s="43">
        <v>1991</v>
      </c>
      <c r="B118" s="44">
        <v>5.0000000000000044E-2</v>
      </c>
      <c r="C118" s="45">
        <f t="shared" si="43"/>
        <v>1</v>
      </c>
      <c r="D118" s="45">
        <f t="shared" si="44"/>
        <v>0</v>
      </c>
      <c r="E118" s="46">
        <f t="shared" si="45"/>
        <v>0</v>
      </c>
      <c r="F118" s="44">
        <v>26</v>
      </c>
      <c r="G118" s="45">
        <f t="shared" si="46"/>
        <v>1</v>
      </c>
      <c r="H118" s="45">
        <f t="shared" si="47"/>
        <v>0</v>
      </c>
      <c r="I118" s="46">
        <f t="shared" si="48"/>
        <v>0</v>
      </c>
      <c r="J118" s="44">
        <v>44</v>
      </c>
      <c r="K118" s="45">
        <f t="shared" si="49"/>
        <v>1</v>
      </c>
      <c r="L118" s="45">
        <f t="shared" si="50"/>
        <v>0</v>
      </c>
      <c r="M118" s="46">
        <f t="shared" si="51"/>
        <v>0</v>
      </c>
      <c r="N118" s="44">
        <v>1.0000000000000009E-2</v>
      </c>
      <c r="O118" s="45">
        <f t="shared" si="52"/>
        <v>1</v>
      </c>
      <c r="Q118" s="46">
        <f t="shared" si="53"/>
        <v>0</v>
      </c>
      <c r="R118" s="44">
        <v>-52</v>
      </c>
      <c r="S118" s="45">
        <f t="shared" si="54"/>
        <v>-26</v>
      </c>
      <c r="T118" s="28">
        <v>55</v>
      </c>
      <c r="U118" s="45">
        <f t="shared" si="55"/>
        <v>29</v>
      </c>
      <c r="V118" s="45">
        <f t="shared" si="56"/>
        <v>1</v>
      </c>
      <c r="W118" s="45">
        <f t="shared" si="57"/>
        <v>0</v>
      </c>
      <c r="X118" s="46">
        <f t="shared" si="58"/>
        <v>0</v>
      </c>
      <c r="Y118" s="44">
        <v>17</v>
      </c>
      <c r="Z118" s="45">
        <f t="shared" si="59"/>
        <v>1</v>
      </c>
      <c r="AA118" s="45">
        <f t="shared" si="60"/>
        <v>0</v>
      </c>
      <c r="AB118" s="46">
        <f t="shared" si="61"/>
        <v>0</v>
      </c>
      <c r="AC118" s="48">
        <v>15</v>
      </c>
      <c r="AD118" s="45">
        <f t="shared" si="62"/>
        <v>1</v>
      </c>
      <c r="AE118" s="45">
        <f t="shared" si="63"/>
        <v>0</v>
      </c>
      <c r="AF118" s="46">
        <f t="shared" si="64"/>
        <v>0</v>
      </c>
      <c r="AG118" s="28">
        <v>32</v>
      </c>
      <c r="AH118">
        <f t="shared" si="65"/>
        <v>1</v>
      </c>
      <c r="AI118">
        <f t="shared" si="66"/>
        <v>0</v>
      </c>
      <c r="AJ118">
        <f t="shared" si="67"/>
        <v>0</v>
      </c>
      <c r="AK118" s="44">
        <v>-12</v>
      </c>
      <c r="AL118" s="45">
        <f t="shared" si="68"/>
        <v>1</v>
      </c>
      <c r="AM118" s="45">
        <f t="shared" si="69"/>
        <v>0</v>
      </c>
      <c r="AN118" s="46">
        <f t="shared" si="70"/>
        <v>0</v>
      </c>
      <c r="AO118" s="44">
        <v>5</v>
      </c>
      <c r="AP118" s="45">
        <f t="shared" si="71"/>
        <v>1</v>
      </c>
      <c r="AQ118" s="45">
        <f t="shared" si="72"/>
        <v>0</v>
      </c>
      <c r="AR118" s="46">
        <f t="shared" si="73"/>
        <v>0</v>
      </c>
      <c r="AS118" s="44">
        <v>-5</v>
      </c>
      <c r="AT118" s="45">
        <f t="shared" si="74"/>
        <v>0</v>
      </c>
      <c r="AU118" s="45">
        <f t="shared" si="75"/>
        <v>0</v>
      </c>
      <c r="AV118" s="46">
        <f t="shared" si="76"/>
        <v>1</v>
      </c>
      <c r="AW118" s="44">
        <v>5.6999999999999995E-2</v>
      </c>
      <c r="AX118" s="45">
        <f t="shared" si="77"/>
        <v>1</v>
      </c>
      <c r="AY118" s="45">
        <f t="shared" si="78"/>
        <v>0</v>
      </c>
      <c r="AZ118" s="46">
        <f t="shared" si="79"/>
        <v>0</v>
      </c>
      <c r="BA118" s="44">
        <v>-7.8000000000000069E-2</v>
      </c>
      <c r="BB118" s="45">
        <f t="shared" si="80"/>
        <v>0</v>
      </c>
      <c r="BC118" s="45">
        <f t="shared" si="81"/>
        <v>0</v>
      </c>
      <c r="BD118" s="46">
        <f t="shared" si="82"/>
        <v>1</v>
      </c>
      <c r="BE118" s="48">
        <v>55</v>
      </c>
      <c r="BF118">
        <f t="shared" si="83"/>
        <v>1</v>
      </c>
      <c r="BG118">
        <f t="shared" si="84"/>
        <v>0</v>
      </c>
      <c r="BH118">
        <f t="shared" si="85"/>
        <v>0</v>
      </c>
    </row>
    <row r="119" spans="1:60" x14ac:dyDescent="0.2">
      <c r="A119" s="43">
        <v>1991</v>
      </c>
      <c r="B119" s="44">
        <v>3.7000000000000033E-2</v>
      </c>
      <c r="C119" s="45">
        <f t="shared" si="43"/>
        <v>1</v>
      </c>
      <c r="D119" s="45">
        <f t="shared" si="44"/>
        <v>0</v>
      </c>
      <c r="E119" s="46">
        <f t="shared" si="45"/>
        <v>0</v>
      </c>
      <c r="F119" s="44">
        <v>11</v>
      </c>
      <c r="G119" s="45">
        <f t="shared" si="46"/>
        <v>1</v>
      </c>
      <c r="H119" s="45">
        <f t="shared" si="47"/>
        <v>0</v>
      </c>
      <c r="I119" s="46">
        <f t="shared" si="48"/>
        <v>0</v>
      </c>
      <c r="J119" s="44">
        <v>19</v>
      </c>
      <c r="K119" s="45">
        <f t="shared" si="49"/>
        <v>1</v>
      </c>
      <c r="L119" s="45">
        <f t="shared" si="50"/>
        <v>0</v>
      </c>
      <c r="M119" s="46">
        <f t="shared" si="51"/>
        <v>0</v>
      </c>
      <c r="N119" s="44">
        <v>4.6000000000000041E-2</v>
      </c>
      <c r="O119" s="45">
        <f t="shared" si="52"/>
        <v>1</v>
      </c>
      <c r="Q119" s="46">
        <f t="shared" si="53"/>
        <v>0</v>
      </c>
      <c r="R119" s="44">
        <v>11</v>
      </c>
      <c r="S119" s="45">
        <f t="shared" si="54"/>
        <v>5.5</v>
      </c>
      <c r="T119" s="28">
        <v>-35</v>
      </c>
      <c r="U119" s="45">
        <f t="shared" si="55"/>
        <v>-29.5</v>
      </c>
      <c r="V119" s="45">
        <f t="shared" si="56"/>
        <v>0</v>
      </c>
      <c r="W119" s="45">
        <f t="shared" si="57"/>
        <v>0</v>
      </c>
      <c r="X119" s="46">
        <f t="shared" si="58"/>
        <v>1</v>
      </c>
      <c r="Y119" s="44">
        <v>-40</v>
      </c>
      <c r="Z119" s="45">
        <f t="shared" si="59"/>
        <v>0</v>
      </c>
      <c r="AA119" s="45">
        <f t="shared" si="60"/>
        <v>0</v>
      </c>
      <c r="AB119" s="46">
        <f t="shared" si="61"/>
        <v>1</v>
      </c>
      <c r="AC119" s="48">
        <v>-9</v>
      </c>
      <c r="AD119" s="45">
        <f t="shared" si="62"/>
        <v>0</v>
      </c>
      <c r="AE119" s="45">
        <f t="shared" si="63"/>
        <v>0</v>
      </c>
      <c r="AF119" s="46">
        <f t="shared" si="64"/>
        <v>1</v>
      </c>
      <c r="AG119" s="28">
        <v>-49</v>
      </c>
      <c r="AH119">
        <f t="shared" si="65"/>
        <v>0</v>
      </c>
      <c r="AI119">
        <f t="shared" si="66"/>
        <v>0</v>
      </c>
      <c r="AJ119">
        <f t="shared" si="67"/>
        <v>1</v>
      </c>
      <c r="AK119" s="44">
        <v>-6</v>
      </c>
      <c r="AL119" s="45">
        <f t="shared" si="68"/>
        <v>1</v>
      </c>
      <c r="AM119" s="45">
        <f t="shared" si="69"/>
        <v>0</v>
      </c>
      <c r="AN119" s="46">
        <f t="shared" si="70"/>
        <v>0</v>
      </c>
      <c r="AO119" s="44">
        <v>-3</v>
      </c>
      <c r="AP119" s="45">
        <f t="shared" si="71"/>
        <v>0</v>
      </c>
      <c r="AQ119" s="45">
        <f t="shared" si="72"/>
        <v>0</v>
      </c>
      <c r="AR119" s="46">
        <f t="shared" si="73"/>
        <v>1</v>
      </c>
      <c r="AS119" s="44">
        <v>14</v>
      </c>
      <c r="AT119" s="45">
        <f t="shared" si="74"/>
        <v>1</v>
      </c>
      <c r="AU119" s="45">
        <f t="shared" si="75"/>
        <v>0</v>
      </c>
      <c r="AV119" s="46">
        <f t="shared" si="76"/>
        <v>0</v>
      </c>
      <c r="AW119" s="44">
        <v>2.899999999999997E-2</v>
      </c>
      <c r="AX119" s="45">
        <f t="shared" si="77"/>
        <v>1</v>
      </c>
      <c r="AY119" s="45">
        <f t="shared" si="78"/>
        <v>0</v>
      </c>
      <c r="AZ119" s="46">
        <f t="shared" si="79"/>
        <v>0</v>
      </c>
      <c r="BA119" s="44">
        <v>5.1000000000000045E-2</v>
      </c>
      <c r="BB119" s="45">
        <f t="shared" si="80"/>
        <v>1</v>
      </c>
      <c r="BC119" s="45">
        <f t="shared" si="81"/>
        <v>0</v>
      </c>
      <c r="BD119" s="46">
        <f t="shared" si="82"/>
        <v>0</v>
      </c>
      <c r="BE119" s="48">
        <v>-35</v>
      </c>
      <c r="BF119">
        <f t="shared" si="83"/>
        <v>0</v>
      </c>
      <c r="BG119">
        <f t="shared" si="84"/>
        <v>0</v>
      </c>
      <c r="BH119">
        <f t="shared" si="85"/>
        <v>1</v>
      </c>
    </row>
    <row r="120" spans="1:60" x14ac:dyDescent="0.2">
      <c r="A120" s="43">
        <v>1991</v>
      </c>
      <c r="B120" s="44">
        <v>5.2000000000000046E-2</v>
      </c>
      <c r="C120" s="45">
        <f t="shared" si="43"/>
        <v>1</v>
      </c>
      <c r="D120" s="45">
        <f t="shared" si="44"/>
        <v>0</v>
      </c>
      <c r="E120" s="46">
        <f t="shared" si="45"/>
        <v>0</v>
      </c>
      <c r="F120" s="44">
        <v>33</v>
      </c>
      <c r="G120" s="45">
        <f t="shared" si="46"/>
        <v>1</v>
      </c>
      <c r="H120" s="45">
        <f t="shared" si="47"/>
        <v>0</v>
      </c>
      <c r="I120" s="46">
        <f t="shared" si="48"/>
        <v>0</v>
      </c>
      <c r="J120" s="44">
        <v>46</v>
      </c>
      <c r="K120" s="45">
        <f t="shared" si="49"/>
        <v>1</v>
      </c>
      <c r="L120" s="45">
        <f t="shared" si="50"/>
        <v>0</v>
      </c>
      <c r="M120" s="46">
        <f t="shared" si="51"/>
        <v>0</v>
      </c>
      <c r="N120" s="44">
        <v>6.0999999999999943E-2</v>
      </c>
      <c r="O120" s="45">
        <f t="shared" si="52"/>
        <v>1</v>
      </c>
      <c r="Q120" s="46">
        <f t="shared" si="53"/>
        <v>0</v>
      </c>
      <c r="R120" s="44">
        <v>57</v>
      </c>
      <c r="S120" s="45">
        <f t="shared" si="54"/>
        <v>28.5</v>
      </c>
      <c r="T120" s="28">
        <v>-23</v>
      </c>
      <c r="U120" s="45">
        <f t="shared" si="55"/>
        <v>5.5</v>
      </c>
      <c r="V120" s="45">
        <f t="shared" si="56"/>
        <v>1</v>
      </c>
      <c r="W120" s="45">
        <f t="shared" si="57"/>
        <v>0</v>
      </c>
      <c r="X120" s="46">
        <f t="shared" si="58"/>
        <v>0</v>
      </c>
      <c r="Y120" s="44">
        <v>2</v>
      </c>
      <c r="Z120" s="45">
        <f t="shared" si="59"/>
        <v>1</v>
      </c>
      <c r="AA120" s="45">
        <f t="shared" si="60"/>
        <v>0</v>
      </c>
      <c r="AB120" s="46">
        <f t="shared" si="61"/>
        <v>0</v>
      </c>
      <c r="AC120" s="48">
        <v>23</v>
      </c>
      <c r="AD120" s="45">
        <f t="shared" si="62"/>
        <v>1</v>
      </c>
      <c r="AE120" s="45">
        <f t="shared" si="63"/>
        <v>0</v>
      </c>
      <c r="AF120" s="46">
        <f t="shared" si="64"/>
        <v>0</v>
      </c>
      <c r="AG120" s="28">
        <v>25</v>
      </c>
      <c r="AH120">
        <f t="shared" si="65"/>
        <v>1</v>
      </c>
      <c r="AI120">
        <f t="shared" si="66"/>
        <v>0</v>
      </c>
      <c r="AJ120">
        <f t="shared" si="67"/>
        <v>0</v>
      </c>
      <c r="AK120" s="44">
        <v>-9</v>
      </c>
      <c r="AL120" s="45">
        <f t="shared" si="68"/>
        <v>1</v>
      </c>
      <c r="AM120" s="45">
        <f t="shared" si="69"/>
        <v>0</v>
      </c>
      <c r="AN120" s="46">
        <f t="shared" si="70"/>
        <v>0</v>
      </c>
      <c r="AO120" s="44">
        <v>5</v>
      </c>
      <c r="AP120" s="45">
        <f t="shared" si="71"/>
        <v>1</v>
      </c>
      <c r="AQ120" s="45">
        <f t="shared" si="72"/>
        <v>0</v>
      </c>
      <c r="AR120" s="46">
        <f t="shared" si="73"/>
        <v>0</v>
      </c>
      <c r="AS120" s="44">
        <v>15</v>
      </c>
      <c r="AT120" s="45">
        <f t="shared" si="74"/>
        <v>1</v>
      </c>
      <c r="AU120" s="45">
        <f t="shared" si="75"/>
        <v>0</v>
      </c>
      <c r="AV120" s="46">
        <f t="shared" si="76"/>
        <v>0</v>
      </c>
      <c r="AW120" s="44">
        <v>5.8999999999999997E-2</v>
      </c>
      <c r="AX120" s="45">
        <f t="shared" si="77"/>
        <v>1</v>
      </c>
      <c r="AY120" s="45">
        <f t="shared" si="78"/>
        <v>0</v>
      </c>
      <c r="AZ120" s="46">
        <f t="shared" si="79"/>
        <v>0</v>
      </c>
      <c r="BA120" s="44">
        <v>-4.8000000000000043E-2</v>
      </c>
      <c r="BB120" s="45">
        <f t="shared" si="80"/>
        <v>0</v>
      </c>
      <c r="BC120" s="45">
        <f t="shared" si="81"/>
        <v>0</v>
      </c>
      <c r="BD120" s="46">
        <f t="shared" si="82"/>
        <v>1</v>
      </c>
      <c r="BE120" s="48">
        <v>-23</v>
      </c>
      <c r="BF120">
        <f t="shared" si="83"/>
        <v>0</v>
      </c>
      <c r="BG120">
        <f t="shared" si="84"/>
        <v>0</v>
      </c>
      <c r="BH120">
        <f t="shared" si="85"/>
        <v>1</v>
      </c>
    </row>
    <row r="121" spans="1:60" x14ac:dyDescent="0.2">
      <c r="A121" s="43">
        <v>1991</v>
      </c>
      <c r="B121" s="44">
        <v>6.9000000000000006E-2</v>
      </c>
      <c r="C121" s="45">
        <f t="shared" si="43"/>
        <v>1</v>
      </c>
      <c r="D121" s="45">
        <f t="shared" si="44"/>
        <v>0</v>
      </c>
      <c r="E121" s="46">
        <f t="shared" si="45"/>
        <v>0</v>
      </c>
      <c r="F121" s="44">
        <v>43</v>
      </c>
      <c r="G121" s="45">
        <f t="shared" si="46"/>
        <v>1</v>
      </c>
      <c r="H121" s="45">
        <f t="shared" si="47"/>
        <v>0</v>
      </c>
      <c r="I121" s="46">
        <f t="shared" si="48"/>
        <v>0</v>
      </c>
      <c r="J121" s="44">
        <v>49</v>
      </c>
      <c r="K121" s="45">
        <f t="shared" si="49"/>
        <v>1</v>
      </c>
      <c r="L121" s="45">
        <f t="shared" si="50"/>
        <v>0</v>
      </c>
      <c r="M121" s="46">
        <f t="shared" si="51"/>
        <v>0</v>
      </c>
      <c r="N121" s="44">
        <v>4.2999999999999927E-2</v>
      </c>
      <c r="O121" s="45">
        <f t="shared" si="52"/>
        <v>1</v>
      </c>
      <c r="Q121" s="46">
        <f t="shared" si="53"/>
        <v>0</v>
      </c>
      <c r="R121" s="44">
        <v>-45</v>
      </c>
      <c r="S121" s="45">
        <f t="shared" si="54"/>
        <v>-22.5</v>
      </c>
      <c r="T121" s="28">
        <v>30</v>
      </c>
      <c r="U121" s="45">
        <f t="shared" si="55"/>
        <v>7.5</v>
      </c>
      <c r="V121" s="45">
        <f t="shared" si="56"/>
        <v>1</v>
      </c>
      <c r="W121" s="45">
        <f t="shared" si="57"/>
        <v>0</v>
      </c>
      <c r="X121" s="46">
        <f t="shared" si="58"/>
        <v>0</v>
      </c>
      <c r="Y121" s="44">
        <v>-4</v>
      </c>
      <c r="Z121" s="45">
        <f t="shared" si="59"/>
        <v>0</v>
      </c>
      <c r="AA121" s="45">
        <f t="shared" si="60"/>
        <v>0</v>
      </c>
      <c r="AB121" s="46">
        <f t="shared" si="61"/>
        <v>1</v>
      </c>
      <c r="AC121" s="48">
        <v>22</v>
      </c>
      <c r="AD121" s="45">
        <f t="shared" si="62"/>
        <v>1</v>
      </c>
      <c r="AE121" s="45">
        <f t="shared" si="63"/>
        <v>0</v>
      </c>
      <c r="AF121" s="46">
        <f t="shared" si="64"/>
        <v>0</v>
      </c>
      <c r="AG121" s="28">
        <v>18</v>
      </c>
      <c r="AH121">
        <f t="shared" si="65"/>
        <v>1</v>
      </c>
      <c r="AI121">
        <f t="shared" si="66"/>
        <v>0</v>
      </c>
      <c r="AJ121">
        <f t="shared" si="67"/>
        <v>0</v>
      </c>
      <c r="AK121" s="44">
        <v>-12</v>
      </c>
      <c r="AL121" s="45">
        <f t="shared" si="68"/>
        <v>1</v>
      </c>
      <c r="AM121" s="45">
        <f t="shared" si="69"/>
        <v>0</v>
      </c>
      <c r="AN121" s="46">
        <f t="shared" si="70"/>
        <v>0</v>
      </c>
      <c r="AO121" s="44">
        <v>15</v>
      </c>
      <c r="AP121" s="45">
        <f t="shared" si="71"/>
        <v>1</v>
      </c>
      <c r="AQ121" s="45">
        <f t="shared" si="72"/>
        <v>0</v>
      </c>
      <c r="AR121" s="46">
        <f t="shared" si="73"/>
        <v>0</v>
      </c>
      <c r="AS121" s="44">
        <v>3</v>
      </c>
      <c r="AT121" s="45">
        <f t="shared" si="74"/>
        <v>1</v>
      </c>
      <c r="AU121" s="45">
        <f t="shared" si="75"/>
        <v>0</v>
      </c>
      <c r="AV121" s="46">
        <f t="shared" si="76"/>
        <v>0</v>
      </c>
      <c r="AW121" s="44">
        <v>8.0000000000000016E-2</v>
      </c>
      <c r="AX121" s="45">
        <f t="shared" si="77"/>
        <v>1</v>
      </c>
      <c r="AY121" s="45">
        <f t="shared" si="78"/>
        <v>0</v>
      </c>
      <c r="AZ121" s="46">
        <f t="shared" si="79"/>
        <v>0</v>
      </c>
      <c r="BA121" s="44">
        <v>1.5999999999999903E-2</v>
      </c>
      <c r="BB121" s="45">
        <f t="shared" si="80"/>
        <v>1</v>
      </c>
      <c r="BC121" s="45">
        <f t="shared" si="81"/>
        <v>0</v>
      </c>
      <c r="BD121" s="46">
        <f t="shared" si="82"/>
        <v>0</v>
      </c>
      <c r="BE121" s="48">
        <v>30</v>
      </c>
      <c r="BF121">
        <f t="shared" si="83"/>
        <v>1</v>
      </c>
      <c r="BG121">
        <f t="shared" si="84"/>
        <v>0</v>
      </c>
      <c r="BH121">
        <f t="shared" si="85"/>
        <v>0</v>
      </c>
    </row>
    <row r="122" spans="1:60" x14ac:dyDescent="0.2">
      <c r="A122" s="43">
        <v>1992</v>
      </c>
      <c r="B122" s="44">
        <v>7.0000000000000062E-3</v>
      </c>
      <c r="C122" s="45">
        <f t="shared" si="43"/>
        <v>1</v>
      </c>
      <c r="D122" s="45">
        <f t="shared" si="44"/>
        <v>0</v>
      </c>
      <c r="E122" s="46">
        <f t="shared" si="45"/>
        <v>0</v>
      </c>
      <c r="F122" s="44">
        <v>4</v>
      </c>
      <c r="G122" s="45">
        <f t="shared" si="46"/>
        <v>1</v>
      </c>
      <c r="H122" s="45">
        <f t="shared" si="47"/>
        <v>0</v>
      </c>
      <c r="I122" s="46">
        <f t="shared" si="48"/>
        <v>0</v>
      </c>
      <c r="J122" s="44">
        <v>20</v>
      </c>
      <c r="K122" s="45">
        <f t="shared" si="49"/>
        <v>1</v>
      </c>
      <c r="L122" s="45">
        <f t="shared" si="50"/>
        <v>0</v>
      </c>
      <c r="M122" s="46">
        <f t="shared" si="51"/>
        <v>0</v>
      </c>
      <c r="N122" s="44">
        <v>3.1000000000000028E-2</v>
      </c>
      <c r="O122" s="45">
        <f t="shared" si="52"/>
        <v>1</v>
      </c>
      <c r="Q122" s="46">
        <f t="shared" si="53"/>
        <v>0</v>
      </c>
      <c r="R122" s="44">
        <v>40</v>
      </c>
      <c r="S122" s="45">
        <f t="shared" si="54"/>
        <v>20</v>
      </c>
      <c r="T122" s="28">
        <v>-26</v>
      </c>
      <c r="U122" s="45">
        <f t="shared" si="55"/>
        <v>-6</v>
      </c>
      <c r="V122" s="45">
        <f t="shared" si="56"/>
        <v>0</v>
      </c>
      <c r="W122" s="45">
        <f t="shared" si="57"/>
        <v>0</v>
      </c>
      <c r="X122" s="46">
        <f t="shared" si="58"/>
        <v>1</v>
      </c>
      <c r="Y122" s="44">
        <v>-4</v>
      </c>
      <c r="Z122" s="45">
        <f t="shared" si="59"/>
        <v>0</v>
      </c>
      <c r="AA122" s="45">
        <f t="shared" si="60"/>
        <v>0</v>
      </c>
      <c r="AB122" s="46">
        <f t="shared" si="61"/>
        <v>1</v>
      </c>
      <c r="AC122" s="48">
        <v>8</v>
      </c>
      <c r="AD122" s="45">
        <f t="shared" si="62"/>
        <v>1</v>
      </c>
      <c r="AE122" s="45">
        <f t="shared" si="63"/>
        <v>0</v>
      </c>
      <c r="AF122" s="46">
        <f t="shared" si="64"/>
        <v>0</v>
      </c>
      <c r="AG122" s="28">
        <v>4</v>
      </c>
      <c r="AH122">
        <f t="shared" si="65"/>
        <v>1</v>
      </c>
      <c r="AI122">
        <f t="shared" si="66"/>
        <v>0</v>
      </c>
      <c r="AJ122">
        <f t="shared" si="67"/>
        <v>0</v>
      </c>
      <c r="AK122" s="44">
        <v>6</v>
      </c>
      <c r="AL122" s="45">
        <f t="shared" si="68"/>
        <v>0</v>
      </c>
      <c r="AM122" s="45">
        <f t="shared" si="69"/>
        <v>0</v>
      </c>
      <c r="AN122" s="46">
        <f t="shared" si="70"/>
        <v>1</v>
      </c>
      <c r="AO122" s="44">
        <v>7</v>
      </c>
      <c r="AP122" s="45">
        <f t="shared" si="71"/>
        <v>1</v>
      </c>
      <c r="AQ122" s="45">
        <f t="shared" si="72"/>
        <v>0</v>
      </c>
      <c r="AR122" s="46">
        <f t="shared" si="73"/>
        <v>0</v>
      </c>
      <c r="AS122" s="44">
        <v>3</v>
      </c>
      <c r="AT122" s="45">
        <f t="shared" si="74"/>
        <v>1</v>
      </c>
      <c r="AU122" s="45">
        <f t="shared" si="75"/>
        <v>0</v>
      </c>
      <c r="AV122" s="46">
        <f t="shared" si="76"/>
        <v>0</v>
      </c>
      <c r="AW122" s="44">
        <v>2.0000000000000018E-3</v>
      </c>
      <c r="AX122" s="45">
        <f t="shared" si="77"/>
        <v>1</v>
      </c>
      <c r="AY122" s="45">
        <f t="shared" si="78"/>
        <v>0</v>
      </c>
      <c r="AZ122" s="46">
        <f t="shared" si="79"/>
        <v>0</v>
      </c>
      <c r="BA122" s="44">
        <v>6.800000000000006E-2</v>
      </c>
      <c r="BB122" s="45">
        <f t="shared" si="80"/>
        <v>1</v>
      </c>
      <c r="BC122" s="45">
        <f t="shared" si="81"/>
        <v>0</v>
      </c>
      <c r="BD122" s="46">
        <f t="shared" si="82"/>
        <v>0</v>
      </c>
      <c r="BE122" s="48">
        <v>-26</v>
      </c>
      <c r="BF122">
        <f t="shared" si="83"/>
        <v>0</v>
      </c>
      <c r="BG122">
        <f t="shared" si="84"/>
        <v>0</v>
      </c>
      <c r="BH122">
        <f t="shared" si="85"/>
        <v>1</v>
      </c>
    </row>
    <row r="123" spans="1:60" x14ac:dyDescent="0.2">
      <c r="A123" s="43">
        <v>1992</v>
      </c>
      <c r="B123" s="44">
        <v>9.000000000000008E-3</v>
      </c>
      <c r="C123" s="45">
        <f t="shared" si="43"/>
        <v>1</v>
      </c>
      <c r="D123" s="45">
        <f t="shared" si="44"/>
        <v>0</v>
      </c>
      <c r="E123" s="46">
        <f t="shared" si="45"/>
        <v>0</v>
      </c>
      <c r="F123" s="44">
        <v>-5</v>
      </c>
      <c r="G123" s="45">
        <f t="shared" si="46"/>
        <v>0</v>
      </c>
      <c r="H123" s="45">
        <f t="shared" si="47"/>
        <v>0</v>
      </c>
      <c r="I123" s="46">
        <f t="shared" si="48"/>
        <v>1</v>
      </c>
      <c r="J123" s="44">
        <v>-2</v>
      </c>
      <c r="K123" s="45">
        <f t="shared" si="49"/>
        <v>0</v>
      </c>
      <c r="L123" s="45">
        <f t="shared" si="50"/>
        <v>0</v>
      </c>
      <c r="M123" s="46">
        <f t="shared" si="51"/>
        <v>1</v>
      </c>
      <c r="N123" s="44">
        <v>1.7999999999999905E-2</v>
      </c>
      <c r="O123" s="45">
        <f t="shared" si="52"/>
        <v>1</v>
      </c>
      <c r="Q123" s="46">
        <f t="shared" si="53"/>
        <v>0</v>
      </c>
      <c r="R123" s="44">
        <v>-13</v>
      </c>
      <c r="S123" s="45">
        <f t="shared" si="54"/>
        <v>-6.5</v>
      </c>
      <c r="T123" s="28">
        <v>-9</v>
      </c>
      <c r="U123" s="45">
        <f t="shared" si="55"/>
        <v>-15.5</v>
      </c>
      <c r="V123" s="45">
        <f t="shared" si="56"/>
        <v>0</v>
      </c>
      <c r="W123" s="45">
        <f t="shared" si="57"/>
        <v>0</v>
      </c>
      <c r="X123" s="46">
        <f t="shared" si="58"/>
        <v>1</v>
      </c>
      <c r="Y123" s="44">
        <v>11</v>
      </c>
      <c r="Z123" s="45">
        <f t="shared" si="59"/>
        <v>1</v>
      </c>
      <c r="AA123" s="45">
        <f t="shared" si="60"/>
        <v>0</v>
      </c>
      <c r="AB123" s="46">
        <f t="shared" si="61"/>
        <v>0</v>
      </c>
      <c r="AC123" s="48">
        <v>32</v>
      </c>
      <c r="AD123" s="45">
        <f t="shared" si="62"/>
        <v>1</v>
      </c>
      <c r="AE123" s="45">
        <f t="shared" si="63"/>
        <v>0</v>
      </c>
      <c r="AF123" s="46">
        <f t="shared" si="64"/>
        <v>0</v>
      </c>
      <c r="AG123" s="28">
        <v>43</v>
      </c>
      <c r="AH123">
        <f t="shared" si="65"/>
        <v>1</v>
      </c>
      <c r="AI123">
        <f t="shared" si="66"/>
        <v>0</v>
      </c>
      <c r="AJ123">
        <f t="shared" si="67"/>
        <v>0</v>
      </c>
      <c r="AK123" s="44">
        <v>24</v>
      </c>
      <c r="AL123" s="45">
        <f t="shared" si="68"/>
        <v>0</v>
      </c>
      <c r="AM123" s="45">
        <f t="shared" si="69"/>
        <v>0</v>
      </c>
      <c r="AN123" s="46">
        <f t="shared" si="70"/>
        <v>1</v>
      </c>
      <c r="AO123" s="44">
        <v>-14</v>
      </c>
      <c r="AP123" s="45">
        <f t="shared" si="71"/>
        <v>0</v>
      </c>
      <c r="AQ123" s="45">
        <f t="shared" si="72"/>
        <v>0</v>
      </c>
      <c r="AR123" s="46">
        <f t="shared" si="73"/>
        <v>1</v>
      </c>
      <c r="AS123" s="44">
        <v>6</v>
      </c>
      <c r="AT123" s="45">
        <f t="shared" si="74"/>
        <v>1</v>
      </c>
      <c r="AU123" s="45">
        <f t="shared" si="75"/>
        <v>0</v>
      </c>
      <c r="AV123" s="46">
        <f t="shared" si="76"/>
        <v>0</v>
      </c>
      <c r="AW123" s="44">
        <v>1.6000000000000014E-2</v>
      </c>
      <c r="AX123" s="45">
        <f t="shared" si="77"/>
        <v>1</v>
      </c>
      <c r="AY123" s="45">
        <f t="shared" si="78"/>
        <v>0</v>
      </c>
      <c r="AZ123" s="46">
        <f t="shared" si="79"/>
        <v>0</v>
      </c>
      <c r="BA123" s="44">
        <v>7.3000000000000065E-2</v>
      </c>
      <c r="BB123" s="45">
        <f t="shared" si="80"/>
        <v>1</v>
      </c>
      <c r="BC123" s="45">
        <f t="shared" si="81"/>
        <v>0</v>
      </c>
      <c r="BD123" s="46">
        <f t="shared" si="82"/>
        <v>0</v>
      </c>
      <c r="BE123" s="48">
        <v>-9</v>
      </c>
      <c r="BF123">
        <f t="shared" si="83"/>
        <v>0</v>
      </c>
      <c r="BG123">
        <f t="shared" si="84"/>
        <v>0</v>
      </c>
      <c r="BH123">
        <f t="shared" si="85"/>
        <v>1</v>
      </c>
    </row>
    <row r="124" spans="1:60" x14ac:dyDescent="0.2">
      <c r="A124" s="43">
        <v>1992</v>
      </c>
      <c r="B124" s="44">
        <v>8.7000000000000022E-2</v>
      </c>
      <c r="C124" s="45">
        <f t="shared" si="43"/>
        <v>1</v>
      </c>
      <c r="D124" s="45">
        <f t="shared" si="44"/>
        <v>0</v>
      </c>
      <c r="E124" s="46">
        <f t="shared" si="45"/>
        <v>0</v>
      </c>
      <c r="F124" s="44">
        <v>38</v>
      </c>
      <c r="G124" s="45">
        <f t="shared" si="46"/>
        <v>1</v>
      </c>
      <c r="H124" s="45">
        <f t="shared" si="47"/>
        <v>0</v>
      </c>
      <c r="I124" s="46">
        <f t="shared" si="48"/>
        <v>0</v>
      </c>
      <c r="J124" s="44">
        <v>59</v>
      </c>
      <c r="K124" s="45">
        <f t="shared" si="49"/>
        <v>1</v>
      </c>
      <c r="L124" s="45">
        <f t="shared" si="50"/>
        <v>0</v>
      </c>
      <c r="M124" s="46">
        <f t="shared" si="51"/>
        <v>0</v>
      </c>
      <c r="N124" s="44">
        <v>5.3999999999999937E-2</v>
      </c>
      <c r="O124" s="45">
        <f t="shared" si="52"/>
        <v>1</v>
      </c>
      <c r="Q124" s="46">
        <f t="shared" si="53"/>
        <v>0</v>
      </c>
      <c r="R124" s="44">
        <v>1</v>
      </c>
      <c r="S124" s="45">
        <f t="shared" si="54"/>
        <v>0.5</v>
      </c>
      <c r="T124" s="28">
        <v>17</v>
      </c>
      <c r="U124" s="45">
        <f t="shared" si="55"/>
        <v>17.5</v>
      </c>
      <c r="V124" s="45">
        <f t="shared" si="56"/>
        <v>1</v>
      </c>
      <c r="W124" s="45">
        <f t="shared" si="57"/>
        <v>0</v>
      </c>
      <c r="X124" s="46">
        <f t="shared" si="58"/>
        <v>0</v>
      </c>
      <c r="Y124" s="44">
        <v>20</v>
      </c>
      <c r="Z124" s="45">
        <f t="shared" si="59"/>
        <v>1</v>
      </c>
      <c r="AA124" s="45">
        <f t="shared" si="60"/>
        <v>0</v>
      </c>
      <c r="AB124" s="46">
        <f t="shared" si="61"/>
        <v>0</v>
      </c>
      <c r="AC124" s="48">
        <v>35</v>
      </c>
      <c r="AD124" s="45">
        <f t="shared" si="62"/>
        <v>1</v>
      </c>
      <c r="AE124" s="45">
        <f t="shared" si="63"/>
        <v>0</v>
      </c>
      <c r="AF124" s="46">
        <f t="shared" si="64"/>
        <v>0</v>
      </c>
      <c r="AG124" s="28">
        <v>55</v>
      </c>
      <c r="AH124">
        <f t="shared" si="65"/>
        <v>1</v>
      </c>
      <c r="AI124">
        <f t="shared" si="66"/>
        <v>0</v>
      </c>
      <c r="AJ124">
        <f t="shared" si="67"/>
        <v>0</v>
      </c>
      <c r="AK124" s="44">
        <v>9</v>
      </c>
      <c r="AL124" s="45">
        <f t="shared" si="68"/>
        <v>0</v>
      </c>
      <c r="AM124" s="45">
        <f t="shared" si="69"/>
        <v>0</v>
      </c>
      <c r="AN124" s="46">
        <f t="shared" si="70"/>
        <v>1</v>
      </c>
      <c r="AO124" s="44">
        <v>4</v>
      </c>
      <c r="AP124" s="45">
        <f t="shared" si="71"/>
        <v>1</v>
      </c>
      <c r="AQ124" s="45">
        <f t="shared" si="72"/>
        <v>0</v>
      </c>
      <c r="AR124" s="46">
        <f t="shared" si="73"/>
        <v>0</v>
      </c>
      <c r="AS124" s="44">
        <v>2</v>
      </c>
      <c r="AT124" s="45">
        <f t="shared" si="74"/>
        <v>1</v>
      </c>
      <c r="AU124" s="45">
        <f t="shared" si="75"/>
        <v>0</v>
      </c>
      <c r="AV124" s="46">
        <f t="shared" si="76"/>
        <v>0</v>
      </c>
      <c r="AW124" s="44">
        <v>7.2000000000000008E-2</v>
      </c>
      <c r="AX124" s="45">
        <f t="shared" si="77"/>
        <v>1</v>
      </c>
      <c r="AY124" s="45">
        <f t="shared" si="78"/>
        <v>0</v>
      </c>
      <c r="AZ124" s="46">
        <f t="shared" si="79"/>
        <v>0</v>
      </c>
      <c r="BA124" s="44">
        <v>-0.10499999999999998</v>
      </c>
      <c r="BB124" s="45">
        <f t="shared" si="80"/>
        <v>0</v>
      </c>
      <c r="BC124" s="45">
        <f t="shared" si="81"/>
        <v>0</v>
      </c>
      <c r="BD124" s="46">
        <f t="shared" si="82"/>
        <v>1</v>
      </c>
      <c r="BE124" s="48">
        <v>17</v>
      </c>
      <c r="BF124">
        <f t="shared" si="83"/>
        <v>1</v>
      </c>
      <c r="BG124">
        <f t="shared" si="84"/>
        <v>0</v>
      </c>
      <c r="BH124">
        <f t="shared" si="85"/>
        <v>0</v>
      </c>
    </row>
    <row r="125" spans="1:60" x14ac:dyDescent="0.2">
      <c r="A125" s="43">
        <v>1992</v>
      </c>
      <c r="B125" s="44">
        <v>1.8000000000000016E-2</v>
      </c>
      <c r="C125" s="45">
        <f t="shared" si="43"/>
        <v>1</v>
      </c>
      <c r="D125" s="45">
        <f t="shared" si="44"/>
        <v>0</v>
      </c>
      <c r="E125" s="46">
        <f t="shared" si="45"/>
        <v>0</v>
      </c>
      <c r="F125" s="44">
        <v>25</v>
      </c>
      <c r="G125" s="45">
        <f t="shared" si="46"/>
        <v>1</v>
      </c>
      <c r="H125" s="45">
        <f t="shared" si="47"/>
        <v>0</v>
      </c>
      <c r="I125" s="46">
        <f t="shared" si="48"/>
        <v>0</v>
      </c>
      <c r="J125" s="44">
        <v>27</v>
      </c>
      <c r="K125" s="45">
        <f t="shared" si="49"/>
        <v>1</v>
      </c>
      <c r="L125" s="45">
        <f t="shared" si="50"/>
        <v>0</v>
      </c>
      <c r="M125" s="46">
        <f t="shared" si="51"/>
        <v>0</v>
      </c>
      <c r="N125" s="44">
        <v>4.0999999999999925E-2</v>
      </c>
      <c r="O125" s="45">
        <f t="shared" si="52"/>
        <v>1</v>
      </c>
      <c r="Q125" s="46">
        <f t="shared" si="53"/>
        <v>0</v>
      </c>
      <c r="R125" s="44">
        <v>7</v>
      </c>
      <c r="S125" s="45">
        <f t="shared" si="54"/>
        <v>3.5</v>
      </c>
      <c r="T125" s="28">
        <v>0</v>
      </c>
      <c r="U125" s="45">
        <f t="shared" si="55"/>
        <v>3.5</v>
      </c>
      <c r="V125" s="45">
        <f t="shared" si="56"/>
        <v>1</v>
      </c>
      <c r="W125" s="45">
        <f t="shared" si="57"/>
        <v>0</v>
      </c>
      <c r="X125" s="46">
        <f t="shared" si="58"/>
        <v>0</v>
      </c>
      <c r="Y125" s="44">
        <v>0</v>
      </c>
      <c r="Z125" s="45">
        <f t="shared" si="59"/>
        <v>0</v>
      </c>
      <c r="AA125" s="45">
        <f t="shared" si="60"/>
        <v>1</v>
      </c>
      <c r="AB125" s="46">
        <f t="shared" si="61"/>
        <v>0</v>
      </c>
      <c r="AC125" s="48">
        <v>11</v>
      </c>
      <c r="AD125" s="45">
        <f t="shared" si="62"/>
        <v>1</v>
      </c>
      <c r="AE125" s="45">
        <f t="shared" si="63"/>
        <v>0</v>
      </c>
      <c r="AF125" s="46">
        <f t="shared" si="64"/>
        <v>0</v>
      </c>
      <c r="AG125" s="28">
        <v>11</v>
      </c>
      <c r="AH125">
        <f t="shared" si="65"/>
        <v>1</v>
      </c>
      <c r="AI125">
        <f t="shared" si="66"/>
        <v>0</v>
      </c>
      <c r="AJ125">
        <f t="shared" si="67"/>
        <v>0</v>
      </c>
      <c r="AK125" s="44">
        <v>-8</v>
      </c>
      <c r="AL125" s="45">
        <f t="shared" si="68"/>
        <v>1</v>
      </c>
      <c r="AM125" s="45">
        <f t="shared" si="69"/>
        <v>0</v>
      </c>
      <c r="AN125" s="46">
        <f t="shared" si="70"/>
        <v>0</v>
      </c>
      <c r="AO125" s="44">
        <v>0</v>
      </c>
      <c r="AP125" s="45">
        <f t="shared" si="71"/>
        <v>0</v>
      </c>
      <c r="AQ125" s="45">
        <f t="shared" si="72"/>
        <v>1</v>
      </c>
      <c r="AR125" s="46">
        <f t="shared" si="73"/>
        <v>0</v>
      </c>
      <c r="AS125" s="44">
        <v>-12</v>
      </c>
      <c r="AT125" s="45">
        <f t="shared" si="74"/>
        <v>0</v>
      </c>
      <c r="AU125" s="45">
        <f t="shared" si="75"/>
        <v>0</v>
      </c>
      <c r="AV125" s="46">
        <f t="shared" si="76"/>
        <v>1</v>
      </c>
      <c r="AW125" s="44">
        <v>2.8000000000000025E-2</v>
      </c>
      <c r="AX125" s="45">
        <f t="shared" si="77"/>
        <v>1</v>
      </c>
      <c r="AY125" s="45">
        <f t="shared" si="78"/>
        <v>0</v>
      </c>
      <c r="AZ125" s="46">
        <f t="shared" si="79"/>
        <v>0</v>
      </c>
      <c r="BA125" s="44">
        <v>0.15099999999999991</v>
      </c>
      <c r="BB125" s="45">
        <f t="shared" si="80"/>
        <v>1</v>
      </c>
      <c r="BC125" s="45">
        <f t="shared" si="81"/>
        <v>0</v>
      </c>
      <c r="BD125" s="46">
        <f t="shared" si="82"/>
        <v>0</v>
      </c>
      <c r="BE125" s="48">
        <v>0</v>
      </c>
      <c r="BF125">
        <f t="shared" si="83"/>
        <v>0</v>
      </c>
      <c r="BG125">
        <f t="shared" si="84"/>
        <v>1</v>
      </c>
      <c r="BH125">
        <f t="shared" si="85"/>
        <v>0</v>
      </c>
    </row>
    <row r="126" spans="1:60" x14ac:dyDescent="0.2">
      <c r="A126" s="43">
        <v>1992</v>
      </c>
      <c r="B126" s="44">
        <v>-4.0000000000000036E-3</v>
      </c>
      <c r="C126" s="45">
        <f t="shared" si="43"/>
        <v>0</v>
      </c>
      <c r="D126" s="45">
        <f t="shared" si="44"/>
        <v>0</v>
      </c>
      <c r="E126" s="46">
        <f t="shared" si="45"/>
        <v>1</v>
      </c>
      <c r="F126" s="44">
        <v>-1</v>
      </c>
      <c r="G126" s="45">
        <f t="shared" si="46"/>
        <v>0</v>
      </c>
      <c r="H126" s="45">
        <f t="shared" si="47"/>
        <v>0</v>
      </c>
      <c r="I126" s="46">
        <f t="shared" si="48"/>
        <v>1</v>
      </c>
      <c r="J126" s="44">
        <v>39</v>
      </c>
      <c r="K126" s="45">
        <f t="shared" si="49"/>
        <v>1</v>
      </c>
      <c r="L126" s="45">
        <f t="shared" si="50"/>
        <v>0</v>
      </c>
      <c r="M126" s="46">
        <f t="shared" si="51"/>
        <v>0</v>
      </c>
      <c r="N126" s="44">
        <v>-7.0000000000000062E-3</v>
      </c>
      <c r="O126" s="45">
        <f t="shared" si="52"/>
        <v>0</v>
      </c>
      <c r="Q126" s="46">
        <f t="shared" si="53"/>
        <v>1</v>
      </c>
      <c r="R126" s="44">
        <v>14</v>
      </c>
      <c r="S126" s="45">
        <f t="shared" si="54"/>
        <v>7</v>
      </c>
      <c r="T126" s="28">
        <v>41</v>
      </c>
      <c r="U126" s="45">
        <f t="shared" si="55"/>
        <v>48</v>
      </c>
      <c r="V126" s="45">
        <f t="shared" si="56"/>
        <v>1</v>
      </c>
      <c r="W126" s="45">
        <f t="shared" si="57"/>
        <v>0</v>
      </c>
      <c r="X126" s="46">
        <f t="shared" si="58"/>
        <v>0</v>
      </c>
      <c r="Y126" s="44">
        <v>38</v>
      </c>
      <c r="Z126" s="45">
        <f t="shared" si="59"/>
        <v>1</v>
      </c>
      <c r="AA126" s="45">
        <f t="shared" si="60"/>
        <v>0</v>
      </c>
      <c r="AB126" s="46">
        <f t="shared" si="61"/>
        <v>0</v>
      </c>
      <c r="AC126" s="48">
        <v>20</v>
      </c>
      <c r="AD126" s="45">
        <f t="shared" si="62"/>
        <v>1</v>
      </c>
      <c r="AE126" s="45">
        <f t="shared" si="63"/>
        <v>0</v>
      </c>
      <c r="AF126" s="46">
        <f t="shared" si="64"/>
        <v>0</v>
      </c>
      <c r="AG126" s="28">
        <v>58</v>
      </c>
      <c r="AH126">
        <f t="shared" si="65"/>
        <v>1</v>
      </c>
      <c r="AI126">
        <f t="shared" si="66"/>
        <v>0</v>
      </c>
      <c r="AJ126">
        <f t="shared" si="67"/>
        <v>0</v>
      </c>
      <c r="AK126" s="44">
        <v>0</v>
      </c>
      <c r="AL126" s="45">
        <f t="shared" si="68"/>
        <v>0</v>
      </c>
      <c r="AM126" s="45">
        <f t="shared" si="69"/>
        <v>1</v>
      </c>
      <c r="AN126" s="46">
        <f t="shared" si="70"/>
        <v>0</v>
      </c>
      <c r="AO126" s="44">
        <v>7</v>
      </c>
      <c r="AP126" s="45">
        <f t="shared" si="71"/>
        <v>1</v>
      </c>
      <c r="AQ126" s="45">
        <f t="shared" si="72"/>
        <v>0</v>
      </c>
      <c r="AR126" s="46">
        <f t="shared" si="73"/>
        <v>0</v>
      </c>
      <c r="AS126" s="44">
        <v>2</v>
      </c>
      <c r="AT126" s="45">
        <f t="shared" si="74"/>
        <v>1</v>
      </c>
      <c r="AU126" s="45">
        <f t="shared" si="75"/>
        <v>0</v>
      </c>
      <c r="AV126" s="46">
        <f t="shared" si="76"/>
        <v>0</v>
      </c>
      <c r="AW126" s="44">
        <v>-5.0000000000000044E-3</v>
      </c>
      <c r="AX126" s="45">
        <f t="shared" si="77"/>
        <v>0</v>
      </c>
      <c r="AY126" s="45">
        <f t="shared" si="78"/>
        <v>0</v>
      </c>
      <c r="AZ126" s="46">
        <f t="shared" si="79"/>
        <v>1</v>
      </c>
      <c r="BA126" s="44">
        <v>-2.8000000000000025E-2</v>
      </c>
      <c r="BB126" s="45">
        <f t="shared" si="80"/>
        <v>0</v>
      </c>
      <c r="BC126" s="45">
        <f t="shared" si="81"/>
        <v>0</v>
      </c>
      <c r="BD126" s="46">
        <f t="shared" si="82"/>
        <v>1</v>
      </c>
      <c r="BE126" s="48">
        <v>41</v>
      </c>
      <c r="BF126">
        <f t="shared" si="83"/>
        <v>1</v>
      </c>
      <c r="BG126">
        <f t="shared" si="84"/>
        <v>0</v>
      </c>
      <c r="BH126">
        <f t="shared" si="85"/>
        <v>0</v>
      </c>
    </row>
    <row r="127" spans="1:60" x14ac:dyDescent="0.2">
      <c r="A127" s="43">
        <v>1992</v>
      </c>
      <c r="B127" s="44">
        <v>2.1999999999999964E-2</v>
      </c>
      <c r="C127" s="45">
        <f t="shared" si="43"/>
        <v>1</v>
      </c>
      <c r="D127" s="45">
        <f t="shared" si="44"/>
        <v>0</v>
      </c>
      <c r="E127" s="46">
        <f t="shared" si="45"/>
        <v>0</v>
      </c>
      <c r="F127" s="44">
        <v>-6</v>
      </c>
      <c r="G127" s="45">
        <f t="shared" si="46"/>
        <v>0</v>
      </c>
      <c r="H127" s="45">
        <f t="shared" si="47"/>
        <v>0</v>
      </c>
      <c r="I127" s="46">
        <f t="shared" si="48"/>
        <v>1</v>
      </c>
      <c r="J127" s="44">
        <v>33</v>
      </c>
      <c r="K127" s="45">
        <f t="shared" si="49"/>
        <v>1</v>
      </c>
      <c r="L127" s="45">
        <f t="shared" si="50"/>
        <v>0</v>
      </c>
      <c r="M127" s="46">
        <f t="shared" si="51"/>
        <v>0</v>
      </c>
      <c r="N127" s="44">
        <v>6.9000000000000061E-2</v>
      </c>
      <c r="O127" s="45">
        <f t="shared" si="52"/>
        <v>1</v>
      </c>
      <c r="Q127" s="46">
        <f t="shared" si="53"/>
        <v>0</v>
      </c>
      <c r="R127" s="44">
        <v>61</v>
      </c>
      <c r="S127" s="45">
        <f t="shared" si="54"/>
        <v>30.5</v>
      </c>
      <c r="T127" s="28">
        <v>-49</v>
      </c>
      <c r="U127" s="45">
        <f t="shared" si="55"/>
        <v>-18.5</v>
      </c>
      <c r="V127" s="45">
        <f t="shared" si="56"/>
        <v>0</v>
      </c>
      <c r="W127" s="45">
        <f t="shared" si="57"/>
        <v>0</v>
      </c>
      <c r="X127" s="46">
        <f t="shared" si="58"/>
        <v>1</v>
      </c>
      <c r="Y127" s="44">
        <v>1</v>
      </c>
      <c r="Z127" s="45">
        <f t="shared" si="59"/>
        <v>1</v>
      </c>
      <c r="AA127" s="45">
        <f t="shared" si="60"/>
        <v>0</v>
      </c>
      <c r="AB127" s="46">
        <f t="shared" si="61"/>
        <v>0</v>
      </c>
      <c r="AC127" s="48">
        <v>33</v>
      </c>
      <c r="AD127" s="45">
        <f t="shared" si="62"/>
        <v>1</v>
      </c>
      <c r="AE127" s="45">
        <f t="shared" si="63"/>
        <v>0</v>
      </c>
      <c r="AF127" s="46">
        <f t="shared" si="64"/>
        <v>0</v>
      </c>
      <c r="AG127" s="28">
        <v>34</v>
      </c>
      <c r="AH127">
        <f t="shared" si="65"/>
        <v>1</v>
      </c>
      <c r="AI127">
        <f t="shared" si="66"/>
        <v>0</v>
      </c>
      <c r="AJ127">
        <f t="shared" si="67"/>
        <v>0</v>
      </c>
      <c r="AK127" s="44">
        <v>14</v>
      </c>
      <c r="AL127" s="45">
        <f t="shared" si="68"/>
        <v>0</v>
      </c>
      <c r="AM127" s="45">
        <f t="shared" si="69"/>
        <v>0</v>
      </c>
      <c r="AN127" s="46">
        <f t="shared" si="70"/>
        <v>1</v>
      </c>
      <c r="AO127" s="44">
        <v>-14</v>
      </c>
      <c r="AP127" s="45">
        <f t="shared" si="71"/>
        <v>0</v>
      </c>
      <c r="AQ127" s="45">
        <f t="shared" si="72"/>
        <v>0</v>
      </c>
      <c r="AR127" s="46">
        <f t="shared" si="73"/>
        <v>1</v>
      </c>
      <c r="AS127" s="44">
        <v>-2</v>
      </c>
      <c r="AT127" s="45">
        <f t="shared" si="74"/>
        <v>0</v>
      </c>
      <c r="AU127" s="45">
        <f t="shared" si="75"/>
        <v>0</v>
      </c>
      <c r="AV127" s="46">
        <f t="shared" si="76"/>
        <v>1</v>
      </c>
      <c r="AW127" s="44">
        <v>2.6000000000000023E-2</v>
      </c>
      <c r="AX127" s="45">
        <f t="shared" si="77"/>
        <v>1</v>
      </c>
      <c r="AY127" s="45">
        <f t="shared" si="78"/>
        <v>0</v>
      </c>
      <c r="AZ127" s="46">
        <f t="shared" si="79"/>
        <v>0</v>
      </c>
      <c r="BA127" s="44">
        <v>0.13600000000000001</v>
      </c>
      <c r="BB127" s="45">
        <f t="shared" si="80"/>
        <v>1</v>
      </c>
      <c r="BC127" s="45">
        <f t="shared" si="81"/>
        <v>0</v>
      </c>
      <c r="BD127" s="46">
        <f t="shared" si="82"/>
        <v>0</v>
      </c>
      <c r="BE127" s="48">
        <v>-49</v>
      </c>
      <c r="BF127">
        <f t="shared" si="83"/>
        <v>0</v>
      </c>
      <c r="BG127">
        <f t="shared" si="84"/>
        <v>0</v>
      </c>
      <c r="BH127">
        <f t="shared" si="85"/>
        <v>1</v>
      </c>
    </row>
    <row r="128" spans="1:60" x14ac:dyDescent="0.2">
      <c r="A128" s="43">
        <v>1992</v>
      </c>
      <c r="B128" s="44">
        <v>5.600000000000005E-2</v>
      </c>
      <c r="C128" s="45">
        <f t="shared" si="43"/>
        <v>1</v>
      </c>
      <c r="D128" s="45">
        <f t="shared" si="44"/>
        <v>0</v>
      </c>
      <c r="E128" s="46">
        <f t="shared" si="45"/>
        <v>0</v>
      </c>
      <c r="F128" s="44">
        <v>26</v>
      </c>
      <c r="G128" s="45">
        <f t="shared" si="46"/>
        <v>1</v>
      </c>
      <c r="H128" s="45">
        <f t="shared" si="47"/>
        <v>0</v>
      </c>
      <c r="I128" s="46">
        <f t="shared" si="48"/>
        <v>0</v>
      </c>
      <c r="J128" s="44">
        <v>54</v>
      </c>
      <c r="K128" s="45">
        <f t="shared" si="49"/>
        <v>1</v>
      </c>
      <c r="L128" s="45">
        <f t="shared" si="50"/>
        <v>0</v>
      </c>
      <c r="M128" s="46">
        <f t="shared" si="51"/>
        <v>0</v>
      </c>
      <c r="N128" s="44">
        <v>5.9999999999999942E-2</v>
      </c>
      <c r="O128" s="45">
        <f t="shared" si="52"/>
        <v>1</v>
      </c>
      <c r="Q128" s="46">
        <f t="shared" si="53"/>
        <v>0</v>
      </c>
      <c r="R128" s="44">
        <v>5</v>
      </c>
      <c r="S128" s="45">
        <f t="shared" si="54"/>
        <v>2.5</v>
      </c>
      <c r="T128" s="28">
        <v>15</v>
      </c>
      <c r="U128" s="45">
        <f t="shared" si="55"/>
        <v>17.5</v>
      </c>
      <c r="V128" s="45">
        <f t="shared" si="56"/>
        <v>1</v>
      </c>
      <c r="W128" s="45">
        <f t="shared" si="57"/>
        <v>0</v>
      </c>
      <c r="X128" s="46">
        <f t="shared" si="58"/>
        <v>0</v>
      </c>
      <c r="Y128" s="44">
        <v>15</v>
      </c>
      <c r="Z128" s="45">
        <f t="shared" si="59"/>
        <v>1</v>
      </c>
      <c r="AA128" s="45">
        <f t="shared" si="60"/>
        <v>0</v>
      </c>
      <c r="AB128" s="46">
        <f t="shared" si="61"/>
        <v>0</v>
      </c>
      <c r="AC128" s="48">
        <v>22</v>
      </c>
      <c r="AD128" s="45">
        <f t="shared" si="62"/>
        <v>1</v>
      </c>
      <c r="AE128" s="45">
        <f t="shared" si="63"/>
        <v>0</v>
      </c>
      <c r="AF128" s="46">
        <f t="shared" si="64"/>
        <v>0</v>
      </c>
      <c r="AG128" s="28">
        <v>37</v>
      </c>
      <c r="AH128">
        <f t="shared" si="65"/>
        <v>1</v>
      </c>
      <c r="AI128">
        <f t="shared" si="66"/>
        <v>0</v>
      </c>
      <c r="AJ128">
        <f t="shared" si="67"/>
        <v>0</v>
      </c>
      <c r="AK128" s="44">
        <v>-5</v>
      </c>
      <c r="AL128" s="45">
        <f t="shared" si="68"/>
        <v>1</v>
      </c>
      <c r="AM128" s="45">
        <f t="shared" si="69"/>
        <v>0</v>
      </c>
      <c r="AN128" s="46">
        <f t="shared" si="70"/>
        <v>0</v>
      </c>
      <c r="AO128" s="44">
        <v>10</v>
      </c>
      <c r="AP128" s="45">
        <f t="shared" si="71"/>
        <v>1</v>
      </c>
      <c r="AQ128" s="45">
        <f t="shared" si="72"/>
        <v>0</v>
      </c>
      <c r="AR128" s="46">
        <f t="shared" si="73"/>
        <v>0</v>
      </c>
      <c r="AS128" s="44">
        <v>6</v>
      </c>
      <c r="AT128" s="45">
        <f t="shared" si="74"/>
        <v>1</v>
      </c>
      <c r="AU128" s="45">
        <f t="shared" si="75"/>
        <v>0</v>
      </c>
      <c r="AV128" s="46">
        <f t="shared" si="76"/>
        <v>0</v>
      </c>
      <c r="AW128" s="44">
        <v>8.3000000000000018E-2</v>
      </c>
      <c r="AX128" s="45">
        <f t="shared" si="77"/>
        <v>1</v>
      </c>
      <c r="AY128" s="45">
        <f t="shared" si="78"/>
        <v>0</v>
      </c>
      <c r="AZ128" s="46">
        <f t="shared" si="79"/>
        <v>0</v>
      </c>
      <c r="BA128" s="44">
        <v>7.900000000000007E-2</v>
      </c>
      <c r="BB128" s="45">
        <f t="shared" si="80"/>
        <v>1</v>
      </c>
      <c r="BC128" s="45">
        <f t="shared" si="81"/>
        <v>0</v>
      </c>
      <c r="BD128" s="46">
        <f t="shared" si="82"/>
        <v>0</v>
      </c>
      <c r="BE128" s="48">
        <v>15</v>
      </c>
      <c r="BF128">
        <f t="shared" si="83"/>
        <v>1</v>
      </c>
      <c r="BG128">
        <f t="shared" si="84"/>
        <v>0</v>
      </c>
      <c r="BH128">
        <f t="shared" si="85"/>
        <v>0</v>
      </c>
    </row>
    <row r="129" spans="1:60" x14ac:dyDescent="0.2">
      <c r="A129" s="43">
        <v>1992</v>
      </c>
      <c r="B129" s="44">
        <v>-1.3000000000000012E-2</v>
      </c>
      <c r="C129" s="45">
        <f t="shared" si="43"/>
        <v>0</v>
      </c>
      <c r="D129" s="45">
        <f t="shared" si="44"/>
        <v>0</v>
      </c>
      <c r="E129" s="46">
        <f t="shared" si="45"/>
        <v>1</v>
      </c>
      <c r="F129" s="44">
        <v>5</v>
      </c>
      <c r="G129" s="45">
        <f t="shared" si="46"/>
        <v>1</v>
      </c>
      <c r="H129" s="45">
        <f t="shared" si="47"/>
        <v>0</v>
      </c>
      <c r="I129" s="46">
        <f t="shared" si="48"/>
        <v>0</v>
      </c>
      <c r="J129" s="44">
        <v>22</v>
      </c>
      <c r="K129" s="45">
        <f t="shared" si="49"/>
        <v>1</v>
      </c>
      <c r="L129" s="45">
        <f t="shared" si="50"/>
        <v>0</v>
      </c>
      <c r="M129" s="46">
        <f t="shared" si="51"/>
        <v>0</v>
      </c>
      <c r="N129" s="44">
        <v>-2.0000000000000018E-2</v>
      </c>
      <c r="O129" s="45">
        <f t="shared" si="52"/>
        <v>0</v>
      </c>
      <c r="Q129" s="46">
        <f t="shared" si="53"/>
        <v>1</v>
      </c>
      <c r="R129" s="44">
        <v>0</v>
      </c>
      <c r="S129" s="45">
        <f t="shared" si="54"/>
        <v>0</v>
      </c>
      <c r="T129" s="28">
        <v>31</v>
      </c>
      <c r="U129" s="45">
        <f t="shared" si="55"/>
        <v>31</v>
      </c>
      <c r="V129" s="45">
        <f t="shared" si="56"/>
        <v>1</v>
      </c>
      <c r="W129" s="45">
        <f t="shared" si="57"/>
        <v>0</v>
      </c>
      <c r="X129" s="46">
        <f t="shared" si="58"/>
        <v>0</v>
      </c>
      <c r="Y129" s="44">
        <v>25</v>
      </c>
      <c r="Z129" s="45">
        <f t="shared" si="59"/>
        <v>1</v>
      </c>
      <c r="AA129" s="45">
        <f t="shared" si="60"/>
        <v>0</v>
      </c>
      <c r="AB129" s="46">
        <f t="shared" si="61"/>
        <v>0</v>
      </c>
      <c r="AC129" s="48">
        <v>21</v>
      </c>
      <c r="AD129" s="45">
        <f t="shared" si="62"/>
        <v>1</v>
      </c>
      <c r="AE129" s="45">
        <f t="shared" si="63"/>
        <v>0</v>
      </c>
      <c r="AF129" s="46">
        <f t="shared" si="64"/>
        <v>0</v>
      </c>
      <c r="AG129" s="28">
        <v>46</v>
      </c>
      <c r="AH129">
        <f t="shared" si="65"/>
        <v>1</v>
      </c>
      <c r="AI129">
        <f t="shared" si="66"/>
        <v>0</v>
      </c>
      <c r="AJ129">
        <f t="shared" si="67"/>
        <v>0</v>
      </c>
      <c r="AK129" s="44">
        <v>-1</v>
      </c>
      <c r="AL129" s="45">
        <f t="shared" si="68"/>
        <v>1</v>
      </c>
      <c r="AM129" s="45">
        <f t="shared" si="69"/>
        <v>0</v>
      </c>
      <c r="AN129" s="46">
        <f t="shared" si="70"/>
        <v>0</v>
      </c>
      <c r="AO129" s="44">
        <v>-3</v>
      </c>
      <c r="AP129" s="45">
        <f t="shared" si="71"/>
        <v>0</v>
      </c>
      <c r="AQ129" s="45">
        <f t="shared" si="72"/>
        <v>0</v>
      </c>
      <c r="AR129" s="46">
        <f t="shared" si="73"/>
        <v>1</v>
      </c>
      <c r="AS129" s="44">
        <v>1</v>
      </c>
      <c r="AT129" s="45">
        <f t="shared" si="74"/>
        <v>1</v>
      </c>
      <c r="AU129" s="45">
        <f t="shared" si="75"/>
        <v>0</v>
      </c>
      <c r="AV129" s="46">
        <f t="shared" si="76"/>
        <v>0</v>
      </c>
      <c r="AW129" s="44">
        <v>2.4999999999999967E-2</v>
      </c>
      <c r="AX129" s="45">
        <f t="shared" si="77"/>
        <v>1</v>
      </c>
      <c r="AY129" s="45">
        <f t="shared" si="78"/>
        <v>0</v>
      </c>
      <c r="AZ129" s="46">
        <f t="shared" si="79"/>
        <v>0</v>
      </c>
      <c r="BA129" s="44">
        <v>-1.9000000000000017E-2</v>
      </c>
      <c r="BB129" s="45">
        <f t="shared" si="80"/>
        <v>0</v>
      </c>
      <c r="BC129" s="45">
        <f t="shared" si="81"/>
        <v>0</v>
      </c>
      <c r="BD129" s="46">
        <f t="shared" si="82"/>
        <v>1</v>
      </c>
      <c r="BE129" s="48">
        <v>31</v>
      </c>
      <c r="BF129">
        <f t="shared" si="83"/>
        <v>1</v>
      </c>
      <c r="BG129">
        <f t="shared" si="84"/>
        <v>0</v>
      </c>
      <c r="BH129">
        <f t="shared" si="85"/>
        <v>0</v>
      </c>
    </row>
    <row r="130" spans="1:60" x14ac:dyDescent="0.2">
      <c r="A130" s="43">
        <v>1992</v>
      </c>
      <c r="B130" s="44">
        <v>7.0000000000000062E-3</v>
      </c>
      <c r="C130" s="45">
        <f t="shared" si="43"/>
        <v>1</v>
      </c>
      <c r="D130" s="45">
        <f t="shared" si="44"/>
        <v>0</v>
      </c>
      <c r="E130" s="46">
        <f t="shared" si="45"/>
        <v>0</v>
      </c>
      <c r="F130" s="44">
        <v>16</v>
      </c>
      <c r="G130" s="45">
        <f t="shared" si="46"/>
        <v>1</v>
      </c>
      <c r="H130" s="45">
        <f t="shared" si="47"/>
        <v>0</v>
      </c>
      <c r="I130" s="46">
        <f t="shared" si="48"/>
        <v>0</v>
      </c>
      <c r="J130" s="44">
        <v>25</v>
      </c>
      <c r="K130" s="45">
        <f t="shared" si="49"/>
        <v>1</v>
      </c>
      <c r="L130" s="45">
        <f t="shared" si="50"/>
        <v>0</v>
      </c>
      <c r="M130" s="46">
        <f t="shared" si="51"/>
        <v>0</v>
      </c>
      <c r="N130" s="44">
        <v>2.399999999999991E-2</v>
      </c>
      <c r="O130" s="45">
        <f t="shared" si="52"/>
        <v>1</v>
      </c>
      <c r="Q130" s="46">
        <f t="shared" si="53"/>
        <v>0</v>
      </c>
      <c r="R130" s="44">
        <v>25</v>
      </c>
      <c r="S130" s="45">
        <f t="shared" si="54"/>
        <v>12.5</v>
      </c>
      <c r="T130" s="28">
        <v>-8</v>
      </c>
      <c r="U130" s="45">
        <f t="shared" si="55"/>
        <v>4.5</v>
      </c>
      <c r="V130" s="45">
        <f t="shared" si="56"/>
        <v>1</v>
      </c>
      <c r="W130" s="45">
        <f t="shared" si="57"/>
        <v>0</v>
      </c>
      <c r="X130" s="46">
        <f t="shared" si="58"/>
        <v>0</v>
      </c>
      <c r="Y130" s="44">
        <v>-9</v>
      </c>
      <c r="Z130" s="45">
        <f t="shared" si="59"/>
        <v>0</v>
      </c>
      <c r="AA130" s="45">
        <f t="shared" si="60"/>
        <v>0</v>
      </c>
      <c r="AB130" s="46">
        <f t="shared" si="61"/>
        <v>1</v>
      </c>
      <c r="AC130" s="48">
        <v>21</v>
      </c>
      <c r="AD130" s="45">
        <f t="shared" si="62"/>
        <v>1</v>
      </c>
      <c r="AE130" s="45">
        <f t="shared" si="63"/>
        <v>0</v>
      </c>
      <c r="AF130" s="46">
        <f t="shared" si="64"/>
        <v>0</v>
      </c>
      <c r="AG130" s="28">
        <v>12</v>
      </c>
      <c r="AH130">
        <f t="shared" si="65"/>
        <v>1</v>
      </c>
      <c r="AI130">
        <f t="shared" si="66"/>
        <v>0</v>
      </c>
      <c r="AJ130">
        <f t="shared" si="67"/>
        <v>0</v>
      </c>
      <c r="AK130" s="44">
        <v>-6</v>
      </c>
      <c r="AL130" s="45">
        <f t="shared" si="68"/>
        <v>1</v>
      </c>
      <c r="AM130" s="45">
        <f t="shared" si="69"/>
        <v>0</v>
      </c>
      <c r="AN130" s="46">
        <f t="shared" si="70"/>
        <v>0</v>
      </c>
      <c r="AO130" s="44">
        <v>9</v>
      </c>
      <c r="AP130" s="45">
        <f t="shared" si="71"/>
        <v>1</v>
      </c>
      <c r="AQ130" s="45">
        <f t="shared" si="72"/>
        <v>0</v>
      </c>
      <c r="AR130" s="46">
        <f t="shared" si="73"/>
        <v>0</v>
      </c>
      <c r="AS130" s="44">
        <v>-10</v>
      </c>
      <c r="AT130" s="45">
        <f t="shared" si="74"/>
        <v>0</v>
      </c>
      <c r="AU130" s="45">
        <f t="shared" si="75"/>
        <v>0</v>
      </c>
      <c r="AV130" s="46">
        <f t="shared" si="76"/>
        <v>1</v>
      </c>
      <c r="AW130" s="44">
        <v>1.8000000000000016E-2</v>
      </c>
      <c r="AX130" s="45">
        <f t="shared" si="77"/>
        <v>1</v>
      </c>
      <c r="AY130" s="45">
        <f t="shared" si="78"/>
        <v>0</v>
      </c>
      <c r="AZ130" s="46">
        <f t="shared" si="79"/>
        <v>0</v>
      </c>
      <c r="BA130" s="44">
        <v>5.4999999999999938E-2</v>
      </c>
      <c r="BB130" s="45">
        <f t="shared" si="80"/>
        <v>1</v>
      </c>
      <c r="BC130" s="45">
        <f t="shared" si="81"/>
        <v>0</v>
      </c>
      <c r="BD130" s="46">
        <f t="shared" si="82"/>
        <v>0</v>
      </c>
      <c r="BE130" s="48">
        <v>-8</v>
      </c>
      <c r="BF130">
        <f t="shared" si="83"/>
        <v>0</v>
      </c>
      <c r="BG130">
        <f t="shared" si="84"/>
        <v>0</v>
      </c>
      <c r="BH130">
        <f t="shared" si="85"/>
        <v>1</v>
      </c>
    </row>
    <row r="131" spans="1:60" x14ac:dyDescent="0.2">
      <c r="A131" s="43">
        <v>1992</v>
      </c>
      <c r="B131" s="44">
        <v>2.300000000000002E-2</v>
      </c>
      <c r="C131" s="45">
        <f t="shared" ref="C131:C194" si="86">IF(B131&gt;0,1,0)</f>
        <v>1</v>
      </c>
      <c r="D131" s="45">
        <f t="shared" ref="D131:D194" si="87">IF(B131=0,1,0)</f>
        <v>0</v>
      </c>
      <c r="E131" s="46">
        <f t="shared" ref="E131:E194" si="88">IF(B131&lt;0,1,0)</f>
        <v>0</v>
      </c>
      <c r="F131" s="44">
        <v>-7</v>
      </c>
      <c r="G131" s="45">
        <f t="shared" ref="G131:G194" si="89">IF(F131&gt;0,1,0)</f>
        <v>0</v>
      </c>
      <c r="H131" s="45">
        <f t="shared" ref="H131:H194" si="90">IF(F131=0,1,0)</f>
        <v>0</v>
      </c>
      <c r="I131" s="46">
        <f t="shared" ref="I131:I194" si="91">IF(F131&lt;0,1,0)</f>
        <v>1</v>
      </c>
      <c r="J131" s="44">
        <v>16</v>
      </c>
      <c r="K131" s="45">
        <f t="shared" ref="K131:K194" si="92">IF(J131&gt;0,1,0)</f>
        <v>1</v>
      </c>
      <c r="L131" s="45">
        <f t="shared" ref="L131:L194" si="93">IF(J131=0,1,0)</f>
        <v>0</v>
      </c>
      <c r="M131" s="46">
        <f t="shared" ref="M131:M194" si="94">IF(J131&lt;0,1,0)</f>
        <v>0</v>
      </c>
      <c r="N131" s="44">
        <v>571.43499999999995</v>
      </c>
      <c r="O131" s="45">
        <f t="shared" ref="O131:O194" si="95">IF(N131&gt;0,1,0)</f>
        <v>1</v>
      </c>
      <c r="Q131" s="46">
        <f t="shared" ref="Q131:Q194" si="96">IF(N131&lt;0,1,0)</f>
        <v>0</v>
      </c>
      <c r="R131" s="44">
        <v>12</v>
      </c>
      <c r="S131" s="45">
        <f t="shared" ref="S131:S194" si="97">R131/2</f>
        <v>6</v>
      </c>
      <c r="T131" s="28">
        <v>2</v>
      </c>
      <c r="U131" s="45">
        <f t="shared" ref="U131:U194" si="98">S131+T131</f>
        <v>8</v>
      </c>
      <c r="V131" s="45">
        <f t="shared" ref="V131:V194" si="99">IF(U131&gt;0,1,0)</f>
        <v>1</v>
      </c>
      <c r="W131" s="45">
        <f t="shared" ref="W131:W194" si="100">IF(U131=0,1,0)</f>
        <v>0</v>
      </c>
      <c r="X131" s="46">
        <f t="shared" ref="X131:X194" si="101">IF(U131&lt;0,1,0)</f>
        <v>0</v>
      </c>
      <c r="Y131" s="44">
        <v>11</v>
      </c>
      <c r="Z131" s="45">
        <f t="shared" ref="Z131:Z194" si="102">IF(Y131&gt;0,1,0)</f>
        <v>1</v>
      </c>
      <c r="AA131" s="45">
        <f t="shared" ref="AA131:AA194" si="103">IF(Y131=0,1,0)</f>
        <v>0</v>
      </c>
      <c r="AB131" s="46">
        <f t="shared" ref="AB131:AB194" si="104">IF(Y131&lt;0,1,0)</f>
        <v>0</v>
      </c>
      <c r="AC131" s="48">
        <v>14</v>
      </c>
      <c r="AD131" s="45">
        <f t="shared" ref="AD131:AD194" si="105">IF(AC131&gt;0,1,0)</f>
        <v>1</v>
      </c>
      <c r="AE131" s="45">
        <f t="shared" ref="AE131:AE194" si="106">IF(AC131=0,1,0)</f>
        <v>0</v>
      </c>
      <c r="AF131" s="46">
        <f t="shared" ref="AF131:AF194" si="107">IF(AC131&lt;0,1,0)</f>
        <v>0</v>
      </c>
      <c r="AG131" s="28">
        <v>25</v>
      </c>
      <c r="AH131">
        <f t="shared" ref="AH131:AH194" si="108">IF(AG131&gt;0,1,0)</f>
        <v>1</v>
      </c>
      <c r="AI131">
        <f t="shared" ref="AI131:AI194" si="109">IF(AG131=0,1,0)</f>
        <v>0</v>
      </c>
      <c r="AJ131">
        <f t="shared" ref="AJ131:AJ194" si="110">IF(AG131&lt;0,1,0)</f>
        <v>0</v>
      </c>
      <c r="AK131" s="44">
        <v>0</v>
      </c>
      <c r="AL131" s="45">
        <f t="shared" ref="AL131:AL194" si="111">IF(AK131&lt;0,1,0)</f>
        <v>0</v>
      </c>
      <c r="AM131" s="45">
        <f t="shared" ref="AM131:AM194" si="112">IF(AK131=0,1,0)</f>
        <v>1</v>
      </c>
      <c r="AN131" s="46">
        <f t="shared" ref="AN131:AN194" si="113">IF(AK131&gt;0,1,0)</f>
        <v>0</v>
      </c>
      <c r="AO131" s="44">
        <v>14</v>
      </c>
      <c r="AP131" s="45">
        <f t="shared" ref="AP131:AP194" si="114">IF(AO131&gt;0,1,0)</f>
        <v>1</v>
      </c>
      <c r="AQ131" s="45">
        <f t="shared" ref="AQ131:AQ194" si="115">IF(AO131=0,1,0)</f>
        <v>0</v>
      </c>
      <c r="AR131" s="46">
        <f t="shared" ref="AR131:AR194" si="116">IF(AO131&lt;0,1,0)</f>
        <v>0</v>
      </c>
      <c r="AS131" s="44">
        <v>5</v>
      </c>
      <c r="AT131" s="45">
        <f t="shared" ref="AT131:AT194" si="117">IF(AS131&gt;0,1,0)</f>
        <v>1</v>
      </c>
      <c r="AU131" s="45">
        <f t="shared" ref="AU131:AU194" si="118">IF(AS131=0,1,0)</f>
        <v>0</v>
      </c>
      <c r="AV131" s="46">
        <f t="shared" ref="AV131:AV194" si="119">IF(AS131&lt;0,1,0)</f>
        <v>0</v>
      </c>
      <c r="AW131" s="44">
        <v>3.1000000000000028E-2</v>
      </c>
      <c r="AX131" s="45">
        <f t="shared" ref="AX131:AX194" si="120">IF(AW131&gt;0,1,0)</f>
        <v>1</v>
      </c>
      <c r="AY131" s="45">
        <f t="shared" ref="AY131:AY194" si="121">IF(AW131=0,1,0)</f>
        <v>0</v>
      </c>
      <c r="AZ131" s="46">
        <f t="shared" ref="AZ131:AZ194" si="122">IF(AW131&lt;0,1,0)</f>
        <v>0</v>
      </c>
      <c r="BA131" s="44">
        <v>-8.2999999999999963E-2</v>
      </c>
      <c r="BB131" s="45">
        <f t="shared" ref="BB131:BB194" si="123">IF(BA131&gt;0,1,0)</f>
        <v>0</v>
      </c>
      <c r="BC131" s="45">
        <f t="shared" ref="BC131:BC194" si="124">IF(BA131=0,1,0)</f>
        <v>0</v>
      </c>
      <c r="BD131" s="46">
        <f t="shared" ref="BD131:BD194" si="125">IF(BA131&lt;0,1,0)</f>
        <v>1</v>
      </c>
      <c r="BE131" s="48">
        <v>2</v>
      </c>
      <c r="BF131">
        <f t="shared" ref="BF131:BF194" si="126">IF(BE131&gt;0,1,0)</f>
        <v>1</v>
      </c>
      <c r="BG131">
        <f t="shared" ref="BG131:BG194" si="127">IF(BE131=0,1,0)</f>
        <v>0</v>
      </c>
      <c r="BH131">
        <f t="shared" ref="BH131:BH194" si="128">IF(BE131&lt;0,1,0)</f>
        <v>0</v>
      </c>
    </row>
    <row r="132" spans="1:60" x14ac:dyDescent="0.2">
      <c r="A132" s="43">
        <v>1992</v>
      </c>
      <c r="B132" s="44">
        <v>2.6000000000000023E-2</v>
      </c>
      <c r="C132" s="45">
        <f t="shared" si="86"/>
        <v>1</v>
      </c>
      <c r="D132" s="45">
        <f t="shared" si="87"/>
        <v>0</v>
      </c>
      <c r="E132" s="46">
        <f t="shared" si="88"/>
        <v>0</v>
      </c>
      <c r="F132" s="44">
        <v>26</v>
      </c>
      <c r="G132" s="45">
        <f t="shared" si="89"/>
        <v>1</v>
      </c>
      <c r="H132" s="45">
        <f t="shared" si="90"/>
        <v>0</v>
      </c>
      <c r="I132" s="46">
        <f t="shared" si="91"/>
        <v>0</v>
      </c>
      <c r="J132" s="44">
        <v>21</v>
      </c>
      <c r="K132" s="45">
        <f t="shared" si="92"/>
        <v>1</v>
      </c>
      <c r="L132" s="45">
        <f t="shared" si="93"/>
        <v>0</v>
      </c>
      <c r="M132" s="46">
        <f t="shared" si="94"/>
        <v>0</v>
      </c>
      <c r="N132" s="44">
        <v>4.599999999999993E-2</v>
      </c>
      <c r="O132" s="45">
        <f t="shared" si="95"/>
        <v>1</v>
      </c>
      <c r="Q132" s="46">
        <f t="shared" si="96"/>
        <v>0</v>
      </c>
      <c r="R132" s="44">
        <v>47</v>
      </c>
      <c r="S132" s="45">
        <f t="shared" si="97"/>
        <v>23.5</v>
      </c>
      <c r="T132" s="28">
        <v>-56</v>
      </c>
      <c r="U132" s="45">
        <f t="shared" si="98"/>
        <v>-32.5</v>
      </c>
      <c r="V132" s="45">
        <f t="shared" si="99"/>
        <v>0</v>
      </c>
      <c r="W132" s="45">
        <f t="shared" si="100"/>
        <v>0</v>
      </c>
      <c r="X132" s="46">
        <f t="shared" si="101"/>
        <v>1</v>
      </c>
      <c r="Y132" s="44">
        <v>-23</v>
      </c>
      <c r="Z132" s="45">
        <f t="shared" si="102"/>
        <v>0</v>
      </c>
      <c r="AA132" s="45">
        <f t="shared" si="103"/>
        <v>0</v>
      </c>
      <c r="AB132" s="46">
        <f t="shared" si="104"/>
        <v>1</v>
      </c>
      <c r="AC132" s="48">
        <v>17</v>
      </c>
      <c r="AD132" s="45">
        <f t="shared" si="105"/>
        <v>1</v>
      </c>
      <c r="AE132" s="45">
        <f t="shared" si="106"/>
        <v>0</v>
      </c>
      <c r="AF132" s="46">
        <f t="shared" si="107"/>
        <v>0</v>
      </c>
      <c r="AG132" s="28">
        <v>-6</v>
      </c>
      <c r="AH132">
        <f t="shared" si="108"/>
        <v>0</v>
      </c>
      <c r="AI132">
        <f t="shared" si="109"/>
        <v>0</v>
      </c>
      <c r="AJ132">
        <f t="shared" si="110"/>
        <v>1</v>
      </c>
      <c r="AK132" s="44">
        <v>4</v>
      </c>
      <c r="AL132" s="45">
        <f t="shared" si="111"/>
        <v>0</v>
      </c>
      <c r="AM132" s="45">
        <f t="shared" si="112"/>
        <v>0</v>
      </c>
      <c r="AN132" s="46">
        <f t="shared" si="113"/>
        <v>1</v>
      </c>
      <c r="AO132" s="44">
        <v>-1</v>
      </c>
      <c r="AP132" s="45">
        <f t="shared" si="114"/>
        <v>0</v>
      </c>
      <c r="AQ132" s="45">
        <f t="shared" si="115"/>
        <v>0</v>
      </c>
      <c r="AR132" s="46">
        <f t="shared" si="116"/>
        <v>1</v>
      </c>
      <c r="AS132" s="44">
        <v>4</v>
      </c>
      <c r="AT132" s="45">
        <f t="shared" si="117"/>
        <v>1</v>
      </c>
      <c r="AU132" s="45">
        <f t="shared" si="118"/>
        <v>0</v>
      </c>
      <c r="AV132" s="46">
        <f t="shared" si="119"/>
        <v>0</v>
      </c>
      <c r="AW132" s="44">
        <v>1.3000000000000012E-2</v>
      </c>
      <c r="AX132" s="45">
        <f t="shared" si="120"/>
        <v>1</v>
      </c>
      <c r="AY132" s="45">
        <f t="shared" si="121"/>
        <v>0</v>
      </c>
      <c r="AZ132" s="46">
        <f t="shared" si="122"/>
        <v>0</v>
      </c>
      <c r="BA132" s="44">
        <v>7.1999999999999953E-2</v>
      </c>
      <c r="BB132" s="45">
        <f t="shared" si="123"/>
        <v>1</v>
      </c>
      <c r="BC132" s="45">
        <f t="shared" si="124"/>
        <v>0</v>
      </c>
      <c r="BD132" s="46">
        <f t="shared" si="125"/>
        <v>0</v>
      </c>
      <c r="BE132" s="48">
        <v>-56</v>
      </c>
      <c r="BF132">
        <f t="shared" si="126"/>
        <v>0</v>
      </c>
      <c r="BG132">
        <f t="shared" si="127"/>
        <v>0</v>
      </c>
      <c r="BH132">
        <f t="shared" si="128"/>
        <v>1</v>
      </c>
    </row>
    <row r="133" spans="1:60" x14ac:dyDescent="0.2">
      <c r="A133" s="43">
        <v>1992</v>
      </c>
      <c r="B133" s="44">
        <v>1.9999999999999962E-2</v>
      </c>
      <c r="C133" s="45">
        <f t="shared" si="86"/>
        <v>1</v>
      </c>
      <c r="D133" s="45">
        <f t="shared" si="87"/>
        <v>0</v>
      </c>
      <c r="E133" s="46">
        <f t="shared" si="88"/>
        <v>0</v>
      </c>
      <c r="F133" s="44">
        <v>-12</v>
      </c>
      <c r="G133" s="45">
        <f t="shared" si="89"/>
        <v>0</v>
      </c>
      <c r="H133" s="45">
        <f t="shared" si="90"/>
        <v>0</v>
      </c>
      <c r="I133" s="46">
        <f t="shared" si="91"/>
        <v>1</v>
      </c>
      <c r="J133" s="44">
        <v>27</v>
      </c>
      <c r="K133" s="45">
        <f t="shared" si="92"/>
        <v>1</v>
      </c>
      <c r="L133" s="45">
        <f t="shared" si="93"/>
        <v>0</v>
      </c>
      <c r="M133" s="46">
        <f t="shared" si="94"/>
        <v>0</v>
      </c>
      <c r="N133" s="44">
        <v>1.7000000000000015E-2</v>
      </c>
      <c r="O133" s="45">
        <f t="shared" si="95"/>
        <v>1</v>
      </c>
      <c r="Q133" s="46">
        <f t="shared" si="96"/>
        <v>0</v>
      </c>
      <c r="R133" s="44">
        <v>28</v>
      </c>
      <c r="S133" s="45">
        <f t="shared" si="97"/>
        <v>14</v>
      </c>
      <c r="T133" s="28">
        <v>-6</v>
      </c>
      <c r="U133" s="45">
        <f t="shared" si="98"/>
        <v>8</v>
      </c>
      <c r="V133" s="45">
        <f t="shared" si="99"/>
        <v>1</v>
      </c>
      <c r="W133" s="45">
        <f t="shared" si="100"/>
        <v>0</v>
      </c>
      <c r="X133" s="46">
        <f t="shared" si="101"/>
        <v>0</v>
      </c>
      <c r="Y133" s="44">
        <v>-11</v>
      </c>
      <c r="Z133" s="45">
        <f t="shared" si="102"/>
        <v>0</v>
      </c>
      <c r="AA133" s="45">
        <f t="shared" si="103"/>
        <v>0</v>
      </c>
      <c r="AB133" s="46">
        <f t="shared" si="104"/>
        <v>1</v>
      </c>
      <c r="AC133" s="48">
        <v>-19</v>
      </c>
      <c r="AD133" s="45">
        <f t="shared" si="105"/>
        <v>0</v>
      </c>
      <c r="AE133" s="45">
        <f t="shared" si="106"/>
        <v>0</v>
      </c>
      <c r="AF133" s="46">
        <f t="shared" si="107"/>
        <v>1</v>
      </c>
      <c r="AG133" s="28">
        <v>-30</v>
      </c>
      <c r="AH133">
        <f t="shared" si="108"/>
        <v>0</v>
      </c>
      <c r="AI133">
        <f t="shared" si="109"/>
        <v>0</v>
      </c>
      <c r="AJ133">
        <f t="shared" si="110"/>
        <v>1</v>
      </c>
      <c r="AK133" s="44">
        <v>-13</v>
      </c>
      <c r="AL133" s="45">
        <f t="shared" si="111"/>
        <v>1</v>
      </c>
      <c r="AM133" s="45">
        <f t="shared" si="112"/>
        <v>0</v>
      </c>
      <c r="AN133" s="46">
        <f t="shared" si="113"/>
        <v>0</v>
      </c>
      <c r="AO133" s="44">
        <v>9</v>
      </c>
      <c r="AP133" s="45">
        <f t="shared" si="114"/>
        <v>1</v>
      </c>
      <c r="AQ133" s="45">
        <f t="shared" si="115"/>
        <v>0</v>
      </c>
      <c r="AR133" s="46">
        <f t="shared" si="116"/>
        <v>0</v>
      </c>
      <c r="AS133" s="44">
        <v>12</v>
      </c>
      <c r="AT133" s="45">
        <f t="shared" si="117"/>
        <v>1</v>
      </c>
      <c r="AU133" s="45">
        <f t="shared" si="118"/>
        <v>0</v>
      </c>
      <c r="AV133" s="46">
        <f t="shared" si="119"/>
        <v>0</v>
      </c>
      <c r="AW133" s="44">
        <v>1.8999999999999961E-2</v>
      </c>
      <c r="AX133" s="45">
        <f t="shared" si="120"/>
        <v>1</v>
      </c>
      <c r="AY133" s="45">
        <f t="shared" si="121"/>
        <v>0</v>
      </c>
      <c r="AZ133" s="46">
        <f t="shared" si="122"/>
        <v>0</v>
      </c>
      <c r="BA133" s="44">
        <v>-4.7000000000000042E-2</v>
      </c>
      <c r="BB133" s="45">
        <f t="shared" si="123"/>
        <v>0</v>
      </c>
      <c r="BC133" s="45">
        <f t="shared" si="124"/>
        <v>0</v>
      </c>
      <c r="BD133" s="46">
        <f t="shared" si="125"/>
        <v>1</v>
      </c>
      <c r="BE133" s="48">
        <v>-6</v>
      </c>
      <c r="BF133">
        <f t="shared" si="126"/>
        <v>0</v>
      </c>
      <c r="BG133">
        <f t="shared" si="127"/>
        <v>0</v>
      </c>
      <c r="BH133">
        <f t="shared" si="128"/>
        <v>1</v>
      </c>
    </row>
    <row r="134" spans="1:60" x14ac:dyDescent="0.2">
      <c r="A134" s="43">
        <v>1992</v>
      </c>
      <c r="B134" s="44">
        <v>4.1000000000000036E-2</v>
      </c>
      <c r="C134" s="45">
        <f t="shared" si="86"/>
        <v>1</v>
      </c>
      <c r="D134" s="45">
        <f t="shared" si="87"/>
        <v>0</v>
      </c>
      <c r="E134" s="46">
        <f t="shared" si="88"/>
        <v>0</v>
      </c>
      <c r="F134" s="44">
        <v>24</v>
      </c>
      <c r="G134" s="45">
        <f t="shared" si="89"/>
        <v>1</v>
      </c>
      <c r="H134" s="45">
        <f t="shared" si="90"/>
        <v>0</v>
      </c>
      <c r="I134" s="46">
        <f t="shared" si="91"/>
        <v>0</v>
      </c>
      <c r="J134" s="44">
        <v>39</v>
      </c>
      <c r="K134" s="45">
        <f t="shared" si="92"/>
        <v>1</v>
      </c>
      <c r="L134" s="45">
        <f t="shared" si="93"/>
        <v>0</v>
      </c>
      <c r="M134" s="46">
        <f t="shared" si="94"/>
        <v>0</v>
      </c>
      <c r="N134" s="44">
        <v>2.1999999999999909E-2</v>
      </c>
      <c r="O134" s="45">
        <f t="shared" si="95"/>
        <v>1</v>
      </c>
      <c r="Q134" s="46">
        <f t="shared" si="96"/>
        <v>0</v>
      </c>
      <c r="R134" s="44">
        <v>-18</v>
      </c>
      <c r="S134" s="45">
        <f t="shared" si="97"/>
        <v>-9</v>
      </c>
      <c r="T134" s="28">
        <v>20</v>
      </c>
      <c r="U134" s="45">
        <f t="shared" si="98"/>
        <v>11</v>
      </c>
      <c r="V134" s="45">
        <f t="shared" si="99"/>
        <v>1</v>
      </c>
      <c r="W134" s="45">
        <f t="shared" si="100"/>
        <v>0</v>
      </c>
      <c r="X134" s="46">
        <f t="shared" si="101"/>
        <v>0</v>
      </c>
      <c r="Y134" s="44">
        <v>-9</v>
      </c>
      <c r="Z134" s="45">
        <f t="shared" si="102"/>
        <v>0</v>
      </c>
      <c r="AA134" s="45">
        <f t="shared" si="103"/>
        <v>0</v>
      </c>
      <c r="AB134" s="46">
        <f t="shared" si="104"/>
        <v>1</v>
      </c>
      <c r="AC134" s="48">
        <v>1</v>
      </c>
      <c r="AD134" s="45">
        <f t="shared" si="105"/>
        <v>1</v>
      </c>
      <c r="AE134" s="45">
        <f t="shared" si="106"/>
        <v>0</v>
      </c>
      <c r="AF134" s="46">
        <f t="shared" si="107"/>
        <v>0</v>
      </c>
      <c r="AG134" s="28">
        <v>-8</v>
      </c>
      <c r="AH134">
        <f t="shared" si="108"/>
        <v>0</v>
      </c>
      <c r="AI134">
        <f t="shared" si="109"/>
        <v>0</v>
      </c>
      <c r="AJ134">
        <f t="shared" si="110"/>
        <v>1</v>
      </c>
      <c r="AK134" s="44">
        <v>-10</v>
      </c>
      <c r="AL134" s="45">
        <f t="shared" si="111"/>
        <v>1</v>
      </c>
      <c r="AM134" s="45">
        <f t="shared" si="112"/>
        <v>0</v>
      </c>
      <c r="AN134" s="46">
        <f t="shared" si="113"/>
        <v>0</v>
      </c>
      <c r="AO134" s="44">
        <v>5</v>
      </c>
      <c r="AP134" s="45">
        <f t="shared" si="114"/>
        <v>1</v>
      </c>
      <c r="AQ134" s="45">
        <f t="shared" si="115"/>
        <v>0</v>
      </c>
      <c r="AR134" s="46">
        <f t="shared" si="116"/>
        <v>0</v>
      </c>
      <c r="AS134" s="44">
        <v>2</v>
      </c>
      <c r="AT134" s="45">
        <f t="shared" si="117"/>
        <v>1</v>
      </c>
      <c r="AU134" s="45">
        <f t="shared" si="118"/>
        <v>0</v>
      </c>
      <c r="AV134" s="46">
        <f t="shared" si="119"/>
        <v>0</v>
      </c>
      <c r="AW134" s="44">
        <v>1.9999999999999962E-2</v>
      </c>
      <c r="AX134" s="45">
        <f t="shared" si="120"/>
        <v>1</v>
      </c>
      <c r="AY134" s="45">
        <f t="shared" si="121"/>
        <v>0</v>
      </c>
      <c r="AZ134" s="46">
        <f t="shared" si="122"/>
        <v>0</v>
      </c>
      <c r="BA134" s="44">
        <v>-3.3000000000000029E-2</v>
      </c>
      <c r="BB134" s="45">
        <f t="shared" si="123"/>
        <v>0</v>
      </c>
      <c r="BC134" s="45">
        <f t="shared" si="124"/>
        <v>0</v>
      </c>
      <c r="BD134" s="46">
        <f t="shared" si="125"/>
        <v>1</v>
      </c>
      <c r="BE134" s="48">
        <v>20</v>
      </c>
      <c r="BF134">
        <f t="shared" si="126"/>
        <v>1</v>
      </c>
      <c r="BG134">
        <f t="shared" si="127"/>
        <v>0</v>
      </c>
      <c r="BH134">
        <f t="shared" si="128"/>
        <v>0</v>
      </c>
    </row>
    <row r="135" spans="1:60" x14ac:dyDescent="0.2">
      <c r="A135" s="43">
        <v>1992</v>
      </c>
      <c r="B135" s="44">
        <v>-6.0000000000000053E-3</v>
      </c>
      <c r="C135" s="45">
        <f t="shared" si="86"/>
        <v>0</v>
      </c>
      <c r="D135" s="45">
        <f t="shared" si="87"/>
        <v>0</v>
      </c>
      <c r="E135" s="46">
        <f t="shared" si="88"/>
        <v>1</v>
      </c>
      <c r="F135" s="44">
        <v>-21</v>
      </c>
      <c r="G135" s="45">
        <f t="shared" si="89"/>
        <v>0</v>
      </c>
      <c r="H135" s="45">
        <f t="shared" si="90"/>
        <v>0</v>
      </c>
      <c r="I135" s="46">
        <f t="shared" si="91"/>
        <v>1</v>
      </c>
      <c r="J135" s="44">
        <v>11</v>
      </c>
      <c r="K135" s="45">
        <f t="shared" si="92"/>
        <v>1</v>
      </c>
      <c r="L135" s="45">
        <f t="shared" si="93"/>
        <v>0</v>
      </c>
      <c r="M135" s="46">
        <f t="shared" si="94"/>
        <v>0</v>
      </c>
      <c r="N135" s="44">
        <v>-1.6000000000000014E-2</v>
      </c>
      <c r="O135" s="45">
        <f t="shared" si="95"/>
        <v>0</v>
      </c>
      <c r="Q135" s="46">
        <f t="shared" si="96"/>
        <v>1</v>
      </c>
      <c r="R135" s="44">
        <v>-14</v>
      </c>
      <c r="S135" s="45">
        <f t="shared" si="97"/>
        <v>-7</v>
      </c>
      <c r="T135" s="28">
        <v>34</v>
      </c>
      <c r="U135" s="45">
        <f t="shared" si="98"/>
        <v>27</v>
      </c>
      <c r="V135" s="45">
        <f t="shared" si="99"/>
        <v>1</v>
      </c>
      <c r="W135" s="45">
        <f t="shared" si="100"/>
        <v>0</v>
      </c>
      <c r="X135" s="46">
        <f t="shared" si="101"/>
        <v>0</v>
      </c>
      <c r="Y135" s="44">
        <v>21</v>
      </c>
      <c r="Z135" s="45">
        <f t="shared" si="102"/>
        <v>1</v>
      </c>
      <c r="AA135" s="45">
        <f t="shared" si="103"/>
        <v>0</v>
      </c>
      <c r="AB135" s="46">
        <f t="shared" si="104"/>
        <v>0</v>
      </c>
      <c r="AC135" s="48">
        <v>10</v>
      </c>
      <c r="AD135" s="45">
        <f t="shared" si="105"/>
        <v>1</v>
      </c>
      <c r="AE135" s="45">
        <f t="shared" si="106"/>
        <v>0</v>
      </c>
      <c r="AF135" s="46">
        <f t="shared" si="107"/>
        <v>0</v>
      </c>
      <c r="AG135" s="28">
        <v>31</v>
      </c>
      <c r="AH135">
        <f t="shared" si="108"/>
        <v>1</v>
      </c>
      <c r="AI135">
        <f t="shared" si="109"/>
        <v>0</v>
      </c>
      <c r="AJ135">
        <f t="shared" si="110"/>
        <v>0</v>
      </c>
      <c r="AK135" s="44">
        <v>0</v>
      </c>
      <c r="AL135" s="45">
        <f t="shared" si="111"/>
        <v>0</v>
      </c>
      <c r="AM135" s="45">
        <f t="shared" si="112"/>
        <v>1</v>
      </c>
      <c r="AN135" s="46">
        <f t="shared" si="113"/>
        <v>0</v>
      </c>
      <c r="AO135" s="44">
        <v>3</v>
      </c>
      <c r="AP135" s="45">
        <f t="shared" si="114"/>
        <v>1</v>
      </c>
      <c r="AQ135" s="45">
        <f t="shared" si="115"/>
        <v>0</v>
      </c>
      <c r="AR135" s="46">
        <f t="shared" si="116"/>
        <v>0</v>
      </c>
      <c r="AS135" s="44">
        <v>7</v>
      </c>
      <c r="AT135" s="45">
        <f t="shared" si="117"/>
        <v>1</v>
      </c>
      <c r="AU135" s="45">
        <f t="shared" si="118"/>
        <v>0</v>
      </c>
      <c r="AV135" s="46">
        <f t="shared" si="119"/>
        <v>0</v>
      </c>
      <c r="AW135" s="44">
        <v>1.100000000000001E-2</v>
      </c>
      <c r="AX135" s="45">
        <f t="shared" si="120"/>
        <v>1</v>
      </c>
      <c r="AY135" s="45">
        <f t="shared" si="121"/>
        <v>0</v>
      </c>
      <c r="AZ135" s="46">
        <f t="shared" si="122"/>
        <v>0</v>
      </c>
      <c r="BA135" s="44">
        <v>-3.3000000000000029E-2</v>
      </c>
      <c r="BB135" s="45">
        <f t="shared" si="123"/>
        <v>0</v>
      </c>
      <c r="BC135" s="45">
        <f t="shared" si="124"/>
        <v>0</v>
      </c>
      <c r="BD135" s="46">
        <f t="shared" si="125"/>
        <v>1</v>
      </c>
      <c r="BE135" s="48">
        <v>34</v>
      </c>
      <c r="BF135">
        <f t="shared" si="126"/>
        <v>1</v>
      </c>
      <c r="BG135">
        <f t="shared" si="127"/>
        <v>0</v>
      </c>
      <c r="BH135">
        <f t="shared" si="128"/>
        <v>0</v>
      </c>
    </row>
    <row r="136" spans="1:60" x14ac:dyDescent="0.2">
      <c r="A136" s="43">
        <v>1992</v>
      </c>
      <c r="B136" s="44">
        <v>7.7000000000000013E-2</v>
      </c>
      <c r="C136" s="45">
        <f t="shared" si="86"/>
        <v>1</v>
      </c>
      <c r="D136" s="45">
        <f t="shared" si="87"/>
        <v>0</v>
      </c>
      <c r="E136" s="46">
        <f t="shared" si="88"/>
        <v>0</v>
      </c>
      <c r="F136" s="44">
        <v>36</v>
      </c>
      <c r="G136" s="45">
        <f t="shared" si="89"/>
        <v>1</v>
      </c>
      <c r="H136" s="45">
        <f t="shared" si="90"/>
        <v>0</v>
      </c>
      <c r="I136" s="46">
        <f t="shared" si="91"/>
        <v>0</v>
      </c>
      <c r="J136" s="44">
        <v>44</v>
      </c>
      <c r="K136" s="45">
        <f t="shared" si="92"/>
        <v>1</v>
      </c>
      <c r="L136" s="45">
        <f t="shared" si="93"/>
        <v>0</v>
      </c>
      <c r="M136" s="46">
        <f t="shared" si="94"/>
        <v>0</v>
      </c>
      <c r="N136" s="44">
        <v>5.0999999999999934E-2</v>
      </c>
      <c r="O136" s="45">
        <f t="shared" si="95"/>
        <v>1</v>
      </c>
      <c r="Q136" s="46">
        <f t="shared" si="96"/>
        <v>0</v>
      </c>
      <c r="R136" s="44">
        <v>-22</v>
      </c>
      <c r="S136" s="45">
        <f t="shared" si="97"/>
        <v>-11</v>
      </c>
      <c r="T136" s="28">
        <v>-1</v>
      </c>
      <c r="U136" s="45">
        <f t="shared" si="98"/>
        <v>-12</v>
      </c>
      <c r="V136" s="45">
        <f t="shared" si="99"/>
        <v>0</v>
      </c>
      <c r="W136" s="45">
        <f t="shared" si="100"/>
        <v>0</v>
      </c>
      <c r="X136" s="46">
        <f t="shared" si="101"/>
        <v>1</v>
      </c>
      <c r="Y136" s="44">
        <v>-21</v>
      </c>
      <c r="Z136" s="45">
        <f t="shared" si="102"/>
        <v>0</v>
      </c>
      <c r="AA136" s="45">
        <f t="shared" si="103"/>
        <v>0</v>
      </c>
      <c r="AB136" s="46">
        <f t="shared" si="104"/>
        <v>1</v>
      </c>
      <c r="AC136" s="48">
        <v>-5</v>
      </c>
      <c r="AD136" s="45">
        <f t="shared" si="105"/>
        <v>0</v>
      </c>
      <c r="AE136" s="45">
        <f t="shared" si="106"/>
        <v>0</v>
      </c>
      <c r="AF136" s="46">
        <f t="shared" si="107"/>
        <v>1</v>
      </c>
      <c r="AG136" s="28">
        <v>-26</v>
      </c>
      <c r="AH136">
        <f t="shared" si="108"/>
        <v>0</v>
      </c>
      <c r="AI136">
        <f t="shared" si="109"/>
        <v>0</v>
      </c>
      <c r="AJ136">
        <f t="shared" si="110"/>
        <v>1</v>
      </c>
      <c r="AK136" s="44">
        <v>-12</v>
      </c>
      <c r="AL136" s="45">
        <f t="shared" si="111"/>
        <v>1</v>
      </c>
      <c r="AM136" s="45">
        <f t="shared" si="112"/>
        <v>0</v>
      </c>
      <c r="AN136" s="46">
        <f t="shared" si="113"/>
        <v>0</v>
      </c>
      <c r="AO136" s="44">
        <v>-5</v>
      </c>
      <c r="AP136" s="45">
        <f t="shared" si="114"/>
        <v>0</v>
      </c>
      <c r="AQ136" s="45">
        <f t="shared" si="115"/>
        <v>0</v>
      </c>
      <c r="AR136" s="46">
        <f t="shared" si="116"/>
        <v>1</v>
      </c>
      <c r="AS136" s="44">
        <v>8</v>
      </c>
      <c r="AT136" s="45">
        <f t="shared" si="117"/>
        <v>1</v>
      </c>
      <c r="AU136" s="45">
        <f t="shared" si="118"/>
        <v>0</v>
      </c>
      <c r="AV136" s="46">
        <f t="shared" si="119"/>
        <v>0</v>
      </c>
      <c r="AW136" s="44">
        <v>6.0999999999999999E-2</v>
      </c>
      <c r="AX136" s="45">
        <f t="shared" si="120"/>
        <v>1</v>
      </c>
      <c r="AY136" s="45">
        <f t="shared" si="121"/>
        <v>0</v>
      </c>
      <c r="AZ136" s="46">
        <f t="shared" si="122"/>
        <v>0</v>
      </c>
      <c r="BA136" s="44">
        <v>-7.1000000000000063E-2</v>
      </c>
      <c r="BB136" s="45">
        <f t="shared" si="123"/>
        <v>0</v>
      </c>
      <c r="BC136" s="45">
        <f t="shared" si="124"/>
        <v>0</v>
      </c>
      <c r="BD136" s="46">
        <f t="shared" si="125"/>
        <v>1</v>
      </c>
      <c r="BE136" s="48">
        <v>-1</v>
      </c>
      <c r="BF136">
        <f t="shared" si="126"/>
        <v>0</v>
      </c>
      <c r="BG136">
        <f t="shared" si="127"/>
        <v>0</v>
      </c>
      <c r="BH136">
        <f t="shared" si="128"/>
        <v>1</v>
      </c>
    </row>
    <row r="137" spans="1:60" x14ac:dyDescent="0.2">
      <c r="A137" s="43">
        <v>1993</v>
      </c>
      <c r="B137" s="44">
        <v>4.0000000000000036E-3</v>
      </c>
      <c r="C137" s="45">
        <f t="shared" si="86"/>
        <v>1</v>
      </c>
      <c r="D137" s="45">
        <f t="shared" si="87"/>
        <v>0</v>
      </c>
      <c r="E137" s="46">
        <f t="shared" si="88"/>
        <v>0</v>
      </c>
      <c r="F137" s="44">
        <v>-8</v>
      </c>
      <c r="G137" s="45">
        <f t="shared" si="89"/>
        <v>0</v>
      </c>
      <c r="H137" s="45">
        <f t="shared" si="90"/>
        <v>0</v>
      </c>
      <c r="I137" s="46">
        <f t="shared" si="91"/>
        <v>1</v>
      </c>
      <c r="J137" s="44">
        <v>21</v>
      </c>
      <c r="K137" s="45">
        <f t="shared" si="92"/>
        <v>1</v>
      </c>
      <c r="L137" s="45">
        <f t="shared" si="93"/>
        <v>0</v>
      </c>
      <c r="M137" s="46">
        <f t="shared" si="94"/>
        <v>0</v>
      </c>
      <c r="N137" s="44">
        <v>3.0000000000000027E-3</v>
      </c>
      <c r="O137" s="45">
        <f t="shared" si="95"/>
        <v>1</v>
      </c>
      <c r="Q137" s="46">
        <f t="shared" si="96"/>
        <v>0</v>
      </c>
      <c r="R137" s="44">
        <v>-14</v>
      </c>
      <c r="S137" s="45">
        <f t="shared" si="97"/>
        <v>-7</v>
      </c>
      <c r="T137" s="28">
        <v>24</v>
      </c>
      <c r="U137" s="45">
        <f t="shared" si="98"/>
        <v>17</v>
      </c>
      <c r="V137" s="45">
        <f t="shared" si="99"/>
        <v>1</v>
      </c>
      <c r="W137" s="45">
        <f t="shared" si="100"/>
        <v>0</v>
      </c>
      <c r="X137" s="46">
        <f t="shared" si="101"/>
        <v>0</v>
      </c>
      <c r="Y137" s="44">
        <v>3</v>
      </c>
      <c r="Z137" s="45">
        <f t="shared" si="102"/>
        <v>1</v>
      </c>
      <c r="AA137" s="45">
        <f t="shared" si="103"/>
        <v>0</v>
      </c>
      <c r="AB137" s="46">
        <f t="shared" si="104"/>
        <v>0</v>
      </c>
      <c r="AC137" s="48">
        <v>4</v>
      </c>
      <c r="AD137" s="45">
        <f t="shared" si="105"/>
        <v>1</v>
      </c>
      <c r="AE137" s="45">
        <f t="shared" si="106"/>
        <v>0</v>
      </c>
      <c r="AF137" s="46">
        <f t="shared" si="107"/>
        <v>0</v>
      </c>
      <c r="AG137" s="28">
        <v>7</v>
      </c>
      <c r="AH137">
        <f t="shared" si="108"/>
        <v>1</v>
      </c>
      <c r="AI137">
        <f t="shared" si="109"/>
        <v>0</v>
      </c>
      <c r="AJ137">
        <f t="shared" si="110"/>
        <v>0</v>
      </c>
      <c r="AK137" s="44">
        <v>-8</v>
      </c>
      <c r="AL137" s="45">
        <f t="shared" si="111"/>
        <v>1</v>
      </c>
      <c r="AM137" s="45">
        <f t="shared" si="112"/>
        <v>0</v>
      </c>
      <c r="AN137" s="46">
        <f t="shared" si="113"/>
        <v>0</v>
      </c>
      <c r="AO137" s="44">
        <v>5</v>
      </c>
      <c r="AP137" s="45">
        <f t="shared" si="114"/>
        <v>1</v>
      </c>
      <c r="AQ137" s="45">
        <f t="shared" si="115"/>
        <v>0</v>
      </c>
      <c r="AR137" s="46">
        <f t="shared" si="116"/>
        <v>0</v>
      </c>
      <c r="AS137" s="44">
        <v>-2</v>
      </c>
      <c r="AT137" s="45">
        <f t="shared" si="117"/>
        <v>0</v>
      </c>
      <c r="AU137" s="45">
        <f t="shared" si="118"/>
        <v>0</v>
      </c>
      <c r="AV137" s="46">
        <f t="shared" si="119"/>
        <v>1</v>
      </c>
      <c r="AW137" s="44">
        <v>-1.0000000000000009E-3</v>
      </c>
      <c r="AX137" s="45">
        <f t="shared" si="120"/>
        <v>0</v>
      </c>
      <c r="AY137" s="45">
        <f t="shared" si="121"/>
        <v>0</v>
      </c>
      <c r="AZ137" s="46">
        <f t="shared" si="122"/>
        <v>1</v>
      </c>
      <c r="BA137" s="44">
        <v>5.9000000000000052E-2</v>
      </c>
      <c r="BB137" s="45">
        <f t="shared" si="123"/>
        <v>1</v>
      </c>
      <c r="BC137" s="45">
        <f t="shared" si="124"/>
        <v>0</v>
      </c>
      <c r="BD137" s="46">
        <f t="shared" si="125"/>
        <v>0</v>
      </c>
      <c r="BE137" s="48">
        <v>24</v>
      </c>
      <c r="BF137">
        <f t="shared" si="126"/>
        <v>1</v>
      </c>
      <c r="BG137">
        <f t="shared" si="127"/>
        <v>0</v>
      </c>
      <c r="BH137">
        <f t="shared" si="128"/>
        <v>0</v>
      </c>
    </row>
    <row r="138" spans="1:60" x14ac:dyDescent="0.2">
      <c r="A138" s="43">
        <v>1993</v>
      </c>
      <c r="B138" s="44">
        <v>3.7000000000000033E-2</v>
      </c>
      <c r="C138" s="45">
        <f t="shared" si="86"/>
        <v>1</v>
      </c>
      <c r="D138" s="45">
        <f t="shared" si="87"/>
        <v>0</v>
      </c>
      <c r="E138" s="46">
        <f t="shared" si="88"/>
        <v>0</v>
      </c>
      <c r="F138" s="44">
        <v>13</v>
      </c>
      <c r="G138" s="45">
        <f t="shared" si="89"/>
        <v>1</v>
      </c>
      <c r="H138" s="45">
        <f t="shared" si="90"/>
        <v>0</v>
      </c>
      <c r="I138" s="46">
        <f t="shared" si="91"/>
        <v>0</v>
      </c>
      <c r="J138" s="44">
        <v>1</v>
      </c>
      <c r="K138" s="45">
        <f t="shared" si="92"/>
        <v>1</v>
      </c>
      <c r="L138" s="45">
        <f t="shared" si="93"/>
        <v>0</v>
      </c>
      <c r="M138" s="46">
        <f t="shared" si="94"/>
        <v>0</v>
      </c>
      <c r="N138" s="44">
        <v>4.0000000000000036E-2</v>
      </c>
      <c r="O138" s="45">
        <f t="shared" si="95"/>
        <v>1</v>
      </c>
      <c r="Q138" s="46">
        <f t="shared" si="96"/>
        <v>0</v>
      </c>
      <c r="R138" s="44">
        <v>-7</v>
      </c>
      <c r="S138" s="45">
        <f t="shared" si="97"/>
        <v>-3.5</v>
      </c>
      <c r="T138" s="28">
        <v>-28</v>
      </c>
      <c r="U138" s="45">
        <f t="shared" si="98"/>
        <v>-31.5</v>
      </c>
      <c r="V138" s="45">
        <f t="shared" si="99"/>
        <v>0</v>
      </c>
      <c r="W138" s="45">
        <f t="shared" si="100"/>
        <v>0</v>
      </c>
      <c r="X138" s="46">
        <f t="shared" si="101"/>
        <v>1</v>
      </c>
      <c r="Y138" s="44">
        <v>-20</v>
      </c>
      <c r="Z138" s="45">
        <f t="shared" si="102"/>
        <v>0</v>
      </c>
      <c r="AA138" s="45">
        <f t="shared" si="103"/>
        <v>0</v>
      </c>
      <c r="AB138" s="46">
        <f t="shared" si="104"/>
        <v>1</v>
      </c>
      <c r="AC138" s="48">
        <v>15</v>
      </c>
      <c r="AD138" s="45">
        <f t="shared" si="105"/>
        <v>1</v>
      </c>
      <c r="AE138" s="45">
        <f t="shared" si="106"/>
        <v>0</v>
      </c>
      <c r="AF138" s="46">
        <f t="shared" si="107"/>
        <v>0</v>
      </c>
      <c r="AG138" s="28">
        <v>-5</v>
      </c>
      <c r="AH138">
        <f t="shared" si="108"/>
        <v>0</v>
      </c>
      <c r="AI138">
        <f t="shared" si="109"/>
        <v>0</v>
      </c>
      <c r="AJ138">
        <f t="shared" si="110"/>
        <v>1</v>
      </c>
      <c r="AK138" s="44">
        <v>2</v>
      </c>
      <c r="AL138" s="45">
        <f t="shared" si="111"/>
        <v>0</v>
      </c>
      <c r="AM138" s="45">
        <f t="shared" si="112"/>
        <v>0</v>
      </c>
      <c r="AN138" s="46">
        <f t="shared" si="113"/>
        <v>1</v>
      </c>
      <c r="AO138" s="44">
        <v>-6</v>
      </c>
      <c r="AP138" s="45">
        <f t="shared" si="114"/>
        <v>0</v>
      </c>
      <c r="AQ138" s="45">
        <f t="shared" si="115"/>
        <v>0</v>
      </c>
      <c r="AR138" s="46">
        <f t="shared" si="116"/>
        <v>1</v>
      </c>
      <c r="AS138" s="44">
        <v>1</v>
      </c>
      <c r="AT138" s="45">
        <f t="shared" si="117"/>
        <v>1</v>
      </c>
      <c r="AU138" s="45">
        <f t="shared" si="118"/>
        <v>0</v>
      </c>
      <c r="AV138" s="46">
        <f t="shared" si="119"/>
        <v>0</v>
      </c>
      <c r="AW138" s="44">
        <v>4.0000000000000036E-2</v>
      </c>
      <c r="AX138" s="45">
        <f t="shared" si="120"/>
        <v>1</v>
      </c>
      <c r="AY138" s="45">
        <f t="shared" si="121"/>
        <v>0</v>
      </c>
      <c r="AZ138" s="46">
        <f t="shared" si="122"/>
        <v>0</v>
      </c>
      <c r="BA138" s="44">
        <v>4.500000000000004E-2</v>
      </c>
      <c r="BB138" s="45">
        <f t="shared" si="123"/>
        <v>1</v>
      </c>
      <c r="BC138" s="45">
        <f t="shared" si="124"/>
        <v>0</v>
      </c>
      <c r="BD138" s="46">
        <f t="shared" si="125"/>
        <v>0</v>
      </c>
      <c r="BE138" s="48">
        <v>-28</v>
      </c>
      <c r="BF138">
        <f t="shared" si="126"/>
        <v>0</v>
      </c>
      <c r="BG138">
        <f t="shared" si="127"/>
        <v>0</v>
      </c>
      <c r="BH138">
        <f t="shared" si="128"/>
        <v>1</v>
      </c>
    </row>
    <row r="139" spans="1:60" x14ac:dyDescent="0.2">
      <c r="A139" s="43">
        <v>1993</v>
      </c>
      <c r="B139" s="44">
        <v>3.5999999999999976E-2</v>
      </c>
      <c r="C139" s="45">
        <f t="shared" si="86"/>
        <v>1</v>
      </c>
      <c r="D139" s="45">
        <f t="shared" si="87"/>
        <v>0</v>
      </c>
      <c r="E139" s="46">
        <f t="shared" si="88"/>
        <v>0</v>
      </c>
      <c r="F139" s="44">
        <v>4</v>
      </c>
      <c r="G139" s="45">
        <f t="shared" si="89"/>
        <v>1</v>
      </c>
      <c r="H139" s="45">
        <f t="shared" si="90"/>
        <v>0</v>
      </c>
      <c r="I139" s="46">
        <f t="shared" si="91"/>
        <v>0</v>
      </c>
      <c r="J139" s="44">
        <v>19</v>
      </c>
      <c r="K139" s="45">
        <f t="shared" si="92"/>
        <v>1</v>
      </c>
      <c r="L139" s="45">
        <f t="shared" si="93"/>
        <v>0</v>
      </c>
      <c r="M139" s="46">
        <f t="shared" si="94"/>
        <v>0</v>
      </c>
      <c r="N139" s="44">
        <v>4.500000000000004E-2</v>
      </c>
      <c r="O139" s="45">
        <f t="shared" si="95"/>
        <v>1</v>
      </c>
      <c r="Q139" s="46">
        <f t="shared" si="96"/>
        <v>0</v>
      </c>
      <c r="R139" s="44">
        <v>13</v>
      </c>
      <c r="S139" s="45">
        <f t="shared" si="97"/>
        <v>6.5</v>
      </c>
      <c r="T139" s="28">
        <v>-30</v>
      </c>
      <c r="U139" s="45">
        <f t="shared" si="98"/>
        <v>-23.5</v>
      </c>
      <c r="V139" s="45">
        <f t="shared" si="99"/>
        <v>0</v>
      </c>
      <c r="W139" s="45">
        <f t="shared" si="100"/>
        <v>0</v>
      </c>
      <c r="X139" s="46">
        <f t="shared" si="101"/>
        <v>1</v>
      </c>
      <c r="Y139" s="44">
        <v>-14</v>
      </c>
      <c r="Z139" s="45">
        <f t="shared" si="102"/>
        <v>0</v>
      </c>
      <c r="AA139" s="45">
        <f t="shared" si="103"/>
        <v>0</v>
      </c>
      <c r="AB139" s="46">
        <f t="shared" si="104"/>
        <v>1</v>
      </c>
      <c r="AC139" s="48">
        <v>21</v>
      </c>
      <c r="AD139" s="45">
        <f t="shared" si="105"/>
        <v>1</v>
      </c>
      <c r="AE139" s="45">
        <f t="shared" si="106"/>
        <v>0</v>
      </c>
      <c r="AF139" s="46">
        <f t="shared" si="107"/>
        <v>0</v>
      </c>
      <c r="AG139" s="28">
        <v>7</v>
      </c>
      <c r="AH139">
        <f t="shared" si="108"/>
        <v>1</v>
      </c>
      <c r="AI139">
        <f t="shared" si="109"/>
        <v>0</v>
      </c>
      <c r="AJ139">
        <f t="shared" si="110"/>
        <v>0</v>
      </c>
      <c r="AK139" s="44">
        <v>3</v>
      </c>
      <c r="AL139" s="45">
        <f t="shared" si="111"/>
        <v>0</v>
      </c>
      <c r="AM139" s="45">
        <f t="shared" si="112"/>
        <v>0</v>
      </c>
      <c r="AN139" s="46">
        <f t="shared" si="113"/>
        <v>1</v>
      </c>
      <c r="AO139" s="44">
        <v>-7</v>
      </c>
      <c r="AP139" s="45">
        <f t="shared" si="114"/>
        <v>0</v>
      </c>
      <c r="AQ139" s="45">
        <f t="shared" si="115"/>
        <v>0</v>
      </c>
      <c r="AR139" s="46">
        <f t="shared" si="116"/>
        <v>1</v>
      </c>
      <c r="AS139" s="44">
        <v>2</v>
      </c>
      <c r="AT139" s="45">
        <f t="shared" si="117"/>
        <v>1</v>
      </c>
      <c r="AU139" s="45">
        <f t="shared" si="118"/>
        <v>0</v>
      </c>
      <c r="AV139" s="46">
        <f t="shared" si="119"/>
        <v>0</v>
      </c>
      <c r="AW139" s="44">
        <v>3.7999999999999978E-2</v>
      </c>
      <c r="AX139" s="45">
        <f t="shared" si="120"/>
        <v>1</v>
      </c>
      <c r="AY139" s="45">
        <f t="shared" si="121"/>
        <v>0</v>
      </c>
      <c r="AZ139" s="46">
        <f t="shared" si="122"/>
        <v>0</v>
      </c>
      <c r="BA139" s="44">
        <v>6.0999999999999943E-2</v>
      </c>
      <c r="BB139" s="45">
        <f t="shared" si="123"/>
        <v>1</v>
      </c>
      <c r="BC139" s="45">
        <f t="shared" si="124"/>
        <v>0</v>
      </c>
      <c r="BD139" s="46">
        <f t="shared" si="125"/>
        <v>0</v>
      </c>
      <c r="BE139" s="48">
        <v>-30</v>
      </c>
      <c r="BF139">
        <f t="shared" si="126"/>
        <v>0</v>
      </c>
      <c r="BG139">
        <f t="shared" si="127"/>
        <v>0</v>
      </c>
      <c r="BH139">
        <f t="shared" si="128"/>
        <v>1</v>
      </c>
    </row>
    <row r="140" spans="1:60" x14ac:dyDescent="0.2">
      <c r="A140" s="43">
        <v>1993</v>
      </c>
      <c r="B140" s="44">
        <v>5.8999999999999997E-2</v>
      </c>
      <c r="C140" s="45">
        <f t="shared" si="86"/>
        <v>1</v>
      </c>
      <c r="D140" s="45">
        <f t="shared" si="87"/>
        <v>0</v>
      </c>
      <c r="E140" s="46">
        <f t="shared" si="88"/>
        <v>0</v>
      </c>
      <c r="F140" s="44">
        <v>3</v>
      </c>
      <c r="G140" s="45">
        <f t="shared" si="89"/>
        <v>1</v>
      </c>
      <c r="H140" s="45">
        <f t="shared" si="90"/>
        <v>0</v>
      </c>
      <c r="I140" s="46">
        <f t="shared" si="91"/>
        <v>0</v>
      </c>
      <c r="J140" s="44">
        <v>24</v>
      </c>
      <c r="K140" s="45">
        <f t="shared" si="92"/>
        <v>1</v>
      </c>
      <c r="L140" s="45">
        <f t="shared" si="93"/>
        <v>0</v>
      </c>
      <c r="M140" s="46">
        <f t="shared" si="94"/>
        <v>0</v>
      </c>
      <c r="N140" s="44">
        <v>7.0000000000000007E-2</v>
      </c>
      <c r="O140" s="45">
        <f t="shared" si="95"/>
        <v>1</v>
      </c>
      <c r="Q140" s="46">
        <f t="shared" si="96"/>
        <v>0</v>
      </c>
      <c r="R140" s="44">
        <v>2</v>
      </c>
      <c r="S140" s="45">
        <f t="shared" si="97"/>
        <v>1</v>
      </c>
      <c r="T140" s="28">
        <v>-42</v>
      </c>
      <c r="U140" s="45">
        <f t="shared" si="98"/>
        <v>-41</v>
      </c>
      <c r="V140" s="45">
        <f t="shared" si="99"/>
        <v>0</v>
      </c>
      <c r="W140" s="45">
        <f t="shared" si="100"/>
        <v>0</v>
      </c>
      <c r="X140" s="46">
        <f t="shared" si="101"/>
        <v>1</v>
      </c>
      <c r="Y140" s="44">
        <v>-19</v>
      </c>
      <c r="Z140" s="45">
        <f t="shared" si="102"/>
        <v>0</v>
      </c>
      <c r="AA140" s="45">
        <f t="shared" si="103"/>
        <v>0</v>
      </c>
      <c r="AB140" s="46">
        <f t="shared" si="104"/>
        <v>1</v>
      </c>
      <c r="AC140" s="48">
        <v>22</v>
      </c>
      <c r="AD140" s="45">
        <f t="shared" si="105"/>
        <v>1</v>
      </c>
      <c r="AE140" s="45">
        <f t="shared" si="106"/>
        <v>0</v>
      </c>
      <c r="AF140" s="46">
        <f t="shared" si="107"/>
        <v>0</v>
      </c>
      <c r="AG140" s="28">
        <v>3</v>
      </c>
      <c r="AH140">
        <f t="shared" si="108"/>
        <v>1</v>
      </c>
      <c r="AI140">
        <f t="shared" si="109"/>
        <v>0</v>
      </c>
      <c r="AJ140">
        <f t="shared" si="110"/>
        <v>0</v>
      </c>
      <c r="AK140" s="44">
        <v>16</v>
      </c>
      <c r="AL140" s="45">
        <f t="shared" si="111"/>
        <v>0</v>
      </c>
      <c r="AM140" s="45">
        <f t="shared" si="112"/>
        <v>0</v>
      </c>
      <c r="AN140" s="46">
        <f t="shared" si="113"/>
        <v>1</v>
      </c>
      <c r="AO140" s="44">
        <v>-13</v>
      </c>
      <c r="AP140" s="45">
        <f t="shared" si="114"/>
        <v>0</v>
      </c>
      <c r="AQ140" s="45">
        <f t="shared" si="115"/>
        <v>0</v>
      </c>
      <c r="AR140" s="46">
        <f t="shared" si="116"/>
        <v>1</v>
      </c>
      <c r="AS140" s="44">
        <v>23</v>
      </c>
      <c r="AT140" s="45">
        <f t="shared" si="117"/>
        <v>1</v>
      </c>
      <c r="AU140" s="45">
        <f t="shared" si="118"/>
        <v>0</v>
      </c>
      <c r="AV140" s="46">
        <f t="shared" si="119"/>
        <v>0</v>
      </c>
      <c r="AW140" s="44">
        <v>4.2000000000000037E-2</v>
      </c>
      <c r="AX140" s="45">
        <f t="shared" si="120"/>
        <v>1</v>
      </c>
      <c r="AY140" s="45">
        <f t="shared" si="121"/>
        <v>0</v>
      </c>
      <c r="AZ140" s="46">
        <f t="shared" si="122"/>
        <v>0</v>
      </c>
      <c r="BA140" s="44">
        <v>9.8999999999999977E-2</v>
      </c>
      <c r="BB140" s="45">
        <f t="shared" si="123"/>
        <v>1</v>
      </c>
      <c r="BC140" s="45">
        <f t="shared" si="124"/>
        <v>0</v>
      </c>
      <c r="BD140" s="46">
        <f t="shared" si="125"/>
        <v>0</v>
      </c>
      <c r="BE140" s="48">
        <v>-42</v>
      </c>
      <c r="BF140">
        <f t="shared" si="126"/>
        <v>0</v>
      </c>
      <c r="BG140">
        <f t="shared" si="127"/>
        <v>0</v>
      </c>
      <c r="BH140">
        <f t="shared" si="128"/>
        <v>1</v>
      </c>
    </row>
    <row r="141" spans="1:60" x14ac:dyDescent="0.2">
      <c r="A141" s="43">
        <v>1993</v>
      </c>
      <c r="B141" s="44">
        <v>-2.0000000000000018E-2</v>
      </c>
      <c r="C141" s="45">
        <f t="shared" si="86"/>
        <v>0</v>
      </c>
      <c r="D141" s="45">
        <f t="shared" si="87"/>
        <v>0</v>
      </c>
      <c r="E141" s="46">
        <f t="shared" si="88"/>
        <v>1</v>
      </c>
      <c r="F141" s="44">
        <v>11</v>
      </c>
      <c r="G141" s="45">
        <f t="shared" si="89"/>
        <v>1</v>
      </c>
      <c r="H141" s="45">
        <f t="shared" si="90"/>
        <v>0</v>
      </c>
      <c r="I141" s="46">
        <f t="shared" si="91"/>
        <v>0</v>
      </c>
      <c r="J141" s="44">
        <v>-1</v>
      </c>
      <c r="K141" s="45">
        <f t="shared" si="92"/>
        <v>0</v>
      </c>
      <c r="L141" s="45">
        <f t="shared" si="93"/>
        <v>0</v>
      </c>
      <c r="M141" s="46">
        <f t="shared" si="94"/>
        <v>1</v>
      </c>
      <c r="N141" s="44">
        <v>-4.1999999999999926E-2</v>
      </c>
      <c r="O141" s="45">
        <f t="shared" si="95"/>
        <v>0</v>
      </c>
      <c r="Q141" s="46">
        <f t="shared" si="96"/>
        <v>1</v>
      </c>
      <c r="R141" s="44">
        <v>-14</v>
      </c>
      <c r="S141" s="45">
        <f t="shared" si="97"/>
        <v>-7</v>
      </c>
      <c r="T141" s="28">
        <v>33</v>
      </c>
      <c r="U141" s="45">
        <f t="shared" si="98"/>
        <v>26</v>
      </c>
      <c r="V141" s="45">
        <f t="shared" si="99"/>
        <v>1</v>
      </c>
      <c r="W141" s="45">
        <f t="shared" si="100"/>
        <v>0</v>
      </c>
      <c r="X141" s="46">
        <f t="shared" si="101"/>
        <v>0</v>
      </c>
      <c r="Y141" s="44">
        <v>25</v>
      </c>
      <c r="Z141" s="45">
        <f t="shared" si="102"/>
        <v>1</v>
      </c>
      <c r="AA141" s="45">
        <f t="shared" si="103"/>
        <v>0</v>
      </c>
      <c r="AB141" s="46">
        <f t="shared" si="104"/>
        <v>0</v>
      </c>
      <c r="AC141" s="48">
        <v>13</v>
      </c>
      <c r="AD141" s="45">
        <f t="shared" si="105"/>
        <v>1</v>
      </c>
      <c r="AE141" s="45">
        <f t="shared" si="106"/>
        <v>0</v>
      </c>
      <c r="AF141" s="46">
        <f t="shared" si="107"/>
        <v>0</v>
      </c>
      <c r="AG141" s="28">
        <v>38</v>
      </c>
      <c r="AH141">
        <f t="shared" si="108"/>
        <v>1</v>
      </c>
      <c r="AI141">
        <f t="shared" si="109"/>
        <v>0</v>
      </c>
      <c r="AJ141">
        <f t="shared" si="110"/>
        <v>0</v>
      </c>
      <c r="AK141" s="44">
        <v>-1</v>
      </c>
      <c r="AL141" s="45">
        <f t="shared" si="111"/>
        <v>1</v>
      </c>
      <c r="AM141" s="45">
        <f t="shared" si="112"/>
        <v>0</v>
      </c>
      <c r="AN141" s="46">
        <f t="shared" si="113"/>
        <v>0</v>
      </c>
      <c r="AO141" s="44">
        <v>15</v>
      </c>
      <c r="AP141" s="45">
        <f t="shared" si="114"/>
        <v>1</v>
      </c>
      <c r="AQ141" s="45">
        <f t="shared" si="115"/>
        <v>0</v>
      </c>
      <c r="AR141" s="46">
        <f t="shared" si="116"/>
        <v>0</v>
      </c>
      <c r="AS141" s="44">
        <v>0</v>
      </c>
      <c r="AT141" s="45">
        <f t="shared" si="117"/>
        <v>0</v>
      </c>
      <c r="AU141" s="45">
        <f t="shared" si="118"/>
        <v>1</v>
      </c>
      <c r="AV141" s="46">
        <f t="shared" si="119"/>
        <v>0</v>
      </c>
      <c r="AW141" s="44">
        <v>-1.6000000000000014E-2</v>
      </c>
      <c r="AX141" s="45">
        <f t="shared" si="120"/>
        <v>0</v>
      </c>
      <c r="AY141" s="45">
        <f t="shared" si="121"/>
        <v>0</v>
      </c>
      <c r="AZ141" s="46">
        <f t="shared" si="122"/>
        <v>1</v>
      </c>
      <c r="BA141" s="44">
        <v>-9.8000000000000087E-2</v>
      </c>
      <c r="BB141" s="45">
        <f t="shared" si="123"/>
        <v>0</v>
      </c>
      <c r="BC141" s="45">
        <f t="shared" si="124"/>
        <v>0</v>
      </c>
      <c r="BD141" s="46">
        <f t="shared" si="125"/>
        <v>1</v>
      </c>
      <c r="BE141" s="48">
        <v>33</v>
      </c>
      <c r="BF141">
        <f t="shared" si="126"/>
        <v>1</v>
      </c>
      <c r="BG141">
        <f t="shared" si="127"/>
        <v>0</v>
      </c>
      <c r="BH141">
        <f t="shared" si="128"/>
        <v>0</v>
      </c>
    </row>
    <row r="142" spans="1:60" x14ac:dyDescent="0.2">
      <c r="A142" s="43">
        <v>1993</v>
      </c>
      <c r="B142" s="44">
        <v>-1.8000000000000016E-2</v>
      </c>
      <c r="C142" s="45">
        <f t="shared" si="86"/>
        <v>0</v>
      </c>
      <c r="D142" s="45">
        <f t="shared" si="87"/>
        <v>0</v>
      </c>
      <c r="E142" s="46">
        <f t="shared" si="88"/>
        <v>1</v>
      </c>
      <c r="F142" s="44">
        <v>10</v>
      </c>
      <c r="G142" s="45">
        <f t="shared" si="89"/>
        <v>1</v>
      </c>
      <c r="H142" s="45">
        <f t="shared" si="90"/>
        <v>0</v>
      </c>
      <c r="I142" s="46">
        <f t="shared" si="91"/>
        <v>0</v>
      </c>
      <c r="J142" s="44">
        <v>16</v>
      </c>
      <c r="K142" s="45">
        <f t="shared" si="92"/>
        <v>1</v>
      </c>
      <c r="L142" s="45">
        <f t="shared" si="93"/>
        <v>0</v>
      </c>
      <c r="M142" s="46">
        <f t="shared" si="94"/>
        <v>0</v>
      </c>
      <c r="N142" s="44">
        <v>-8.0000000000000071E-3</v>
      </c>
      <c r="O142" s="45">
        <f t="shared" si="95"/>
        <v>0</v>
      </c>
      <c r="Q142" s="46">
        <f t="shared" si="96"/>
        <v>1</v>
      </c>
      <c r="R142" s="44">
        <v>20</v>
      </c>
      <c r="S142" s="45">
        <f t="shared" si="97"/>
        <v>10</v>
      </c>
      <c r="T142" s="28">
        <v>13</v>
      </c>
      <c r="U142" s="45">
        <f t="shared" si="98"/>
        <v>23</v>
      </c>
      <c r="V142" s="45">
        <f t="shared" si="99"/>
        <v>1</v>
      </c>
      <c r="W142" s="45">
        <f t="shared" si="100"/>
        <v>0</v>
      </c>
      <c r="X142" s="46">
        <f t="shared" si="101"/>
        <v>0</v>
      </c>
      <c r="Y142" s="44">
        <v>11</v>
      </c>
      <c r="Z142" s="45">
        <f t="shared" si="102"/>
        <v>1</v>
      </c>
      <c r="AA142" s="45">
        <f t="shared" si="103"/>
        <v>0</v>
      </c>
      <c r="AB142" s="46">
        <f t="shared" si="104"/>
        <v>0</v>
      </c>
      <c r="AC142" s="48">
        <v>5</v>
      </c>
      <c r="AD142" s="45">
        <f t="shared" si="105"/>
        <v>1</v>
      </c>
      <c r="AE142" s="45">
        <f t="shared" si="106"/>
        <v>0</v>
      </c>
      <c r="AF142" s="46">
        <f t="shared" si="107"/>
        <v>0</v>
      </c>
      <c r="AG142" s="28">
        <v>16</v>
      </c>
      <c r="AH142">
        <f t="shared" si="108"/>
        <v>1</v>
      </c>
      <c r="AI142">
        <f t="shared" si="109"/>
        <v>0</v>
      </c>
      <c r="AJ142">
        <f t="shared" si="110"/>
        <v>0</v>
      </c>
      <c r="AK142" s="44">
        <v>-3</v>
      </c>
      <c r="AL142" s="45">
        <f t="shared" si="111"/>
        <v>1</v>
      </c>
      <c r="AM142" s="45">
        <f t="shared" si="112"/>
        <v>0</v>
      </c>
      <c r="AN142" s="46">
        <f t="shared" si="113"/>
        <v>0</v>
      </c>
      <c r="AO142" s="44">
        <v>7</v>
      </c>
      <c r="AP142" s="45">
        <f t="shared" si="114"/>
        <v>1</v>
      </c>
      <c r="AQ142" s="45">
        <f t="shared" si="115"/>
        <v>0</v>
      </c>
      <c r="AR142" s="46">
        <f t="shared" si="116"/>
        <v>0</v>
      </c>
      <c r="AS142" s="44">
        <v>-3</v>
      </c>
      <c r="AT142" s="45">
        <f t="shared" si="117"/>
        <v>0</v>
      </c>
      <c r="AU142" s="45">
        <f t="shared" si="118"/>
        <v>0</v>
      </c>
      <c r="AV142" s="46">
        <f t="shared" si="119"/>
        <v>1</v>
      </c>
      <c r="AW142" s="44">
        <v>-1.4999999999999958E-2</v>
      </c>
      <c r="AX142" s="45">
        <f t="shared" si="120"/>
        <v>0</v>
      </c>
      <c r="AY142" s="45">
        <f t="shared" si="121"/>
        <v>0</v>
      </c>
      <c r="AZ142" s="46">
        <f t="shared" si="122"/>
        <v>1</v>
      </c>
      <c r="BA142" s="44">
        <v>1.7999999999999905E-2</v>
      </c>
      <c r="BB142" s="45">
        <f t="shared" si="123"/>
        <v>1</v>
      </c>
      <c r="BC142" s="45">
        <f t="shared" si="124"/>
        <v>0</v>
      </c>
      <c r="BD142" s="46">
        <f t="shared" si="125"/>
        <v>0</v>
      </c>
      <c r="BE142" s="48">
        <v>13</v>
      </c>
      <c r="BF142">
        <f t="shared" si="126"/>
        <v>1</v>
      </c>
      <c r="BG142">
        <f t="shared" si="127"/>
        <v>0</v>
      </c>
      <c r="BH142">
        <f t="shared" si="128"/>
        <v>0</v>
      </c>
    </row>
    <row r="143" spans="1:60" x14ac:dyDescent="0.2">
      <c r="A143" s="43">
        <v>1993</v>
      </c>
      <c r="B143" s="44">
        <v>8.1000000000000016E-2</v>
      </c>
      <c r="C143" s="45">
        <f t="shared" si="86"/>
        <v>1</v>
      </c>
      <c r="D143" s="45">
        <f t="shared" si="87"/>
        <v>0</v>
      </c>
      <c r="E143" s="46">
        <f t="shared" si="88"/>
        <v>0</v>
      </c>
      <c r="F143" s="44">
        <v>43</v>
      </c>
      <c r="G143" s="45">
        <f t="shared" si="89"/>
        <v>1</v>
      </c>
      <c r="H143" s="45">
        <f t="shared" si="90"/>
        <v>0</v>
      </c>
      <c r="I143" s="46">
        <f t="shared" si="91"/>
        <v>0</v>
      </c>
      <c r="J143" s="44">
        <v>49</v>
      </c>
      <c r="K143" s="45">
        <f t="shared" si="92"/>
        <v>1</v>
      </c>
      <c r="L143" s="45">
        <f t="shared" si="93"/>
        <v>0</v>
      </c>
      <c r="M143" s="46">
        <f t="shared" si="94"/>
        <v>0</v>
      </c>
      <c r="N143" s="44">
        <v>7.0000000000000062E-2</v>
      </c>
      <c r="O143" s="45">
        <f t="shared" si="95"/>
        <v>1</v>
      </c>
      <c r="Q143" s="46">
        <f t="shared" si="96"/>
        <v>0</v>
      </c>
      <c r="R143" s="44">
        <v>-9</v>
      </c>
      <c r="S143" s="45">
        <f t="shared" si="97"/>
        <v>-4.5</v>
      </c>
      <c r="T143" s="28">
        <v>12</v>
      </c>
      <c r="U143" s="45">
        <f t="shared" si="98"/>
        <v>7.5</v>
      </c>
      <c r="V143" s="45">
        <f t="shared" si="99"/>
        <v>1</v>
      </c>
      <c r="W143" s="45">
        <f t="shared" si="100"/>
        <v>0</v>
      </c>
      <c r="X143" s="46">
        <f t="shared" si="101"/>
        <v>0</v>
      </c>
      <c r="Y143" s="44">
        <v>3</v>
      </c>
      <c r="Z143" s="45">
        <f t="shared" si="102"/>
        <v>1</v>
      </c>
      <c r="AA143" s="45">
        <f t="shared" si="103"/>
        <v>0</v>
      </c>
      <c r="AB143" s="46">
        <f t="shared" si="104"/>
        <v>0</v>
      </c>
      <c r="AC143" s="48">
        <v>22</v>
      </c>
      <c r="AD143" s="45">
        <f t="shared" si="105"/>
        <v>1</v>
      </c>
      <c r="AE143" s="45">
        <f t="shared" si="106"/>
        <v>0</v>
      </c>
      <c r="AF143" s="46">
        <f t="shared" si="107"/>
        <v>0</v>
      </c>
      <c r="AG143" s="28">
        <v>25</v>
      </c>
      <c r="AH143">
        <f t="shared" si="108"/>
        <v>1</v>
      </c>
      <c r="AI143">
        <f t="shared" si="109"/>
        <v>0</v>
      </c>
      <c r="AJ143">
        <f t="shared" si="110"/>
        <v>0</v>
      </c>
      <c r="AK143" s="44">
        <v>-10</v>
      </c>
      <c r="AL143" s="45">
        <f t="shared" si="111"/>
        <v>1</v>
      </c>
      <c r="AM143" s="45">
        <f t="shared" si="112"/>
        <v>0</v>
      </c>
      <c r="AN143" s="46">
        <f t="shared" si="113"/>
        <v>0</v>
      </c>
      <c r="AO143" s="44">
        <v>3</v>
      </c>
      <c r="AP143" s="45">
        <f t="shared" si="114"/>
        <v>1</v>
      </c>
      <c r="AQ143" s="45">
        <f t="shared" si="115"/>
        <v>0</v>
      </c>
      <c r="AR143" s="46">
        <f t="shared" si="116"/>
        <v>0</v>
      </c>
      <c r="AS143" s="44">
        <v>7</v>
      </c>
      <c r="AT143" s="45">
        <f t="shared" si="117"/>
        <v>1</v>
      </c>
      <c r="AU143" s="45">
        <f t="shared" si="118"/>
        <v>0</v>
      </c>
      <c r="AV143" s="46">
        <f t="shared" si="119"/>
        <v>0</v>
      </c>
      <c r="AW143" s="44">
        <v>7.2000000000000008E-2</v>
      </c>
      <c r="AX143" s="45">
        <f t="shared" si="120"/>
        <v>1</v>
      </c>
      <c r="AY143" s="45">
        <f t="shared" si="121"/>
        <v>0</v>
      </c>
      <c r="AZ143" s="46">
        <f t="shared" si="122"/>
        <v>0</v>
      </c>
      <c r="BA143" s="44">
        <v>3.400000000000003E-2</v>
      </c>
      <c r="BB143" s="45">
        <f t="shared" si="123"/>
        <v>1</v>
      </c>
      <c r="BC143" s="45">
        <f t="shared" si="124"/>
        <v>0</v>
      </c>
      <c r="BD143" s="46">
        <f t="shared" si="125"/>
        <v>0</v>
      </c>
      <c r="BE143" s="48">
        <v>12</v>
      </c>
      <c r="BF143">
        <f t="shared" si="126"/>
        <v>1</v>
      </c>
      <c r="BG143">
        <f t="shared" si="127"/>
        <v>0</v>
      </c>
      <c r="BH143">
        <f t="shared" si="128"/>
        <v>0</v>
      </c>
    </row>
    <row r="144" spans="1:60" x14ac:dyDescent="0.2">
      <c r="A144" s="43">
        <v>1993</v>
      </c>
      <c r="B144" s="44">
        <v>2.200000000000002E-2</v>
      </c>
      <c r="C144" s="45">
        <f t="shared" si="86"/>
        <v>1</v>
      </c>
      <c r="D144" s="45">
        <f t="shared" si="87"/>
        <v>0</v>
      </c>
      <c r="E144" s="46">
        <f t="shared" si="88"/>
        <v>0</v>
      </c>
      <c r="F144" s="44">
        <v>24</v>
      </c>
      <c r="G144" s="45">
        <f t="shared" si="89"/>
        <v>1</v>
      </c>
      <c r="H144" s="45">
        <f t="shared" si="90"/>
        <v>0</v>
      </c>
      <c r="I144" s="46">
        <f t="shared" si="91"/>
        <v>0</v>
      </c>
      <c r="J144" s="44">
        <v>21</v>
      </c>
      <c r="K144" s="45">
        <f t="shared" si="92"/>
        <v>1</v>
      </c>
      <c r="L144" s="45">
        <f t="shared" si="93"/>
        <v>0</v>
      </c>
      <c r="M144" s="46">
        <f t="shared" si="94"/>
        <v>0</v>
      </c>
      <c r="N144" s="44">
        <v>2.6000000000000023E-2</v>
      </c>
      <c r="O144" s="45">
        <f t="shared" si="95"/>
        <v>1</v>
      </c>
      <c r="Q144" s="46">
        <f t="shared" si="96"/>
        <v>0</v>
      </c>
      <c r="R144" s="44">
        <v>41</v>
      </c>
      <c r="S144" s="45">
        <f t="shared" si="97"/>
        <v>20.5</v>
      </c>
      <c r="T144" s="28">
        <v>-17</v>
      </c>
      <c r="U144" s="45">
        <f t="shared" si="98"/>
        <v>3.5</v>
      </c>
      <c r="V144" s="45">
        <f t="shared" si="99"/>
        <v>1</v>
      </c>
      <c r="W144" s="45">
        <f t="shared" si="100"/>
        <v>0</v>
      </c>
      <c r="X144" s="46">
        <f t="shared" si="101"/>
        <v>0</v>
      </c>
      <c r="Y144" s="44">
        <v>-7</v>
      </c>
      <c r="Z144" s="45">
        <f t="shared" si="102"/>
        <v>0</v>
      </c>
      <c r="AA144" s="45">
        <f t="shared" si="103"/>
        <v>0</v>
      </c>
      <c r="AB144" s="46">
        <f t="shared" si="104"/>
        <v>1</v>
      </c>
      <c r="AC144" s="48">
        <v>-7</v>
      </c>
      <c r="AD144" s="45">
        <f t="shared" si="105"/>
        <v>0</v>
      </c>
      <c r="AE144" s="45">
        <f t="shared" si="106"/>
        <v>0</v>
      </c>
      <c r="AF144" s="46">
        <f t="shared" si="107"/>
        <v>1</v>
      </c>
      <c r="AG144" s="28">
        <v>-14</v>
      </c>
      <c r="AH144">
        <f t="shared" si="108"/>
        <v>0</v>
      </c>
      <c r="AI144">
        <f t="shared" si="109"/>
        <v>0</v>
      </c>
      <c r="AJ144">
        <f t="shared" si="110"/>
        <v>1</v>
      </c>
      <c r="AK144" s="44">
        <v>-9</v>
      </c>
      <c r="AL144" s="45">
        <f t="shared" si="111"/>
        <v>1</v>
      </c>
      <c r="AM144" s="45">
        <f t="shared" si="112"/>
        <v>0</v>
      </c>
      <c r="AN144" s="46">
        <f t="shared" si="113"/>
        <v>0</v>
      </c>
      <c r="AO144" s="44">
        <v>18</v>
      </c>
      <c r="AP144" s="45">
        <f t="shared" si="114"/>
        <v>1</v>
      </c>
      <c r="AQ144" s="45">
        <f t="shared" si="115"/>
        <v>0</v>
      </c>
      <c r="AR144" s="46">
        <f t="shared" si="116"/>
        <v>0</v>
      </c>
      <c r="AS144" s="44">
        <v>-2</v>
      </c>
      <c r="AT144" s="45">
        <f t="shared" si="117"/>
        <v>0</v>
      </c>
      <c r="AU144" s="45">
        <f t="shared" si="118"/>
        <v>0</v>
      </c>
      <c r="AV144" s="46">
        <f t="shared" si="119"/>
        <v>1</v>
      </c>
      <c r="AW144" s="44">
        <v>2.300000000000002E-2</v>
      </c>
      <c r="AX144" s="45">
        <f t="shared" si="120"/>
        <v>1</v>
      </c>
      <c r="AY144" s="45">
        <f t="shared" si="121"/>
        <v>0</v>
      </c>
      <c r="AZ144" s="46">
        <f t="shared" si="122"/>
        <v>0</v>
      </c>
      <c r="BA144" s="44">
        <v>-0.10799999999999998</v>
      </c>
      <c r="BB144" s="45">
        <f t="shared" si="123"/>
        <v>0</v>
      </c>
      <c r="BC144" s="45">
        <f t="shared" si="124"/>
        <v>0</v>
      </c>
      <c r="BD144" s="46">
        <f t="shared" si="125"/>
        <v>1</v>
      </c>
      <c r="BE144" s="48">
        <v>-17</v>
      </c>
      <c r="BF144">
        <f t="shared" si="126"/>
        <v>0</v>
      </c>
      <c r="BG144">
        <f t="shared" si="127"/>
        <v>0</v>
      </c>
      <c r="BH144">
        <f t="shared" si="128"/>
        <v>1</v>
      </c>
    </row>
    <row r="145" spans="1:60" x14ac:dyDescent="0.2">
      <c r="A145" s="43">
        <v>1993</v>
      </c>
      <c r="B145" s="44">
        <v>-4.7000000000000042E-2</v>
      </c>
      <c r="C145" s="45">
        <f t="shared" si="86"/>
        <v>0</v>
      </c>
      <c r="D145" s="45">
        <f t="shared" si="87"/>
        <v>0</v>
      </c>
      <c r="E145" s="46">
        <f t="shared" si="88"/>
        <v>1</v>
      </c>
      <c r="F145" s="44">
        <v>-18</v>
      </c>
      <c r="G145" s="45">
        <f t="shared" si="89"/>
        <v>0</v>
      </c>
      <c r="H145" s="45">
        <f t="shared" si="90"/>
        <v>0</v>
      </c>
      <c r="I145" s="46">
        <f t="shared" si="91"/>
        <v>1</v>
      </c>
      <c r="J145" s="44">
        <v>6</v>
      </c>
      <c r="K145" s="45">
        <f t="shared" si="92"/>
        <v>1</v>
      </c>
      <c r="L145" s="45">
        <f t="shared" si="93"/>
        <v>0</v>
      </c>
      <c r="M145" s="46">
        <f t="shared" si="94"/>
        <v>0</v>
      </c>
      <c r="N145" s="44">
        <v>-5.1999999999999935E-2</v>
      </c>
      <c r="O145" s="45">
        <f t="shared" si="95"/>
        <v>0</v>
      </c>
      <c r="Q145" s="46">
        <f t="shared" si="96"/>
        <v>1</v>
      </c>
      <c r="R145" s="44">
        <v>7</v>
      </c>
      <c r="S145" s="45">
        <f t="shared" si="97"/>
        <v>3.5</v>
      </c>
      <c r="T145" s="28">
        <v>64</v>
      </c>
      <c r="U145" s="45">
        <f t="shared" si="98"/>
        <v>67.5</v>
      </c>
      <c r="V145" s="45">
        <f t="shared" si="99"/>
        <v>1</v>
      </c>
      <c r="W145" s="45">
        <f t="shared" si="100"/>
        <v>0</v>
      </c>
      <c r="X145" s="46">
        <f t="shared" si="101"/>
        <v>0</v>
      </c>
      <c r="Y145" s="44">
        <v>38</v>
      </c>
      <c r="Z145" s="45">
        <f t="shared" si="102"/>
        <v>1</v>
      </c>
      <c r="AA145" s="45">
        <f t="shared" si="103"/>
        <v>0</v>
      </c>
      <c r="AB145" s="46">
        <f t="shared" si="104"/>
        <v>0</v>
      </c>
      <c r="AC145" s="48">
        <v>-22</v>
      </c>
      <c r="AD145" s="45">
        <f t="shared" si="105"/>
        <v>0</v>
      </c>
      <c r="AE145" s="45">
        <f t="shared" si="106"/>
        <v>0</v>
      </c>
      <c r="AF145" s="46">
        <f t="shared" si="107"/>
        <v>1</v>
      </c>
      <c r="AG145" s="28">
        <v>16</v>
      </c>
      <c r="AH145">
        <f t="shared" si="108"/>
        <v>1</v>
      </c>
      <c r="AI145">
        <f t="shared" si="109"/>
        <v>0</v>
      </c>
      <c r="AJ145">
        <f t="shared" si="110"/>
        <v>0</v>
      </c>
      <c r="AK145" s="44">
        <v>-27</v>
      </c>
      <c r="AL145" s="45">
        <f t="shared" si="111"/>
        <v>1</v>
      </c>
      <c r="AM145" s="45">
        <f t="shared" si="112"/>
        <v>0</v>
      </c>
      <c r="AN145" s="46">
        <f t="shared" si="113"/>
        <v>0</v>
      </c>
      <c r="AO145" s="44">
        <v>14</v>
      </c>
      <c r="AP145" s="45">
        <f t="shared" si="114"/>
        <v>1</v>
      </c>
      <c r="AQ145" s="45">
        <f t="shared" si="115"/>
        <v>0</v>
      </c>
      <c r="AR145" s="46">
        <f t="shared" si="116"/>
        <v>0</v>
      </c>
      <c r="AS145" s="44">
        <v>-14</v>
      </c>
      <c r="AT145" s="45">
        <f t="shared" si="117"/>
        <v>0</v>
      </c>
      <c r="AU145" s="45">
        <f t="shared" si="118"/>
        <v>0</v>
      </c>
      <c r="AV145" s="46">
        <f t="shared" si="119"/>
        <v>1</v>
      </c>
      <c r="AW145" s="44">
        <v>-3.4999999999999976E-2</v>
      </c>
      <c r="AX145" s="45">
        <f t="shared" si="120"/>
        <v>0</v>
      </c>
      <c r="AY145" s="45">
        <f t="shared" si="121"/>
        <v>0</v>
      </c>
      <c r="AZ145" s="46">
        <f t="shared" si="122"/>
        <v>1</v>
      </c>
      <c r="BA145" s="44">
        <v>-5.9000000000000052E-2</v>
      </c>
      <c r="BB145" s="45">
        <f t="shared" si="123"/>
        <v>0</v>
      </c>
      <c r="BC145" s="45">
        <f t="shared" si="124"/>
        <v>0</v>
      </c>
      <c r="BD145" s="46">
        <f t="shared" si="125"/>
        <v>1</v>
      </c>
      <c r="BE145" s="48">
        <v>64</v>
      </c>
      <c r="BF145">
        <f t="shared" si="126"/>
        <v>1</v>
      </c>
      <c r="BG145">
        <f t="shared" si="127"/>
        <v>0</v>
      </c>
      <c r="BH145">
        <f t="shared" si="128"/>
        <v>0</v>
      </c>
    </row>
    <row r="146" spans="1:60" x14ac:dyDescent="0.2">
      <c r="A146" s="43">
        <v>1993</v>
      </c>
      <c r="B146" s="44">
        <v>-3.0000000000000027E-3</v>
      </c>
      <c r="C146" s="45">
        <f t="shared" si="86"/>
        <v>0</v>
      </c>
      <c r="D146" s="45">
        <f t="shared" si="87"/>
        <v>0</v>
      </c>
      <c r="E146" s="46">
        <f t="shared" si="88"/>
        <v>1</v>
      </c>
      <c r="F146" s="44">
        <v>-22</v>
      </c>
      <c r="G146" s="45">
        <f t="shared" si="89"/>
        <v>0</v>
      </c>
      <c r="H146" s="45">
        <f t="shared" si="90"/>
        <v>0</v>
      </c>
      <c r="I146" s="46">
        <f t="shared" si="91"/>
        <v>1</v>
      </c>
      <c r="J146" s="44">
        <v>0</v>
      </c>
      <c r="K146" s="45">
        <f t="shared" si="92"/>
        <v>0</v>
      </c>
      <c r="L146" s="45">
        <f t="shared" si="93"/>
        <v>1</v>
      </c>
      <c r="M146" s="46">
        <f t="shared" si="94"/>
        <v>0</v>
      </c>
      <c r="N146" s="44">
        <v>1.100000000000001E-2</v>
      </c>
      <c r="O146" s="45">
        <f t="shared" si="95"/>
        <v>1</v>
      </c>
      <c r="Q146" s="46">
        <f t="shared" si="96"/>
        <v>0</v>
      </c>
      <c r="R146" s="44">
        <v>40</v>
      </c>
      <c r="S146" s="45">
        <f t="shared" si="97"/>
        <v>20</v>
      </c>
      <c r="T146" s="28">
        <v>-30</v>
      </c>
      <c r="U146" s="45">
        <f t="shared" si="98"/>
        <v>-10</v>
      </c>
      <c r="V146" s="45">
        <f t="shared" si="99"/>
        <v>0</v>
      </c>
      <c r="W146" s="45">
        <f t="shared" si="100"/>
        <v>0</v>
      </c>
      <c r="X146" s="46">
        <f t="shared" si="101"/>
        <v>1</v>
      </c>
      <c r="Y146" s="44">
        <v>-23</v>
      </c>
      <c r="Z146" s="45">
        <f t="shared" si="102"/>
        <v>0</v>
      </c>
      <c r="AA146" s="45">
        <f t="shared" si="103"/>
        <v>0</v>
      </c>
      <c r="AB146" s="46">
        <f t="shared" si="104"/>
        <v>1</v>
      </c>
      <c r="AC146" s="48">
        <v>-20</v>
      </c>
      <c r="AD146" s="45">
        <f t="shared" si="105"/>
        <v>0</v>
      </c>
      <c r="AE146" s="45">
        <f t="shared" si="106"/>
        <v>0</v>
      </c>
      <c r="AF146" s="46">
        <f t="shared" si="107"/>
        <v>1</v>
      </c>
      <c r="AG146" s="28">
        <v>-43</v>
      </c>
      <c r="AH146">
        <f t="shared" si="108"/>
        <v>0</v>
      </c>
      <c r="AI146">
        <f t="shared" si="109"/>
        <v>0</v>
      </c>
      <c r="AJ146">
        <f t="shared" si="110"/>
        <v>1</v>
      </c>
      <c r="AK146" s="44">
        <v>-6</v>
      </c>
      <c r="AL146" s="45">
        <f t="shared" si="111"/>
        <v>1</v>
      </c>
      <c r="AM146" s="45">
        <f t="shared" si="112"/>
        <v>0</v>
      </c>
      <c r="AN146" s="46">
        <f t="shared" si="113"/>
        <v>0</v>
      </c>
      <c r="AO146" s="44">
        <v>0</v>
      </c>
      <c r="AP146" s="45">
        <f t="shared" si="114"/>
        <v>0</v>
      </c>
      <c r="AQ146" s="45">
        <f t="shared" si="115"/>
        <v>1</v>
      </c>
      <c r="AR146" s="46">
        <f t="shared" si="116"/>
        <v>0</v>
      </c>
      <c r="AS146" s="44">
        <v>13</v>
      </c>
      <c r="AT146" s="45">
        <f t="shared" si="117"/>
        <v>1</v>
      </c>
      <c r="AU146" s="45">
        <f t="shared" si="118"/>
        <v>0</v>
      </c>
      <c r="AV146" s="46">
        <f t="shared" si="119"/>
        <v>0</v>
      </c>
      <c r="AW146" s="44">
        <v>-9.000000000000008E-3</v>
      </c>
      <c r="AX146" s="45">
        <f t="shared" si="120"/>
        <v>0</v>
      </c>
      <c r="AY146" s="45">
        <f t="shared" si="121"/>
        <v>0</v>
      </c>
      <c r="AZ146" s="46">
        <f t="shared" si="122"/>
        <v>1</v>
      </c>
      <c r="BA146" s="44">
        <v>1.8000000000000016E-2</v>
      </c>
      <c r="BB146" s="45">
        <f t="shared" si="123"/>
        <v>1</v>
      </c>
      <c r="BC146" s="45">
        <f t="shared" si="124"/>
        <v>0</v>
      </c>
      <c r="BD146" s="46">
        <f t="shared" si="125"/>
        <v>0</v>
      </c>
      <c r="BE146" s="48">
        <v>-30</v>
      </c>
      <c r="BF146">
        <f t="shared" si="126"/>
        <v>0</v>
      </c>
      <c r="BG146">
        <f t="shared" si="127"/>
        <v>0</v>
      </c>
      <c r="BH146">
        <f t="shared" si="128"/>
        <v>1</v>
      </c>
    </row>
    <row r="147" spans="1:60" x14ac:dyDescent="0.2">
      <c r="A147" s="43">
        <v>1993</v>
      </c>
      <c r="B147" s="44">
        <v>2.7999999999999969E-2</v>
      </c>
      <c r="C147" s="45">
        <f t="shared" si="86"/>
        <v>1</v>
      </c>
      <c r="D147" s="45">
        <f t="shared" si="87"/>
        <v>0</v>
      </c>
      <c r="E147" s="46">
        <f t="shared" si="88"/>
        <v>0</v>
      </c>
      <c r="F147" s="44">
        <v>32</v>
      </c>
      <c r="G147" s="45">
        <f t="shared" si="89"/>
        <v>1</v>
      </c>
      <c r="H147" s="45">
        <f t="shared" si="90"/>
        <v>0</v>
      </c>
      <c r="I147" s="46">
        <f t="shared" si="91"/>
        <v>0</v>
      </c>
      <c r="J147" s="44">
        <v>22</v>
      </c>
      <c r="K147" s="45">
        <f t="shared" si="92"/>
        <v>1</v>
      </c>
      <c r="L147" s="45">
        <f t="shared" si="93"/>
        <v>0</v>
      </c>
      <c r="M147" s="46">
        <f t="shared" si="94"/>
        <v>0</v>
      </c>
      <c r="N147" s="44">
        <v>2.6000000000000023E-2</v>
      </c>
      <c r="O147" s="45">
        <f t="shared" si="95"/>
        <v>1</v>
      </c>
      <c r="Q147" s="46">
        <f t="shared" si="96"/>
        <v>0</v>
      </c>
      <c r="R147" s="44">
        <v>-25</v>
      </c>
      <c r="S147" s="45">
        <f t="shared" si="97"/>
        <v>-12.5</v>
      </c>
      <c r="T147" s="28">
        <v>7</v>
      </c>
      <c r="U147" s="45">
        <f t="shared" si="98"/>
        <v>-5.5</v>
      </c>
      <c r="V147" s="45">
        <f t="shared" si="99"/>
        <v>0</v>
      </c>
      <c r="W147" s="45">
        <f t="shared" si="100"/>
        <v>0</v>
      </c>
      <c r="X147" s="46">
        <f t="shared" si="101"/>
        <v>1</v>
      </c>
      <c r="Y147" s="44">
        <v>2</v>
      </c>
      <c r="Z147" s="45">
        <f t="shared" si="102"/>
        <v>1</v>
      </c>
      <c r="AA147" s="45">
        <f t="shared" si="103"/>
        <v>0</v>
      </c>
      <c r="AB147" s="46">
        <f t="shared" si="104"/>
        <v>0</v>
      </c>
      <c r="AC147" s="48">
        <v>11</v>
      </c>
      <c r="AD147" s="45">
        <f t="shared" si="105"/>
        <v>1</v>
      </c>
      <c r="AE147" s="45">
        <f t="shared" si="106"/>
        <v>0</v>
      </c>
      <c r="AF147" s="46">
        <f t="shared" si="107"/>
        <v>0</v>
      </c>
      <c r="AG147" s="28">
        <v>13</v>
      </c>
      <c r="AH147">
        <f t="shared" si="108"/>
        <v>1</v>
      </c>
      <c r="AI147">
        <f t="shared" si="109"/>
        <v>0</v>
      </c>
      <c r="AJ147">
        <f t="shared" si="110"/>
        <v>0</v>
      </c>
      <c r="AK147" s="44">
        <v>6</v>
      </c>
      <c r="AL147" s="45">
        <f t="shared" si="111"/>
        <v>0</v>
      </c>
      <c r="AM147" s="45">
        <f t="shared" si="112"/>
        <v>0</v>
      </c>
      <c r="AN147" s="46">
        <f t="shared" si="113"/>
        <v>1</v>
      </c>
      <c r="AO147" s="44">
        <v>-12</v>
      </c>
      <c r="AP147" s="45">
        <f t="shared" si="114"/>
        <v>0</v>
      </c>
      <c r="AQ147" s="45">
        <f t="shared" si="115"/>
        <v>0</v>
      </c>
      <c r="AR147" s="46">
        <f t="shared" si="116"/>
        <v>1</v>
      </c>
      <c r="AS147" s="44">
        <v>5</v>
      </c>
      <c r="AT147" s="45">
        <f t="shared" si="117"/>
        <v>1</v>
      </c>
      <c r="AU147" s="45">
        <f t="shared" si="118"/>
        <v>0</v>
      </c>
      <c r="AV147" s="46">
        <f t="shared" si="119"/>
        <v>0</v>
      </c>
      <c r="AW147" s="44">
        <v>2.200000000000002E-2</v>
      </c>
      <c r="AX147" s="45">
        <f t="shared" si="120"/>
        <v>1</v>
      </c>
      <c r="AY147" s="45">
        <f t="shared" si="121"/>
        <v>0</v>
      </c>
      <c r="AZ147" s="46">
        <f t="shared" si="122"/>
        <v>0</v>
      </c>
      <c r="BA147" s="44">
        <v>7.5000000000000067E-2</v>
      </c>
      <c r="BB147" s="45">
        <f t="shared" si="123"/>
        <v>1</v>
      </c>
      <c r="BC147" s="45">
        <f t="shared" si="124"/>
        <v>0</v>
      </c>
      <c r="BD147" s="46">
        <f t="shared" si="125"/>
        <v>0</v>
      </c>
      <c r="BE147" s="48">
        <v>7</v>
      </c>
      <c r="BF147">
        <f t="shared" si="126"/>
        <v>1</v>
      </c>
      <c r="BG147">
        <f t="shared" si="127"/>
        <v>0</v>
      </c>
      <c r="BH147">
        <f t="shared" si="128"/>
        <v>0</v>
      </c>
    </row>
    <row r="148" spans="1:60" x14ac:dyDescent="0.2">
      <c r="A148" s="43">
        <v>1993</v>
      </c>
      <c r="B148" s="44">
        <v>1.6000000000000014E-2</v>
      </c>
      <c r="C148" s="45">
        <f t="shared" si="86"/>
        <v>1</v>
      </c>
      <c r="D148" s="45">
        <f t="shared" si="87"/>
        <v>0</v>
      </c>
      <c r="E148" s="46">
        <f t="shared" si="88"/>
        <v>0</v>
      </c>
      <c r="F148" s="44">
        <v>-5</v>
      </c>
      <c r="G148" s="45">
        <f t="shared" si="89"/>
        <v>0</v>
      </c>
      <c r="H148" s="45">
        <f t="shared" si="90"/>
        <v>0</v>
      </c>
      <c r="I148" s="46">
        <f t="shared" si="91"/>
        <v>1</v>
      </c>
      <c r="J148" s="44">
        <v>34</v>
      </c>
      <c r="K148" s="45">
        <f t="shared" si="92"/>
        <v>1</v>
      </c>
      <c r="L148" s="45">
        <f t="shared" si="93"/>
        <v>0</v>
      </c>
      <c r="M148" s="46">
        <f t="shared" si="94"/>
        <v>0</v>
      </c>
      <c r="N148" s="44">
        <v>9.000000000000008E-3</v>
      </c>
      <c r="O148" s="45">
        <f t="shared" si="95"/>
        <v>1</v>
      </c>
      <c r="Q148" s="46">
        <f t="shared" si="96"/>
        <v>0</v>
      </c>
      <c r="R148" s="44">
        <v>7</v>
      </c>
      <c r="S148" s="45">
        <f t="shared" si="97"/>
        <v>3.5</v>
      </c>
      <c r="T148" s="28">
        <v>22</v>
      </c>
      <c r="U148" s="45">
        <f t="shared" si="98"/>
        <v>25.5</v>
      </c>
      <c r="V148" s="45">
        <f t="shared" si="99"/>
        <v>1</v>
      </c>
      <c r="W148" s="45">
        <f t="shared" si="100"/>
        <v>0</v>
      </c>
      <c r="X148" s="46">
        <f t="shared" si="101"/>
        <v>0</v>
      </c>
      <c r="Y148" s="44">
        <v>11</v>
      </c>
      <c r="Z148" s="45">
        <f t="shared" si="102"/>
        <v>1</v>
      </c>
      <c r="AA148" s="45">
        <f t="shared" si="103"/>
        <v>0</v>
      </c>
      <c r="AB148" s="46">
        <f t="shared" si="104"/>
        <v>0</v>
      </c>
      <c r="AC148" s="48">
        <v>11</v>
      </c>
      <c r="AD148" s="45">
        <f t="shared" si="105"/>
        <v>1</v>
      </c>
      <c r="AE148" s="45">
        <f t="shared" si="106"/>
        <v>0</v>
      </c>
      <c r="AF148" s="46">
        <f t="shared" si="107"/>
        <v>0</v>
      </c>
      <c r="AG148" s="28">
        <v>22</v>
      </c>
      <c r="AH148">
        <f t="shared" si="108"/>
        <v>1</v>
      </c>
      <c r="AI148">
        <f t="shared" si="109"/>
        <v>0</v>
      </c>
      <c r="AJ148">
        <f t="shared" si="110"/>
        <v>0</v>
      </c>
      <c r="AK148" s="44">
        <v>-14</v>
      </c>
      <c r="AL148" s="45">
        <f t="shared" si="111"/>
        <v>1</v>
      </c>
      <c r="AM148" s="45">
        <f t="shared" si="112"/>
        <v>0</v>
      </c>
      <c r="AN148" s="46">
        <f t="shared" si="113"/>
        <v>0</v>
      </c>
      <c r="AO148" s="44">
        <v>11</v>
      </c>
      <c r="AP148" s="45">
        <f t="shared" si="114"/>
        <v>1</v>
      </c>
      <c r="AQ148" s="45">
        <f t="shared" si="115"/>
        <v>0</v>
      </c>
      <c r="AR148" s="46">
        <f t="shared" si="116"/>
        <v>0</v>
      </c>
      <c r="AS148" s="44">
        <v>-6</v>
      </c>
      <c r="AT148" s="45">
        <f t="shared" si="117"/>
        <v>0</v>
      </c>
      <c r="AU148" s="45">
        <f t="shared" si="118"/>
        <v>0</v>
      </c>
      <c r="AV148" s="46">
        <f t="shared" si="119"/>
        <v>1</v>
      </c>
      <c r="AW148" s="44">
        <v>3.1000000000000028E-2</v>
      </c>
      <c r="AX148" s="45">
        <f t="shared" si="120"/>
        <v>1</v>
      </c>
      <c r="AY148" s="45">
        <f t="shared" si="121"/>
        <v>0</v>
      </c>
      <c r="AZ148" s="46">
        <f t="shared" si="122"/>
        <v>0</v>
      </c>
      <c r="BA148" s="44">
        <v>-3.9000000000000035E-2</v>
      </c>
      <c r="BB148" s="45">
        <f t="shared" si="123"/>
        <v>0</v>
      </c>
      <c r="BC148" s="45">
        <f t="shared" si="124"/>
        <v>0</v>
      </c>
      <c r="BD148" s="46">
        <f t="shared" si="125"/>
        <v>1</v>
      </c>
      <c r="BE148" s="48">
        <v>22</v>
      </c>
      <c r="BF148">
        <f t="shared" si="126"/>
        <v>1</v>
      </c>
      <c r="BG148">
        <f t="shared" si="127"/>
        <v>0</v>
      </c>
      <c r="BH148">
        <f t="shared" si="128"/>
        <v>0</v>
      </c>
    </row>
    <row r="149" spans="1:60" x14ac:dyDescent="0.2">
      <c r="A149" s="43">
        <v>1993</v>
      </c>
      <c r="B149" s="44">
        <v>9.000000000000008E-3</v>
      </c>
      <c r="C149" s="45">
        <f t="shared" si="86"/>
        <v>1</v>
      </c>
      <c r="D149" s="45">
        <f t="shared" si="87"/>
        <v>0</v>
      </c>
      <c r="E149" s="46">
        <f t="shared" si="88"/>
        <v>0</v>
      </c>
      <c r="F149" s="44">
        <v>-6</v>
      </c>
      <c r="G149" s="45">
        <f t="shared" si="89"/>
        <v>0</v>
      </c>
      <c r="H149" s="45">
        <f t="shared" si="90"/>
        <v>0</v>
      </c>
      <c r="I149" s="46">
        <f t="shared" si="91"/>
        <v>1</v>
      </c>
      <c r="J149" s="44">
        <v>1</v>
      </c>
      <c r="K149" s="45">
        <f t="shared" si="92"/>
        <v>1</v>
      </c>
      <c r="L149" s="45">
        <f t="shared" si="93"/>
        <v>0</v>
      </c>
      <c r="M149" s="46">
        <f t="shared" si="94"/>
        <v>0</v>
      </c>
      <c r="N149" s="44">
        <v>1.5999999999999903E-2</v>
      </c>
      <c r="O149" s="45">
        <f t="shared" si="95"/>
        <v>1</v>
      </c>
      <c r="Q149" s="46">
        <f t="shared" si="96"/>
        <v>0</v>
      </c>
      <c r="R149" s="44">
        <v>43</v>
      </c>
      <c r="S149" s="45">
        <f t="shared" si="97"/>
        <v>21.5</v>
      </c>
      <c r="T149" s="28">
        <v>-37</v>
      </c>
      <c r="U149" s="45">
        <f t="shared" si="98"/>
        <v>-15.5</v>
      </c>
      <c r="V149" s="45">
        <f t="shared" si="99"/>
        <v>0</v>
      </c>
      <c r="W149" s="45">
        <f t="shared" si="100"/>
        <v>0</v>
      </c>
      <c r="X149" s="46">
        <f t="shared" si="101"/>
        <v>1</v>
      </c>
      <c r="Y149" s="44">
        <v>-17</v>
      </c>
      <c r="Z149" s="45">
        <f t="shared" si="102"/>
        <v>0</v>
      </c>
      <c r="AA149" s="45">
        <f t="shared" si="103"/>
        <v>0</v>
      </c>
      <c r="AB149" s="46">
        <f t="shared" si="104"/>
        <v>1</v>
      </c>
      <c r="AC149" s="48">
        <v>14</v>
      </c>
      <c r="AD149" s="45">
        <f t="shared" si="105"/>
        <v>1</v>
      </c>
      <c r="AE149" s="45">
        <f t="shared" si="106"/>
        <v>0</v>
      </c>
      <c r="AF149" s="46">
        <f t="shared" si="107"/>
        <v>0</v>
      </c>
      <c r="AG149" s="28">
        <v>-3</v>
      </c>
      <c r="AH149">
        <f t="shared" si="108"/>
        <v>0</v>
      </c>
      <c r="AI149">
        <f t="shared" si="109"/>
        <v>0</v>
      </c>
      <c r="AJ149">
        <f t="shared" si="110"/>
        <v>1</v>
      </c>
      <c r="AK149" s="44">
        <v>-4</v>
      </c>
      <c r="AL149" s="45">
        <f t="shared" si="111"/>
        <v>1</v>
      </c>
      <c r="AM149" s="45">
        <f t="shared" si="112"/>
        <v>0</v>
      </c>
      <c r="AN149" s="46">
        <f t="shared" si="113"/>
        <v>0</v>
      </c>
      <c r="AO149" s="44">
        <v>-3</v>
      </c>
      <c r="AP149" s="45">
        <f t="shared" si="114"/>
        <v>0</v>
      </c>
      <c r="AQ149" s="45">
        <f t="shared" si="115"/>
        <v>0</v>
      </c>
      <c r="AR149" s="46">
        <f t="shared" si="116"/>
        <v>1</v>
      </c>
      <c r="AS149" s="44">
        <v>1</v>
      </c>
      <c r="AT149" s="45">
        <f t="shared" si="117"/>
        <v>1</v>
      </c>
      <c r="AU149" s="45">
        <f t="shared" si="118"/>
        <v>0</v>
      </c>
      <c r="AV149" s="46">
        <f t="shared" si="119"/>
        <v>0</v>
      </c>
      <c r="AW149" s="44">
        <v>-4.0000000000000036E-3</v>
      </c>
      <c r="AX149" s="45">
        <f t="shared" si="120"/>
        <v>0</v>
      </c>
      <c r="AY149" s="45">
        <f t="shared" si="121"/>
        <v>0</v>
      </c>
      <c r="AZ149" s="46">
        <f t="shared" si="122"/>
        <v>1</v>
      </c>
      <c r="BA149" s="44">
        <v>-2.300000000000002E-2</v>
      </c>
      <c r="BB149" s="45">
        <f t="shared" si="123"/>
        <v>0</v>
      </c>
      <c r="BC149" s="45">
        <f t="shared" si="124"/>
        <v>0</v>
      </c>
      <c r="BD149" s="46">
        <f t="shared" si="125"/>
        <v>1</v>
      </c>
      <c r="BE149" s="48">
        <v>-37</v>
      </c>
      <c r="BF149">
        <f t="shared" si="126"/>
        <v>0</v>
      </c>
      <c r="BG149">
        <f t="shared" si="127"/>
        <v>0</v>
      </c>
      <c r="BH149">
        <f t="shared" si="128"/>
        <v>1</v>
      </c>
    </row>
    <row r="150" spans="1:60" x14ac:dyDescent="0.2">
      <c r="A150" s="43">
        <v>1993</v>
      </c>
      <c r="B150" s="44">
        <v>-2.7000000000000024E-2</v>
      </c>
      <c r="C150" s="45">
        <f t="shared" si="86"/>
        <v>0</v>
      </c>
      <c r="D150" s="45">
        <f t="shared" si="87"/>
        <v>0</v>
      </c>
      <c r="E150" s="46">
        <f t="shared" si="88"/>
        <v>1</v>
      </c>
      <c r="F150" s="44">
        <v>-11</v>
      </c>
      <c r="G150" s="45">
        <f t="shared" si="89"/>
        <v>0</v>
      </c>
      <c r="H150" s="45">
        <f t="shared" si="90"/>
        <v>0</v>
      </c>
      <c r="I150" s="46">
        <f t="shared" si="91"/>
        <v>1</v>
      </c>
      <c r="J150" s="44">
        <v>28</v>
      </c>
      <c r="K150" s="45">
        <f t="shared" si="92"/>
        <v>1</v>
      </c>
      <c r="L150" s="45">
        <f t="shared" si="93"/>
        <v>0</v>
      </c>
      <c r="M150" s="46">
        <f t="shared" si="94"/>
        <v>0</v>
      </c>
      <c r="N150" s="44">
        <v>1.0000000000000009E-3</v>
      </c>
      <c r="O150" s="45">
        <f t="shared" si="95"/>
        <v>1</v>
      </c>
      <c r="Q150" s="46">
        <f t="shared" si="96"/>
        <v>0</v>
      </c>
      <c r="R150" s="44">
        <v>9</v>
      </c>
      <c r="S150" s="45">
        <f t="shared" si="97"/>
        <v>4.5</v>
      </c>
      <c r="T150" s="28">
        <v>21</v>
      </c>
      <c r="U150" s="45">
        <f t="shared" si="98"/>
        <v>25.5</v>
      </c>
      <c r="V150" s="45">
        <f t="shared" si="99"/>
        <v>1</v>
      </c>
      <c r="W150" s="45">
        <f t="shared" si="100"/>
        <v>0</v>
      </c>
      <c r="X150" s="46">
        <f t="shared" si="101"/>
        <v>0</v>
      </c>
      <c r="Y150" s="44">
        <v>-16</v>
      </c>
      <c r="Z150" s="45">
        <f t="shared" si="102"/>
        <v>0</v>
      </c>
      <c r="AA150" s="45">
        <f t="shared" si="103"/>
        <v>0</v>
      </c>
      <c r="AB150" s="46">
        <f t="shared" si="104"/>
        <v>1</v>
      </c>
      <c r="AC150" s="48">
        <v>-27</v>
      </c>
      <c r="AD150" s="45">
        <f t="shared" si="105"/>
        <v>0</v>
      </c>
      <c r="AE150" s="45">
        <f t="shared" si="106"/>
        <v>0</v>
      </c>
      <c r="AF150" s="46">
        <f t="shared" si="107"/>
        <v>1</v>
      </c>
      <c r="AG150" s="28">
        <v>-43</v>
      </c>
      <c r="AH150">
        <f t="shared" si="108"/>
        <v>0</v>
      </c>
      <c r="AI150">
        <f t="shared" si="109"/>
        <v>0</v>
      </c>
      <c r="AJ150">
        <f t="shared" si="110"/>
        <v>1</v>
      </c>
      <c r="AK150" s="44">
        <v>-33</v>
      </c>
      <c r="AL150" s="45">
        <f t="shared" si="111"/>
        <v>1</v>
      </c>
      <c r="AM150" s="45">
        <f t="shared" si="112"/>
        <v>0</v>
      </c>
      <c r="AN150" s="46">
        <f t="shared" si="113"/>
        <v>0</v>
      </c>
      <c r="AO150" s="44">
        <v>14</v>
      </c>
      <c r="AP150" s="45">
        <f t="shared" si="114"/>
        <v>1</v>
      </c>
      <c r="AQ150" s="45">
        <f t="shared" si="115"/>
        <v>0</v>
      </c>
      <c r="AR150" s="46">
        <f t="shared" si="116"/>
        <v>0</v>
      </c>
      <c r="AS150" s="44">
        <v>-3</v>
      </c>
      <c r="AT150" s="45">
        <f t="shared" si="117"/>
        <v>0</v>
      </c>
      <c r="AU150" s="45">
        <f t="shared" si="118"/>
        <v>0</v>
      </c>
      <c r="AV150" s="46">
        <f t="shared" si="119"/>
        <v>1</v>
      </c>
      <c r="AW150" s="44">
        <v>-3.0999999999999972E-2</v>
      </c>
      <c r="AX150" s="45">
        <f t="shared" si="120"/>
        <v>0</v>
      </c>
      <c r="AY150" s="45">
        <f t="shared" si="121"/>
        <v>0</v>
      </c>
      <c r="AZ150" s="46">
        <f t="shared" si="122"/>
        <v>1</v>
      </c>
      <c r="BA150" s="44">
        <v>0.123</v>
      </c>
      <c r="BB150" s="45">
        <f t="shared" si="123"/>
        <v>1</v>
      </c>
      <c r="BC150" s="45">
        <f t="shared" si="124"/>
        <v>0</v>
      </c>
      <c r="BD150" s="46">
        <f t="shared" si="125"/>
        <v>0</v>
      </c>
      <c r="BE150" s="48">
        <v>21</v>
      </c>
      <c r="BF150">
        <f t="shared" si="126"/>
        <v>1</v>
      </c>
      <c r="BG150">
        <f t="shared" si="127"/>
        <v>0</v>
      </c>
      <c r="BH150">
        <f t="shared" si="128"/>
        <v>0</v>
      </c>
    </row>
    <row r="151" spans="1:60" x14ac:dyDescent="0.2">
      <c r="A151" s="43">
        <v>1993</v>
      </c>
      <c r="B151" s="44">
        <v>1.9000000000000017E-2</v>
      </c>
      <c r="C151" s="45">
        <f t="shared" si="86"/>
        <v>1</v>
      </c>
      <c r="D151" s="45">
        <f t="shared" si="87"/>
        <v>0</v>
      </c>
      <c r="E151" s="46">
        <f t="shared" si="88"/>
        <v>0</v>
      </c>
      <c r="F151" s="44">
        <v>26</v>
      </c>
      <c r="G151" s="45">
        <f t="shared" si="89"/>
        <v>1</v>
      </c>
      <c r="H151" s="45">
        <f t="shared" si="90"/>
        <v>0</v>
      </c>
      <c r="I151" s="46">
        <f t="shared" si="91"/>
        <v>0</v>
      </c>
      <c r="J151" s="44">
        <v>0</v>
      </c>
      <c r="K151" s="45">
        <f t="shared" si="92"/>
        <v>0</v>
      </c>
      <c r="L151" s="45">
        <f t="shared" si="93"/>
        <v>1</v>
      </c>
      <c r="M151" s="46">
        <f t="shared" si="94"/>
        <v>0</v>
      </c>
      <c r="N151" s="44">
        <v>-9.000000000000008E-3</v>
      </c>
      <c r="O151" s="45">
        <f t="shared" si="95"/>
        <v>0</v>
      </c>
      <c r="Q151" s="46">
        <f t="shared" si="96"/>
        <v>1</v>
      </c>
      <c r="R151" s="44">
        <v>-31</v>
      </c>
      <c r="S151" s="45">
        <f t="shared" si="97"/>
        <v>-15.5</v>
      </c>
      <c r="T151" s="28">
        <v>23</v>
      </c>
      <c r="U151" s="45">
        <f t="shared" si="98"/>
        <v>7.5</v>
      </c>
      <c r="V151" s="45">
        <f t="shared" si="99"/>
        <v>1</v>
      </c>
      <c r="W151" s="45">
        <f t="shared" si="100"/>
        <v>0</v>
      </c>
      <c r="X151" s="46">
        <f t="shared" si="101"/>
        <v>0</v>
      </c>
      <c r="Y151" s="44">
        <v>0</v>
      </c>
      <c r="Z151" s="45">
        <f t="shared" si="102"/>
        <v>0</v>
      </c>
      <c r="AA151" s="45">
        <f t="shared" si="103"/>
        <v>1</v>
      </c>
      <c r="AB151" s="46">
        <f t="shared" si="104"/>
        <v>0</v>
      </c>
      <c r="AC151" s="48">
        <v>-1</v>
      </c>
      <c r="AD151" s="45">
        <f t="shared" si="105"/>
        <v>0</v>
      </c>
      <c r="AE151" s="45">
        <f t="shared" si="106"/>
        <v>0</v>
      </c>
      <c r="AF151" s="46">
        <f t="shared" si="107"/>
        <v>1</v>
      </c>
      <c r="AG151" s="28">
        <v>-1</v>
      </c>
      <c r="AH151">
        <f t="shared" si="108"/>
        <v>0</v>
      </c>
      <c r="AI151">
        <f t="shared" si="109"/>
        <v>0</v>
      </c>
      <c r="AJ151">
        <f t="shared" si="110"/>
        <v>1</v>
      </c>
      <c r="AK151" s="44">
        <v>-8</v>
      </c>
      <c r="AL151" s="45">
        <f t="shared" si="111"/>
        <v>1</v>
      </c>
      <c r="AM151" s="45">
        <f t="shared" si="112"/>
        <v>0</v>
      </c>
      <c r="AN151" s="46">
        <f t="shared" si="113"/>
        <v>0</v>
      </c>
      <c r="AO151" s="44">
        <v>7</v>
      </c>
      <c r="AP151" s="45">
        <f t="shared" si="114"/>
        <v>1</v>
      </c>
      <c r="AQ151" s="45">
        <f t="shared" si="115"/>
        <v>0</v>
      </c>
      <c r="AR151" s="46">
        <f t="shared" si="116"/>
        <v>0</v>
      </c>
      <c r="AS151" s="44">
        <v>-14</v>
      </c>
      <c r="AT151" s="45">
        <f t="shared" si="117"/>
        <v>0</v>
      </c>
      <c r="AU151" s="45">
        <f t="shared" si="118"/>
        <v>0</v>
      </c>
      <c r="AV151" s="46">
        <f t="shared" si="119"/>
        <v>1</v>
      </c>
      <c r="AW151" s="44">
        <v>1.4999999999999958E-2</v>
      </c>
      <c r="AX151" s="45">
        <f t="shared" si="120"/>
        <v>1</v>
      </c>
      <c r="AY151" s="45">
        <f t="shared" si="121"/>
        <v>0</v>
      </c>
      <c r="AZ151" s="46">
        <f t="shared" si="122"/>
        <v>0</v>
      </c>
      <c r="BA151" s="44">
        <v>-0.14500000000000002</v>
      </c>
      <c r="BB151" s="45">
        <f t="shared" si="123"/>
        <v>0</v>
      </c>
      <c r="BC151" s="45">
        <f t="shared" si="124"/>
        <v>0</v>
      </c>
      <c r="BD151" s="46">
        <f t="shared" si="125"/>
        <v>1</v>
      </c>
      <c r="BE151" s="48">
        <v>23</v>
      </c>
      <c r="BF151">
        <f t="shared" si="126"/>
        <v>1</v>
      </c>
      <c r="BG151">
        <f t="shared" si="127"/>
        <v>0</v>
      </c>
      <c r="BH151">
        <f t="shared" si="128"/>
        <v>0</v>
      </c>
    </row>
    <row r="152" spans="1:60" x14ac:dyDescent="0.2">
      <c r="A152" s="43">
        <v>1994</v>
      </c>
      <c r="B152" s="44">
        <v>6.6000000000000003E-2</v>
      </c>
      <c r="C152" s="45">
        <f t="shared" si="86"/>
        <v>1</v>
      </c>
      <c r="D152" s="45">
        <f t="shared" si="87"/>
        <v>0</v>
      </c>
      <c r="E152" s="46">
        <f t="shared" si="88"/>
        <v>0</v>
      </c>
      <c r="F152" s="44">
        <v>17</v>
      </c>
      <c r="G152" s="45">
        <f t="shared" si="89"/>
        <v>1</v>
      </c>
      <c r="H152" s="45">
        <f t="shared" si="90"/>
        <v>0</v>
      </c>
      <c r="I152" s="46">
        <f t="shared" si="91"/>
        <v>0</v>
      </c>
      <c r="J152" s="44">
        <v>33</v>
      </c>
      <c r="K152" s="45">
        <f t="shared" si="92"/>
        <v>1</v>
      </c>
      <c r="L152" s="45">
        <f t="shared" si="93"/>
        <v>0</v>
      </c>
      <c r="M152" s="46">
        <f t="shared" si="94"/>
        <v>0</v>
      </c>
      <c r="N152" s="44">
        <v>7.2000000000000008E-2</v>
      </c>
      <c r="O152" s="45">
        <f t="shared" si="95"/>
        <v>1</v>
      </c>
      <c r="Q152" s="46">
        <f t="shared" si="96"/>
        <v>0</v>
      </c>
      <c r="R152" s="44">
        <v>16</v>
      </c>
      <c r="S152" s="45">
        <f t="shared" si="97"/>
        <v>8</v>
      </c>
      <c r="T152" s="28">
        <v>-27</v>
      </c>
      <c r="U152" s="45">
        <f t="shared" si="98"/>
        <v>-19</v>
      </c>
      <c r="V152" s="45">
        <f t="shared" si="99"/>
        <v>0</v>
      </c>
      <c r="W152" s="45">
        <f t="shared" si="100"/>
        <v>0</v>
      </c>
      <c r="X152" s="46">
        <f t="shared" si="101"/>
        <v>1</v>
      </c>
      <c r="Y152" s="44">
        <v>-17</v>
      </c>
      <c r="Z152" s="45">
        <f t="shared" si="102"/>
        <v>0</v>
      </c>
      <c r="AA152" s="45">
        <f t="shared" si="103"/>
        <v>0</v>
      </c>
      <c r="AB152" s="46">
        <f t="shared" si="104"/>
        <v>1</v>
      </c>
      <c r="AC152" s="48">
        <v>14</v>
      </c>
      <c r="AD152" s="45">
        <f t="shared" si="105"/>
        <v>1</v>
      </c>
      <c r="AE152" s="45">
        <f t="shared" si="106"/>
        <v>0</v>
      </c>
      <c r="AF152" s="46">
        <f t="shared" si="107"/>
        <v>0</v>
      </c>
      <c r="AG152" s="28">
        <v>-3</v>
      </c>
      <c r="AH152">
        <f t="shared" si="108"/>
        <v>0</v>
      </c>
      <c r="AI152">
        <f t="shared" si="109"/>
        <v>0</v>
      </c>
      <c r="AJ152">
        <f t="shared" si="110"/>
        <v>1</v>
      </c>
      <c r="AK152" s="44">
        <v>3</v>
      </c>
      <c r="AL152" s="45">
        <f t="shared" si="111"/>
        <v>0</v>
      </c>
      <c r="AM152" s="45">
        <f t="shared" si="112"/>
        <v>0</v>
      </c>
      <c r="AN152" s="46">
        <f t="shared" si="113"/>
        <v>1</v>
      </c>
      <c r="AO152" s="44">
        <v>2</v>
      </c>
      <c r="AP152" s="45">
        <f t="shared" si="114"/>
        <v>1</v>
      </c>
      <c r="AQ152" s="45">
        <f t="shared" si="115"/>
        <v>0</v>
      </c>
      <c r="AR152" s="46">
        <f t="shared" si="116"/>
        <v>0</v>
      </c>
      <c r="AS152" s="44">
        <v>-6</v>
      </c>
      <c r="AT152" s="45">
        <f t="shared" si="117"/>
        <v>0</v>
      </c>
      <c r="AU152" s="45">
        <f t="shared" si="118"/>
        <v>0</v>
      </c>
      <c r="AV152" s="46">
        <f t="shared" si="119"/>
        <v>1</v>
      </c>
      <c r="AW152" s="44">
        <v>6.8000000000000005E-2</v>
      </c>
      <c r="AX152" s="45">
        <f t="shared" si="120"/>
        <v>1</v>
      </c>
      <c r="AY152" s="45">
        <f t="shared" si="121"/>
        <v>0</v>
      </c>
      <c r="AZ152" s="46">
        <f t="shared" si="122"/>
        <v>0</v>
      </c>
      <c r="BA152" s="44">
        <v>3.0000000000000027E-2</v>
      </c>
      <c r="BB152" s="45">
        <f t="shared" si="123"/>
        <v>1</v>
      </c>
      <c r="BC152" s="45">
        <f t="shared" si="124"/>
        <v>0</v>
      </c>
      <c r="BD152" s="46">
        <f t="shared" si="125"/>
        <v>0</v>
      </c>
      <c r="BE152" s="48">
        <v>-27</v>
      </c>
      <c r="BF152">
        <f t="shared" si="126"/>
        <v>0</v>
      </c>
      <c r="BG152">
        <f t="shared" si="127"/>
        <v>0</v>
      </c>
      <c r="BH152">
        <f t="shared" si="128"/>
        <v>1</v>
      </c>
    </row>
    <row r="153" spans="1:60" x14ac:dyDescent="0.2">
      <c r="A153" s="43">
        <v>1994</v>
      </c>
      <c r="B153" s="44">
        <v>-1.8000000000000016E-2</v>
      </c>
      <c r="C153" s="45">
        <f t="shared" si="86"/>
        <v>0</v>
      </c>
      <c r="D153" s="45">
        <f t="shared" si="87"/>
        <v>0</v>
      </c>
      <c r="E153" s="46">
        <f t="shared" si="88"/>
        <v>1</v>
      </c>
      <c r="F153" s="44">
        <v>-13</v>
      </c>
      <c r="G153" s="45">
        <f t="shared" si="89"/>
        <v>0</v>
      </c>
      <c r="H153" s="45">
        <f t="shared" si="90"/>
        <v>0</v>
      </c>
      <c r="I153" s="46">
        <f t="shared" si="91"/>
        <v>1</v>
      </c>
      <c r="J153" s="44">
        <v>20</v>
      </c>
      <c r="K153" s="45">
        <f t="shared" si="92"/>
        <v>1</v>
      </c>
      <c r="L153" s="45">
        <f t="shared" si="93"/>
        <v>0</v>
      </c>
      <c r="M153" s="46">
        <f t="shared" si="94"/>
        <v>0</v>
      </c>
      <c r="N153" s="44">
        <v>-3.0000000000000027E-3</v>
      </c>
      <c r="O153" s="45">
        <f t="shared" si="95"/>
        <v>0</v>
      </c>
      <c r="Q153" s="46">
        <f t="shared" si="96"/>
        <v>1</v>
      </c>
      <c r="R153" s="44">
        <v>21</v>
      </c>
      <c r="S153" s="45">
        <f t="shared" si="97"/>
        <v>10.5</v>
      </c>
      <c r="T153" s="28">
        <v>10</v>
      </c>
      <c r="U153" s="45">
        <f t="shared" si="98"/>
        <v>20.5</v>
      </c>
      <c r="V153" s="45">
        <f t="shared" si="99"/>
        <v>1</v>
      </c>
      <c r="W153" s="45">
        <f t="shared" si="100"/>
        <v>0</v>
      </c>
      <c r="X153" s="46">
        <f t="shared" si="101"/>
        <v>0</v>
      </c>
      <c r="Y153" s="44">
        <v>10</v>
      </c>
      <c r="Z153" s="45">
        <f t="shared" si="102"/>
        <v>1</v>
      </c>
      <c r="AA153" s="45">
        <f t="shared" si="103"/>
        <v>0</v>
      </c>
      <c r="AB153" s="46">
        <f t="shared" si="104"/>
        <v>0</v>
      </c>
      <c r="AC153" s="48">
        <v>2</v>
      </c>
      <c r="AD153" s="45">
        <f t="shared" si="105"/>
        <v>1</v>
      </c>
      <c r="AE153" s="45">
        <f t="shared" si="106"/>
        <v>0</v>
      </c>
      <c r="AF153" s="46">
        <f t="shared" si="107"/>
        <v>0</v>
      </c>
      <c r="AG153" s="28">
        <v>12</v>
      </c>
      <c r="AH153">
        <f t="shared" si="108"/>
        <v>1</v>
      </c>
      <c r="AI153">
        <f t="shared" si="109"/>
        <v>0</v>
      </c>
      <c r="AJ153">
        <f t="shared" si="110"/>
        <v>0</v>
      </c>
      <c r="AK153" s="44">
        <v>-10</v>
      </c>
      <c r="AL153" s="45">
        <f t="shared" si="111"/>
        <v>1</v>
      </c>
      <c r="AM153" s="45">
        <f t="shared" si="112"/>
        <v>0</v>
      </c>
      <c r="AN153" s="46">
        <f t="shared" si="113"/>
        <v>0</v>
      </c>
      <c r="AO153" s="44">
        <v>13</v>
      </c>
      <c r="AP153" s="45">
        <f t="shared" si="114"/>
        <v>1</v>
      </c>
      <c r="AQ153" s="45">
        <f t="shared" si="115"/>
        <v>0</v>
      </c>
      <c r="AR153" s="46">
        <f t="shared" si="116"/>
        <v>0</v>
      </c>
      <c r="AS153" s="44">
        <v>-12</v>
      </c>
      <c r="AT153" s="45">
        <f t="shared" si="117"/>
        <v>0</v>
      </c>
      <c r="AU153" s="45">
        <f t="shared" si="118"/>
        <v>0</v>
      </c>
      <c r="AV153" s="46">
        <f t="shared" si="119"/>
        <v>1</v>
      </c>
      <c r="AW153" s="44">
        <v>-1.100000000000001E-2</v>
      </c>
      <c r="AX153" s="45">
        <f t="shared" si="120"/>
        <v>0</v>
      </c>
      <c r="AY153" s="45">
        <f t="shared" si="121"/>
        <v>0</v>
      </c>
      <c r="AZ153" s="46">
        <f t="shared" si="122"/>
        <v>1</v>
      </c>
      <c r="BA153" s="44">
        <v>4.6000000000000041E-2</v>
      </c>
      <c r="BB153" s="45">
        <f t="shared" si="123"/>
        <v>1</v>
      </c>
      <c r="BC153" s="45">
        <f t="shared" si="124"/>
        <v>0</v>
      </c>
      <c r="BD153" s="46">
        <f t="shared" si="125"/>
        <v>0</v>
      </c>
      <c r="BE153" s="48">
        <v>10</v>
      </c>
      <c r="BF153">
        <f t="shared" si="126"/>
        <v>1</v>
      </c>
      <c r="BG153">
        <f t="shared" si="127"/>
        <v>0</v>
      </c>
      <c r="BH153">
        <f t="shared" si="128"/>
        <v>0</v>
      </c>
    </row>
    <row r="154" spans="1:60" x14ac:dyDescent="0.2">
      <c r="A154" s="43">
        <v>1994</v>
      </c>
      <c r="B154" s="44">
        <v>8.1000000000000016E-2</v>
      </c>
      <c r="C154" s="45">
        <f t="shared" si="86"/>
        <v>1</v>
      </c>
      <c r="D154" s="45">
        <f t="shared" si="87"/>
        <v>0</v>
      </c>
      <c r="E154" s="46">
        <f t="shared" si="88"/>
        <v>0</v>
      </c>
      <c r="F154" s="44">
        <v>14</v>
      </c>
      <c r="G154" s="45">
        <f t="shared" si="89"/>
        <v>1</v>
      </c>
      <c r="H154" s="45">
        <f t="shared" si="90"/>
        <v>0</v>
      </c>
      <c r="I154" s="46">
        <f t="shared" si="91"/>
        <v>0</v>
      </c>
      <c r="J154" s="44">
        <v>21</v>
      </c>
      <c r="K154" s="45">
        <f t="shared" si="92"/>
        <v>1</v>
      </c>
      <c r="L154" s="45">
        <f t="shared" si="93"/>
        <v>0</v>
      </c>
      <c r="M154" s="46">
        <f t="shared" si="94"/>
        <v>0</v>
      </c>
      <c r="N154" s="44">
        <v>8.0999999999999961E-2</v>
      </c>
      <c r="O154" s="45">
        <f t="shared" si="95"/>
        <v>1</v>
      </c>
      <c r="Q154" s="46">
        <f t="shared" si="96"/>
        <v>0</v>
      </c>
      <c r="R154" s="44">
        <v>9</v>
      </c>
      <c r="S154" s="45">
        <f t="shared" si="97"/>
        <v>4.5</v>
      </c>
      <c r="T154" s="28">
        <v>-43</v>
      </c>
      <c r="U154" s="45">
        <f t="shared" si="98"/>
        <v>-38.5</v>
      </c>
      <c r="V154" s="45">
        <f t="shared" si="99"/>
        <v>0</v>
      </c>
      <c r="W154" s="45">
        <f t="shared" si="100"/>
        <v>0</v>
      </c>
      <c r="X154" s="46">
        <f t="shared" si="101"/>
        <v>1</v>
      </c>
      <c r="Y154" s="44">
        <v>-22</v>
      </c>
      <c r="Z154" s="45">
        <f t="shared" si="102"/>
        <v>0</v>
      </c>
      <c r="AA154" s="45">
        <f t="shared" si="103"/>
        <v>0</v>
      </c>
      <c r="AB154" s="46">
        <f t="shared" si="104"/>
        <v>1</v>
      </c>
      <c r="AC154" s="48">
        <v>3</v>
      </c>
      <c r="AD154" s="45">
        <f t="shared" si="105"/>
        <v>1</v>
      </c>
      <c r="AE154" s="45">
        <f t="shared" si="106"/>
        <v>0</v>
      </c>
      <c r="AF154" s="46">
        <f t="shared" si="107"/>
        <v>0</v>
      </c>
      <c r="AG154" s="28">
        <v>-19</v>
      </c>
      <c r="AH154">
        <f t="shared" si="108"/>
        <v>0</v>
      </c>
      <c r="AI154">
        <f t="shared" si="109"/>
        <v>0</v>
      </c>
      <c r="AJ154">
        <f t="shared" si="110"/>
        <v>1</v>
      </c>
      <c r="AK154" s="44">
        <v>10</v>
      </c>
      <c r="AL154" s="45">
        <f t="shared" si="111"/>
        <v>0</v>
      </c>
      <c r="AM154" s="45">
        <f t="shared" si="112"/>
        <v>0</v>
      </c>
      <c r="AN154" s="46">
        <f t="shared" si="113"/>
        <v>1</v>
      </c>
      <c r="AO154" s="44">
        <v>-7</v>
      </c>
      <c r="AP154" s="45">
        <f t="shared" si="114"/>
        <v>0</v>
      </c>
      <c r="AQ154" s="45">
        <f t="shared" si="115"/>
        <v>0</v>
      </c>
      <c r="AR154" s="46">
        <f t="shared" si="116"/>
        <v>1</v>
      </c>
      <c r="AS154" s="44">
        <v>9</v>
      </c>
      <c r="AT154" s="45">
        <f t="shared" si="117"/>
        <v>1</v>
      </c>
      <c r="AU154" s="45">
        <f t="shared" si="118"/>
        <v>0</v>
      </c>
      <c r="AV154" s="46">
        <f t="shared" si="119"/>
        <v>0</v>
      </c>
      <c r="AW154" s="44">
        <v>4.8999999999999988E-2</v>
      </c>
      <c r="AX154" s="45">
        <f t="shared" si="120"/>
        <v>1</v>
      </c>
      <c r="AY154" s="45">
        <f t="shared" si="121"/>
        <v>0</v>
      </c>
      <c r="AZ154" s="46">
        <f t="shared" si="122"/>
        <v>0</v>
      </c>
      <c r="BA154" s="44">
        <v>9.000000000000008E-3</v>
      </c>
      <c r="BB154" s="45">
        <f t="shared" si="123"/>
        <v>1</v>
      </c>
      <c r="BC154" s="45">
        <f t="shared" si="124"/>
        <v>0</v>
      </c>
      <c r="BD154" s="46">
        <f t="shared" si="125"/>
        <v>0</v>
      </c>
      <c r="BE154" s="48">
        <v>-43</v>
      </c>
      <c r="BF154">
        <f t="shared" si="126"/>
        <v>0</v>
      </c>
      <c r="BG154">
        <f t="shared" si="127"/>
        <v>0</v>
      </c>
      <c r="BH154">
        <f t="shared" si="128"/>
        <v>1</v>
      </c>
    </row>
    <row r="155" spans="1:60" x14ac:dyDescent="0.2">
      <c r="A155" s="43">
        <v>1994</v>
      </c>
      <c r="B155" s="44">
        <v>2.8000000000000025E-2</v>
      </c>
      <c r="C155" s="45">
        <f t="shared" si="86"/>
        <v>1</v>
      </c>
      <c r="D155" s="45">
        <f t="shared" si="87"/>
        <v>0</v>
      </c>
      <c r="E155" s="46">
        <f t="shared" si="88"/>
        <v>0</v>
      </c>
      <c r="F155" s="44">
        <v>16</v>
      </c>
      <c r="G155" s="45">
        <f t="shared" si="89"/>
        <v>1</v>
      </c>
      <c r="H155" s="45">
        <f t="shared" si="90"/>
        <v>0</v>
      </c>
      <c r="I155" s="46">
        <f t="shared" si="91"/>
        <v>0</v>
      </c>
      <c r="J155" s="44">
        <v>-4</v>
      </c>
      <c r="K155" s="45">
        <f t="shared" si="92"/>
        <v>0</v>
      </c>
      <c r="L155" s="45">
        <f t="shared" si="93"/>
        <v>0</v>
      </c>
      <c r="M155" s="46">
        <f t="shared" si="94"/>
        <v>1</v>
      </c>
      <c r="N155" s="44">
        <v>1.100000000000001E-2</v>
      </c>
      <c r="O155" s="45">
        <f t="shared" si="95"/>
        <v>1</v>
      </c>
      <c r="Q155" s="46">
        <f t="shared" si="96"/>
        <v>0</v>
      </c>
      <c r="R155" s="44">
        <v>-31</v>
      </c>
      <c r="S155" s="45">
        <f t="shared" si="97"/>
        <v>-15.5</v>
      </c>
      <c r="T155" s="28">
        <v>-1</v>
      </c>
      <c r="U155" s="45">
        <f t="shared" si="98"/>
        <v>-16.5</v>
      </c>
      <c r="V155" s="45">
        <f t="shared" si="99"/>
        <v>0</v>
      </c>
      <c r="W155" s="45">
        <f t="shared" si="100"/>
        <v>0</v>
      </c>
      <c r="X155" s="46">
        <f t="shared" si="101"/>
        <v>1</v>
      </c>
      <c r="Y155" s="44">
        <v>3</v>
      </c>
      <c r="Z155" s="45">
        <f t="shared" si="102"/>
        <v>1</v>
      </c>
      <c r="AA155" s="45">
        <f t="shared" si="103"/>
        <v>0</v>
      </c>
      <c r="AB155" s="46">
        <f t="shared" si="104"/>
        <v>0</v>
      </c>
      <c r="AC155" s="48">
        <v>12</v>
      </c>
      <c r="AD155" s="45">
        <f t="shared" si="105"/>
        <v>1</v>
      </c>
      <c r="AE155" s="45">
        <f t="shared" si="106"/>
        <v>0</v>
      </c>
      <c r="AF155" s="46">
        <f t="shared" si="107"/>
        <v>0</v>
      </c>
      <c r="AG155" s="28">
        <v>15</v>
      </c>
      <c r="AH155">
        <f t="shared" si="108"/>
        <v>1</v>
      </c>
      <c r="AI155">
        <f t="shared" si="109"/>
        <v>0</v>
      </c>
      <c r="AJ155">
        <f t="shared" si="110"/>
        <v>0</v>
      </c>
      <c r="AK155" s="44">
        <v>13</v>
      </c>
      <c r="AL155" s="45">
        <f t="shared" si="111"/>
        <v>0</v>
      </c>
      <c r="AM155" s="45">
        <f t="shared" si="112"/>
        <v>0</v>
      </c>
      <c r="AN155" s="46">
        <f t="shared" si="113"/>
        <v>1</v>
      </c>
      <c r="AO155" s="44">
        <v>-13</v>
      </c>
      <c r="AP155" s="45">
        <f t="shared" si="114"/>
        <v>0</v>
      </c>
      <c r="AQ155" s="45">
        <f t="shared" si="115"/>
        <v>0</v>
      </c>
      <c r="AR155" s="46">
        <f t="shared" si="116"/>
        <v>1</v>
      </c>
      <c r="AS155" s="44">
        <v>22</v>
      </c>
      <c r="AT155" s="45">
        <f t="shared" si="117"/>
        <v>1</v>
      </c>
      <c r="AU155" s="45">
        <f t="shared" si="118"/>
        <v>0</v>
      </c>
      <c r="AV155" s="46">
        <f t="shared" si="119"/>
        <v>0</v>
      </c>
      <c r="AW155" s="44">
        <v>1.4000000000000012E-2</v>
      </c>
      <c r="AX155" s="45">
        <f t="shared" si="120"/>
        <v>1</v>
      </c>
      <c r="AY155" s="45">
        <f t="shared" si="121"/>
        <v>0</v>
      </c>
      <c r="AZ155" s="46">
        <f t="shared" si="122"/>
        <v>0</v>
      </c>
      <c r="BA155" s="44">
        <v>-2.2999999999999909E-2</v>
      </c>
      <c r="BB155" s="45">
        <f t="shared" si="123"/>
        <v>0</v>
      </c>
      <c r="BC155" s="45">
        <f t="shared" si="124"/>
        <v>0</v>
      </c>
      <c r="BD155" s="46">
        <f t="shared" si="125"/>
        <v>1</v>
      </c>
      <c r="BE155" s="48">
        <v>-1</v>
      </c>
      <c r="BF155">
        <f t="shared" si="126"/>
        <v>0</v>
      </c>
      <c r="BG155">
        <f t="shared" si="127"/>
        <v>0</v>
      </c>
      <c r="BH155">
        <f t="shared" si="128"/>
        <v>1</v>
      </c>
    </row>
    <row r="156" spans="1:60" x14ac:dyDescent="0.2">
      <c r="A156" s="43">
        <v>1994</v>
      </c>
      <c r="B156" s="44">
        <v>7.2000000000000008E-2</v>
      </c>
      <c r="C156" s="45">
        <f t="shared" si="86"/>
        <v>1</v>
      </c>
      <c r="D156" s="45">
        <f t="shared" si="87"/>
        <v>0</v>
      </c>
      <c r="E156" s="46">
        <f t="shared" si="88"/>
        <v>0</v>
      </c>
      <c r="F156" s="44">
        <v>9</v>
      </c>
      <c r="G156" s="45">
        <f t="shared" si="89"/>
        <v>1</v>
      </c>
      <c r="H156" s="45">
        <f t="shared" si="90"/>
        <v>0</v>
      </c>
      <c r="I156" s="46">
        <f t="shared" si="91"/>
        <v>0</v>
      </c>
      <c r="J156" s="44">
        <v>29</v>
      </c>
      <c r="K156" s="45">
        <f t="shared" si="92"/>
        <v>1</v>
      </c>
      <c r="L156" s="45">
        <f t="shared" si="93"/>
        <v>0</v>
      </c>
      <c r="M156" s="46">
        <f t="shared" si="94"/>
        <v>0</v>
      </c>
      <c r="N156" s="44">
        <v>3.2000000000000028E-2</v>
      </c>
      <c r="O156" s="45">
        <f t="shared" si="95"/>
        <v>1</v>
      </c>
      <c r="Q156" s="46">
        <f t="shared" si="96"/>
        <v>0</v>
      </c>
      <c r="R156" s="44">
        <v>-29</v>
      </c>
      <c r="S156" s="45">
        <f t="shared" si="97"/>
        <v>-14.5</v>
      </c>
      <c r="T156" s="28">
        <v>18</v>
      </c>
      <c r="U156" s="45">
        <f t="shared" si="98"/>
        <v>3.5</v>
      </c>
      <c r="V156" s="45">
        <f t="shared" si="99"/>
        <v>1</v>
      </c>
      <c r="W156" s="45">
        <f t="shared" si="100"/>
        <v>0</v>
      </c>
      <c r="X156" s="46">
        <f t="shared" si="101"/>
        <v>0</v>
      </c>
      <c r="Y156" s="44">
        <v>7</v>
      </c>
      <c r="Z156" s="45">
        <f t="shared" si="102"/>
        <v>1</v>
      </c>
      <c r="AA156" s="45">
        <f t="shared" si="103"/>
        <v>0</v>
      </c>
      <c r="AB156" s="46">
        <f t="shared" si="104"/>
        <v>0</v>
      </c>
      <c r="AC156" s="48">
        <v>6</v>
      </c>
      <c r="AD156" s="45">
        <f t="shared" si="105"/>
        <v>1</v>
      </c>
      <c r="AE156" s="45">
        <f t="shared" si="106"/>
        <v>0</v>
      </c>
      <c r="AF156" s="46">
        <f t="shared" si="107"/>
        <v>0</v>
      </c>
      <c r="AG156" s="28">
        <v>13</v>
      </c>
      <c r="AH156">
        <f t="shared" si="108"/>
        <v>1</v>
      </c>
      <c r="AI156">
        <f t="shared" si="109"/>
        <v>0</v>
      </c>
      <c r="AJ156">
        <f t="shared" si="110"/>
        <v>0</v>
      </c>
      <c r="AK156" s="44">
        <v>1</v>
      </c>
      <c r="AL156" s="45">
        <f t="shared" si="111"/>
        <v>0</v>
      </c>
      <c r="AM156" s="45">
        <f t="shared" si="112"/>
        <v>0</v>
      </c>
      <c r="AN156" s="46">
        <f t="shared" si="113"/>
        <v>1</v>
      </c>
      <c r="AO156" s="44">
        <v>-4</v>
      </c>
      <c r="AP156" s="45">
        <f t="shared" si="114"/>
        <v>0</v>
      </c>
      <c r="AQ156" s="45">
        <f t="shared" si="115"/>
        <v>0</v>
      </c>
      <c r="AR156" s="46">
        <f t="shared" si="116"/>
        <v>1</v>
      </c>
      <c r="AS156" s="44">
        <v>-7</v>
      </c>
      <c r="AT156" s="45">
        <f t="shared" si="117"/>
        <v>0</v>
      </c>
      <c r="AU156" s="45">
        <f t="shared" si="118"/>
        <v>0</v>
      </c>
      <c r="AV156" s="46">
        <f t="shared" si="119"/>
        <v>1</v>
      </c>
      <c r="AW156" s="44">
        <v>7.400000000000001E-2</v>
      </c>
      <c r="AX156" s="45">
        <f t="shared" si="120"/>
        <v>1</v>
      </c>
      <c r="AY156" s="45">
        <f t="shared" si="121"/>
        <v>0</v>
      </c>
      <c r="AZ156" s="46">
        <f t="shared" si="122"/>
        <v>0</v>
      </c>
      <c r="BA156" s="44">
        <v>-5.7000000000000051E-2</v>
      </c>
      <c r="BB156" s="45">
        <f t="shared" si="123"/>
        <v>0</v>
      </c>
      <c r="BC156" s="45">
        <f t="shared" si="124"/>
        <v>0</v>
      </c>
      <c r="BD156" s="46">
        <f t="shared" si="125"/>
        <v>1</v>
      </c>
      <c r="BE156" s="48">
        <v>18</v>
      </c>
      <c r="BF156">
        <f t="shared" si="126"/>
        <v>1</v>
      </c>
      <c r="BG156">
        <f t="shared" si="127"/>
        <v>0</v>
      </c>
      <c r="BH156">
        <f t="shared" si="128"/>
        <v>0</v>
      </c>
    </row>
    <row r="157" spans="1:60" x14ac:dyDescent="0.2">
      <c r="A157" s="43">
        <v>1994</v>
      </c>
      <c r="B157" s="44">
        <v>7.9999999999999516E-3</v>
      </c>
      <c r="C157" s="45">
        <f t="shared" si="86"/>
        <v>1</v>
      </c>
      <c r="D157" s="45">
        <f t="shared" si="87"/>
        <v>0</v>
      </c>
      <c r="E157" s="46">
        <f t="shared" si="88"/>
        <v>0</v>
      </c>
      <c r="F157" s="44">
        <v>15</v>
      </c>
      <c r="G157" s="45">
        <f t="shared" si="89"/>
        <v>1</v>
      </c>
      <c r="H157" s="45">
        <f t="shared" si="90"/>
        <v>0</v>
      </c>
      <c r="I157" s="46">
        <f t="shared" si="91"/>
        <v>0</v>
      </c>
      <c r="J157" s="44">
        <v>16</v>
      </c>
      <c r="K157" s="45">
        <f t="shared" si="92"/>
        <v>1</v>
      </c>
      <c r="L157" s="45">
        <f t="shared" si="93"/>
        <v>0</v>
      </c>
      <c r="M157" s="46">
        <f t="shared" si="94"/>
        <v>0</v>
      </c>
      <c r="N157" s="44">
        <v>1.7000000000000015E-2</v>
      </c>
      <c r="O157" s="45">
        <f t="shared" si="95"/>
        <v>1</v>
      </c>
      <c r="Q157" s="46">
        <f t="shared" si="96"/>
        <v>0</v>
      </c>
      <c r="R157" s="44">
        <v>-3</v>
      </c>
      <c r="S157" s="45">
        <f t="shared" si="97"/>
        <v>-1.5</v>
      </c>
      <c r="T157" s="28">
        <v>8</v>
      </c>
      <c r="U157" s="45">
        <f t="shared" si="98"/>
        <v>6.5</v>
      </c>
      <c r="V157" s="45">
        <f t="shared" si="99"/>
        <v>1</v>
      </c>
      <c r="W157" s="45">
        <f t="shared" si="100"/>
        <v>0</v>
      </c>
      <c r="X157" s="46">
        <f t="shared" si="101"/>
        <v>0</v>
      </c>
      <c r="Y157" s="44">
        <v>-3</v>
      </c>
      <c r="Z157" s="45">
        <f t="shared" si="102"/>
        <v>0</v>
      </c>
      <c r="AA157" s="45">
        <f t="shared" si="103"/>
        <v>0</v>
      </c>
      <c r="AB157" s="46">
        <f t="shared" si="104"/>
        <v>1</v>
      </c>
      <c r="AC157" s="48">
        <v>2</v>
      </c>
      <c r="AD157" s="45">
        <f t="shared" si="105"/>
        <v>1</v>
      </c>
      <c r="AE157" s="45">
        <f t="shared" si="106"/>
        <v>0</v>
      </c>
      <c r="AF157" s="46">
        <f t="shared" si="107"/>
        <v>0</v>
      </c>
      <c r="AG157" s="28">
        <v>-1</v>
      </c>
      <c r="AH157">
        <f t="shared" si="108"/>
        <v>0</v>
      </c>
      <c r="AI157">
        <f t="shared" si="109"/>
        <v>0</v>
      </c>
      <c r="AJ157">
        <f t="shared" si="110"/>
        <v>1</v>
      </c>
      <c r="AK157" s="44">
        <v>-14</v>
      </c>
      <c r="AL157" s="45">
        <f t="shared" si="111"/>
        <v>1</v>
      </c>
      <c r="AM157" s="45">
        <f t="shared" si="112"/>
        <v>0</v>
      </c>
      <c r="AN157" s="46">
        <f t="shared" si="113"/>
        <v>0</v>
      </c>
      <c r="AO157" s="44">
        <v>19</v>
      </c>
      <c r="AP157" s="45">
        <f t="shared" si="114"/>
        <v>1</v>
      </c>
      <c r="AQ157" s="45">
        <f t="shared" si="115"/>
        <v>0</v>
      </c>
      <c r="AR157" s="46">
        <f t="shared" si="116"/>
        <v>0</v>
      </c>
      <c r="AS157" s="44">
        <v>-3</v>
      </c>
      <c r="AT157" s="45">
        <f t="shared" si="117"/>
        <v>0</v>
      </c>
      <c r="AU157" s="45">
        <f t="shared" si="118"/>
        <v>0</v>
      </c>
      <c r="AV157" s="46">
        <f t="shared" si="119"/>
        <v>1</v>
      </c>
      <c r="AW157" s="44">
        <v>2.7000000000000024E-2</v>
      </c>
      <c r="AX157" s="45">
        <f t="shared" si="120"/>
        <v>1</v>
      </c>
      <c r="AY157" s="45">
        <f t="shared" si="121"/>
        <v>0</v>
      </c>
      <c r="AZ157" s="46">
        <f t="shared" si="122"/>
        <v>0</v>
      </c>
      <c r="BA157" s="44">
        <v>7.999999999999996E-2</v>
      </c>
      <c r="BB157" s="45">
        <f t="shared" si="123"/>
        <v>1</v>
      </c>
      <c r="BC157" s="45">
        <f t="shared" si="124"/>
        <v>0</v>
      </c>
      <c r="BD157" s="46">
        <f t="shared" si="125"/>
        <v>0</v>
      </c>
      <c r="BE157" s="48">
        <v>8</v>
      </c>
      <c r="BF157">
        <f t="shared" si="126"/>
        <v>1</v>
      </c>
      <c r="BG157">
        <f t="shared" si="127"/>
        <v>0</v>
      </c>
      <c r="BH157">
        <f t="shared" si="128"/>
        <v>0</v>
      </c>
    </row>
    <row r="158" spans="1:60" x14ac:dyDescent="0.2">
      <c r="A158" s="43">
        <v>1994</v>
      </c>
      <c r="B158" s="44">
        <v>5.5999999999999994E-2</v>
      </c>
      <c r="C158" s="45">
        <f t="shared" si="86"/>
        <v>1</v>
      </c>
      <c r="D158" s="45">
        <f t="shared" si="87"/>
        <v>0</v>
      </c>
      <c r="E158" s="46">
        <f t="shared" si="88"/>
        <v>0</v>
      </c>
      <c r="F158" s="44">
        <v>7</v>
      </c>
      <c r="G158" s="45">
        <f t="shared" si="89"/>
        <v>1</v>
      </c>
      <c r="H158" s="45">
        <f t="shared" si="90"/>
        <v>0</v>
      </c>
      <c r="I158" s="46">
        <f t="shared" si="91"/>
        <v>0</v>
      </c>
      <c r="J158" s="44">
        <v>20</v>
      </c>
      <c r="K158" s="45">
        <f t="shared" si="92"/>
        <v>1</v>
      </c>
      <c r="L158" s="45">
        <f t="shared" si="93"/>
        <v>0</v>
      </c>
      <c r="M158" s="46">
        <f t="shared" si="94"/>
        <v>0</v>
      </c>
      <c r="N158" s="44">
        <v>5.1999999999999935E-2</v>
      </c>
      <c r="O158" s="45">
        <f t="shared" si="95"/>
        <v>1</v>
      </c>
      <c r="Q158" s="46">
        <f t="shared" si="96"/>
        <v>0</v>
      </c>
      <c r="R158" s="44">
        <v>-5</v>
      </c>
      <c r="S158" s="45">
        <f t="shared" si="97"/>
        <v>-2.5</v>
      </c>
      <c r="T158" s="28">
        <v>-5</v>
      </c>
      <c r="U158" s="45">
        <f t="shared" si="98"/>
        <v>-7.5</v>
      </c>
      <c r="V158" s="45">
        <f t="shared" si="99"/>
        <v>0</v>
      </c>
      <c r="W158" s="45">
        <f t="shared" si="100"/>
        <v>0</v>
      </c>
      <c r="X158" s="46">
        <f t="shared" si="101"/>
        <v>1</v>
      </c>
      <c r="Y158" s="44">
        <v>-4</v>
      </c>
      <c r="Z158" s="45">
        <f t="shared" si="102"/>
        <v>0</v>
      </c>
      <c r="AA158" s="45">
        <f t="shared" si="103"/>
        <v>0</v>
      </c>
      <c r="AB158" s="46">
        <f t="shared" si="104"/>
        <v>1</v>
      </c>
      <c r="AC158" s="48">
        <v>15</v>
      </c>
      <c r="AD158" s="45">
        <f t="shared" si="105"/>
        <v>1</v>
      </c>
      <c r="AE158" s="45">
        <f t="shared" si="106"/>
        <v>0</v>
      </c>
      <c r="AF158" s="46">
        <f t="shared" si="107"/>
        <v>0</v>
      </c>
      <c r="AG158" s="28">
        <v>11</v>
      </c>
      <c r="AH158">
        <f t="shared" si="108"/>
        <v>1</v>
      </c>
      <c r="AI158">
        <f t="shared" si="109"/>
        <v>0</v>
      </c>
      <c r="AJ158">
        <f t="shared" si="110"/>
        <v>0</v>
      </c>
      <c r="AK158" s="44">
        <v>0</v>
      </c>
      <c r="AL158" s="45">
        <f t="shared" si="111"/>
        <v>0</v>
      </c>
      <c r="AM158" s="45">
        <f t="shared" si="112"/>
        <v>1</v>
      </c>
      <c r="AN158" s="46">
        <f t="shared" si="113"/>
        <v>0</v>
      </c>
      <c r="AO158" s="44">
        <v>2</v>
      </c>
      <c r="AP158" s="45">
        <f t="shared" si="114"/>
        <v>1</v>
      </c>
      <c r="AQ158" s="45">
        <f t="shared" si="115"/>
        <v>0</v>
      </c>
      <c r="AR158" s="46">
        <f t="shared" si="116"/>
        <v>0</v>
      </c>
      <c r="AS158" s="44">
        <v>17</v>
      </c>
      <c r="AT158" s="45">
        <f t="shared" si="117"/>
        <v>1</v>
      </c>
      <c r="AU158" s="45">
        <f t="shared" si="118"/>
        <v>0</v>
      </c>
      <c r="AV158" s="46">
        <f t="shared" si="119"/>
        <v>0</v>
      </c>
      <c r="AW158" s="44">
        <v>7.1000000000000008E-2</v>
      </c>
      <c r="AX158" s="45">
        <f t="shared" si="120"/>
        <v>1</v>
      </c>
      <c r="AY158" s="45">
        <f t="shared" si="121"/>
        <v>0</v>
      </c>
      <c r="AZ158" s="46">
        <f t="shared" si="122"/>
        <v>0</v>
      </c>
      <c r="BA158" s="44">
        <v>3.1000000000000028E-2</v>
      </c>
      <c r="BB158" s="45">
        <f t="shared" si="123"/>
        <v>1</v>
      </c>
      <c r="BC158" s="45">
        <f t="shared" si="124"/>
        <v>0</v>
      </c>
      <c r="BD158" s="46">
        <f t="shared" si="125"/>
        <v>0</v>
      </c>
      <c r="BE158" s="48">
        <v>-5</v>
      </c>
      <c r="BF158">
        <f t="shared" si="126"/>
        <v>0</v>
      </c>
      <c r="BG158">
        <f t="shared" si="127"/>
        <v>0</v>
      </c>
      <c r="BH158">
        <f t="shared" si="128"/>
        <v>1</v>
      </c>
    </row>
    <row r="159" spans="1:60" x14ac:dyDescent="0.2">
      <c r="A159" s="43">
        <v>1994</v>
      </c>
      <c r="B159" s="44">
        <v>3.999999999999998E-2</v>
      </c>
      <c r="C159" s="45">
        <f t="shared" si="86"/>
        <v>1</v>
      </c>
      <c r="D159" s="45">
        <f t="shared" si="87"/>
        <v>0</v>
      </c>
      <c r="E159" s="46">
        <f t="shared" si="88"/>
        <v>0</v>
      </c>
      <c r="F159" s="44">
        <v>55</v>
      </c>
      <c r="G159" s="45">
        <f t="shared" si="89"/>
        <v>1</v>
      </c>
      <c r="H159" s="45">
        <f t="shared" si="90"/>
        <v>0</v>
      </c>
      <c r="I159" s="46">
        <f t="shared" si="91"/>
        <v>0</v>
      </c>
      <c r="J159" s="44">
        <v>34</v>
      </c>
      <c r="K159" s="45">
        <f t="shared" si="92"/>
        <v>1</v>
      </c>
      <c r="L159" s="45">
        <f t="shared" si="93"/>
        <v>0</v>
      </c>
      <c r="M159" s="46">
        <f t="shared" si="94"/>
        <v>0</v>
      </c>
      <c r="N159" s="44">
        <v>3.1000000000000028E-2</v>
      </c>
      <c r="O159" s="45">
        <f t="shared" si="95"/>
        <v>1</v>
      </c>
      <c r="Q159" s="46">
        <f t="shared" si="96"/>
        <v>0</v>
      </c>
      <c r="R159" s="44">
        <v>-23</v>
      </c>
      <c r="S159" s="45">
        <f t="shared" si="97"/>
        <v>-11.5</v>
      </c>
      <c r="T159" s="28">
        <v>16</v>
      </c>
      <c r="U159" s="45">
        <f t="shared" si="98"/>
        <v>4.5</v>
      </c>
      <c r="V159" s="45">
        <f t="shared" si="99"/>
        <v>1</v>
      </c>
      <c r="W159" s="45">
        <f t="shared" si="100"/>
        <v>0</v>
      </c>
      <c r="X159" s="46">
        <f t="shared" si="101"/>
        <v>0</v>
      </c>
      <c r="Y159" s="44">
        <v>-6</v>
      </c>
      <c r="Z159" s="45">
        <f t="shared" si="102"/>
        <v>0</v>
      </c>
      <c r="AA159" s="45">
        <f t="shared" si="103"/>
        <v>0</v>
      </c>
      <c r="AB159" s="46">
        <f t="shared" si="104"/>
        <v>1</v>
      </c>
      <c r="AC159" s="48">
        <v>4</v>
      </c>
      <c r="AD159" s="45">
        <f t="shared" si="105"/>
        <v>1</v>
      </c>
      <c r="AE159" s="45">
        <f t="shared" si="106"/>
        <v>0</v>
      </c>
      <c r="AF159" s="46">
        <f t="shared" si="107"/>
        <v>0</v>
      </c>
      <c r="AG159" s="28">
        <v>-2</v>
      </c>
      <c r="AH159">
        <f t="shared" si="108"/>
        <v>0</v>
      </c>
      <c r="AI159">
        <f t="shared" si="109"/>
        <v>0</v>
      </c>
      <c r="AJ159">
        <f t="shared" si="110"/>
        <v>1</v>
      </c>
      <c r="AK159" s="44">
        <v>-15</v>
      </c>
      <c r="AL159" s="45">
        <f t="shared" si="111"/>
        <v>1</v>
      </c>
      <c r="AM159" s="45">
        <f t="shared" si="112"/>
        <v>0</v>
      </c>
      <c r="AN159" s="46">
        <f t="shared" si="113"/>
        <v>0</v>
      </c>
      <c r="AO159" s="44">
        <v>4</v>
      </c>
      <c r="AP159" s="45">
        <f t="shared" si="114"/>
        <v>1</v>
      </c>
      <c r="AQ159" s="45">
        <f t="shared" si="115"/>
        <v>0</v>
      </c>
      <c r="AR159" s="46">
        <f t="shared" si="116"/>
        <v>0</v>
      </c>
      <c r="AS159" s="44">
        <v>6</v>
      </c>
      <c r="AT159" s="45">
        <f t="shared" si="117"/>
        <v>1</v>
      </c>
      <c r="AU159" s="45">
        <f t="shared" si="118"/>
        <v>0</v>
      </c>
      <c r="AV159" s="46">
        <f t="shared" si="119"/>
        <v>0</v>
      </c>
      <c r="AW159" s="44">
        <v>3.5000000000000031E-2</v>
      </c>
      <c r="AX159" s="45">
        <f t="shared" si="120"/>
        <v>1</v>
      </c>
      <c r="AY159" s="45">
        <f t="shared" si="121"/>
        <v>0</v>
      </c>
      <c r="AZ159" s="46">
        <f t="shared" si="122"/>
        <v>0</v>
      </c>
      <c r="BA159" s="44">
        <v>6.9000000000000061E-2</v>
      </c>
      <c r="BB159" s="45">
        <f t="shared" si="123"/>
        <v>1</v>
      </c>
      <c r="BC159" s="45">
        <f t="shared" si="124"/>
        <v>0</v>
      </c>
      <c r="BD159" s="46">
        <f t="shared" si="125"/>
        <v>0</v>
      </c>
      <c r="BE159" s="48">
        <v>16</v>
      </c>
      <c r="BF159">
        <f t="shared" si="126"/>
        <v>1</v>
      </c>
      <c r="BG159">
        <f t="shared" si="127"/>
        <v>0</v>
      </c>
      <c r="BH159">
        <f t="shared" si="128"/>
        <v>0</v>
      </c>
    </row>
    <row r="160" spans="1:60" x14ac:dyDescent="0.2">
      <c r="A160" s="43">
        <v>1994</v>
      </c>
      <c r="B160" s="44">
        <v>-4.0000000000000036E-3</v>
      </c>
      <c r="C160" s="45">
        <f t="shared" si="86"/>
        <v>0</v>
      </c>
      <c r="D160" s="45">
        <f t="shared" si="87"/>
        <v>0</v>
      </c>
      <c r="E160" s="46">
        <f t="shared" si="88"/>
        <v>1</v>
      </c>
      <c r="F160" s="44">
        <v>54</v>
      </c>
      <c r="G160" s="45">
        <f t="shared" si="89"/>
        <v>1</v>
      </c>
      <c r="H160" s="45">
        <f t="shared" si="90"/>
        <v>0</v>
      </c>
      <c r="I160" s="46">
        <f t="shared" si="91"/>
        <v>0</v>
      </c>
      <c r="J160" s="44">
        <v>19</v>
      </c>
      <c r="K160" s="45">
        <f t="shared" si="92"/>
        <v>1</v>
      </c>
      <c r="L160" s="45">
        <f t="shared" si="93"/>
        <v>0</v>
      </c>
      <c r="M160" s="46">
        <f t="shared" si="94"/>
        <v>0</v>
      </c>
      <c r="N160" s="44">
        <v>-1.100000000000001E-2</v>
      </c>
      <c r="O160" s="45">
        <f t="shared" si="95"/>
        <v>0</v>
      </c>
      <c r="Q160" s="46">
        <f t="shared" si="96"/>
        <v>1</v>
      </c>
      <c r="R160" s="44">
        <v>-50</v>
      </c>
      <c r="S160" s="45">
        <f t="shared" si="97"/>
        <v>-25</v>
      </c>
      <c r="T160" s="28">
        <v>55</v>
      </c>
      <c r="U160" s="45">
        <f t="shared" si="98"/>
        <v>30</v>
      </c>
      <c r="V160" s="45">
        <f t="shared" si="99"/>
        <v>1</v>
      </c>
      <c r="W160" s="45">
        <f t="shared" si="100"/>
        <v>0</v>
      </c>
      <c r="X160" s="46">
        <f t="shared" si="101"/>
        <v>0</v>
      </c>
      <c r="Y160" s="44">
        <v>4</v>
      </c>
      <c r="Z160" s="45">
        <f t="shared" si="102"/>
        <v>1</v>
      </c>
      <c r="AA160" s="45">
        <f t="shared" si="103"/>
        <v>0</v>
      </c>
      <c r="AB160" s="46">
        <f t="shared" si="104"/>
        <v>0</v>
      </c>
      <c r="AC160" s="48">
        <v>-19</v>
      </c>
      <c r="AD160" s="45">
        <f t="shared" si="105"/>
        <v>0</v>
      </c>
      <c r="AE160" s="45">
        <f t="shared" si="106"/>
        <v>0</v>
      </c>
      <c r="AF160" s="46">
        <f t="shared" si="107"/>
        <v>1</v>
      </c>
      <c r="AG160" s="28">
        <v>-15</v>
      </c>
      <c r="AH160">
        <f t="shared" si="108"/>
        <v>0</v>
      </c>
      <c r="AI160">
        <f t="shared" si="109"/>
        <v>0</v>
      </c>
      <c r="AJ160">
        <f t="shared" si="110"/>
        <v>1</v>
      </c>
      <c r="AK160" s="44">
        <v>-30</v>
      </c>
      <c r="AL160" s="45">
        <f t="shared" si="111"/>
        <v>1</v>
      </c>
      <c r="AM160" s="45">
        <f t="shared" si="112"/>
        <v>0</v>
      </c>
      <c r="AN160" s="46">
        <f t="shared" si="113"/>
        <v>0</v>
      </c>
      <c r="AO160" s="44">
        <v>17</v>
      </c>
      <c r="AP160" s="45">
        <f t="shared" si="114"/>
        <v>1</v>
      </c>
      <c r="AQ160" s="45">
        <f t="shared" si="115"/>
        <v>0</v>
      </c>
      <c r="AR160" s="46">
        <f t="shared" si="116"/>
        <v>0</v>
      </c>
      <c r="AS160" s="44">
        <v>-38</v>
      </c>
      <c r="AT160" s="45">
        <f t="shared" si="117"/>
        <v>0</v>
      </c>
      <c r="AU160" s="45">
        <f t="shared" si="118"/>
        <v>0</v>
      </c>
      <c r="AV160" s="46">
        <f t="shared" si="119"/>
        <v>1</v>
      </c>
      <c r="AW160" s="44">
        <v>4.0000000000000036E-3</v>
      </c>
      <c r="AX160" s="45">
        <f t="shared" si="120"/>
        <v>1</v>
      </c>
      <c r="AY160" s="45">
        <f t="shared" si="121"/>
        <v>0</v>
      </c>
      <c r="AZ160" s="46">
        <f t="shared" si="122"/>
        <v>0</v>
      </c>
      <c r="BA160" s="44">
        <v>5.4000000000000048E-2</v>
      </c>
      <c r="BB160" s="45">
        <f t="shared" si="123"/>
        <v>1</v>
      </c>
      <c r="BC160" s="45">
        <f t="shared" si="124"/>
        <v>0</v>
      </c>
      <c r="BD160" s="46">
        <f t="shared" si="125"/>
        <v>0</v>
      </c>
      <c r="BE160" s="48">
        <v>55</v>
      </c>
      <c r="BF160">
        <f t="shared" si="126"/>
        <v>1</v>
      </c>
      <c r="BG160">
        <f t="shared" si="127"/>
        <v>0</v>
      </c>
      <c r="BH160">
        <f t="shared" si="128"/>
        <v>0</v>
      </c>
    </row>
    <row r="161" spans="1:60" x14ac:dyDescent="0.2">
      <c r="A161" s="43">
        <v>1994</v>
      </c>
      <c r="B161" s="44">
        <v>6.3E-2</v>
      </c>
      <c r="C161" s="45">
        <f t="shared" si="86"/>
        <v>1</v>
      </c>
      <c r="D161" s="45">
        <f t="shared" si="87"/>
        <v>0</v>
      </c>
      <c r="E161" s="46">
        <f t="shared" si="88"/>
        <v>0</v>
      </c>
      <c r="F161" s="44">
        <v>55</v>
      </c>
      <c r="G161" s="45">
        <f t="shared" si="89"/>
        <v>1</v>
      </c>
      <c r="H161" s="45">
        <f t="shared" si="90"/>
        <v>0</v>
      </c>
      <c r="I161" s="46">
        <f t="shared" si="91"/>
        <v>0</v>
      </c>
      <c r="J161" s="44">
        <v>35</v>
      </c>
      <c r="K161" s="45">
        <f t="shared" si="92"/>
        <v>1</v>
      </c>
      <c r="L161" s="45">
        <f t="shared" si="93"/>
        <v>0</v>
      </c>
      <c r="M161" s="46">
        <f t="shared" si="94"/>
        <v>0</v>
      </c>
      <c r="N161" s="44">
        <v>4.8000000000000043E-2</v>
      </c>
      <c r="O161" s="45">
        <f t="shared" si="95"/>
        <v>1</v>
      </c>
      <c r="Q161" s="46">
        <f t="shared" si="96"/>
        <v>0</v>
      </c>
      <c r="R161" s="44">
        <v>-44</v>
      </c>
      <c r="S161" s="45">
        <f t="shared" si="97"/>
        <v>-22</v>
      </c>
      <c r="T161" s="28">
        <v>-8</v>
      </c>
      <c r="U161" s="45">
        <f t="shared" si="98"/>
        <v>-30</v>
      </c>
      <c r="V161" s="45">
        <f t="shared" si="99"/>
        <v>0</v>
      </c>
      <c r="W161" s="45">
        <f t="shared" si="100"/>
        <v>0</v>
      </c>
      <c r="X161" s="46">
        <f t="shared" si="101"/>
        <v>1</v>
      </c>
      <c r="Y161" s="44">
        <v>-31</v>
      </c>
      <c r="Z161" s="45">
        <f t="shared" si="102"/>
        <v>0</v>
      </c>
      <c r="AA161" s="45">
        <f t="shared" si="103"/>
        <v>0</v>
      </c>
      <c r="AB161" s="46">
        <f t="shared" si="104"/>
        <v>1</v>
      </c>
      <c r="AC161" s="48">
        <v>19</v>
      </c>
      <c r="AD161" s="45">
        <f t="shared" si="105"/>
        <v>1</v>
      </c>
      <c r="AE161" s="45">
        <f t="shared" si="106"/>
        <v>0</v>
      </c>
      <c r="AF161" s="46">
        <f t="shared" si="107"/>
        <v>0</v>
      </c>
      <c r="AG161" s="28">
        <v>-12</v>
      </c>
      <c r="AH161">
        <f t="shared" si="108"/>
        <v>0</v>
      </c>
      <c r="AI161">
        <f t="shared" si="109"/>
        <v>0</v>
      </c>
      <c r="AJ161">
        <f t="shared" si="110"/>
        <v>1</v>
      </c>
      <c r="AK161" s="44">
        <v>2</v>
      </c>
      <c r="AL161" s="45">
        <f t="shared" si="111"/>
        <v>0</v>
      </c>
      <c r="AM161" s="45">
        <f t="shared" si="112"/>
        <v>0</v>
      </c>
      <c r="AN161" s="46">
        <f t="shared" si="113"/>
        <v>1</v>
      </c>
      <c r="AO161" s="44">
        <v>0</v>
      </c>
      <c r="AP161" s="45">
        <f t="shared" si="114"/>
        <v>0</v>
      </c>
      <c r="AQ161" s="45">
        <f t="shared" si="115"/>
        <v>1</v>
      </c>
      <c r="AR161" s="46">
        <f t="shared" si="116"/>
        <v>0</v>
      </c>
      <c r="AS161" s="44">
        <v>19</v>
      </c>
      <c r="AT161" s="45">
        <f t="shared" si="117"/>
        <v>1</v>
      </c>
      <c r="AU161" s="45">
        <f t="shared" si="118"/>
        <v>0</v>
      </c>
      <c r="AV161" s="46">
        <f t="shared" si="119"/>
        <v>0</v>
      </c>
      <c r="AW161" s="44">
        <v>6.6000000000000003E-2</v>
      </c>
      <c r="AX161" s="45">
        <f t="shared" si="120"/>
        <v>1</v>
      </c>
      <c r="AY161" s="45">
        <f t="shared" si="121"/>
        <v>0</v>
      </c>
      <c r="AZ161" s="46">
        <f t="shared" si="122"/>
        <v>0</v>
      </c>
      <c r="BA161" s="44">
        <v>2.0000000000000018E-3</v>
      </c>
      <c r="BB161" s="45">
        <f t="shared" si="123"/>
        <v>1</v>
      </c>
      <c r="BC161" s="45">
        <f t="shared" si="124"/>
        <v>0</v>
      </c>
      <c r="BD161" s="46">
        <f t="shared" si="125"/>
        <v>0</v>
      </c>
      <c r="BE161" s="48">
        <v>-8</v>
      </c>
      <c r="BF161">
        <f t="shared" si="126"/>
        <v>0</v>
      </c>
      <c r="BG161">
        <f t="shared" si="127"/>
        <v>0</v>
      </c>
      <c r="BH161">
        <f t="shared" si="128"/>
        <v>1</v>
      </c>
    </row>
    <row r="162" spans="1:60" x14ac:dyDescent="0.2">
      <c r="A162" s="43">
        <v>1994</v>
      </c>
      <c r="B162" s="44">
        <v>6.0000000000000053E-3</v>
      </c>
      <c r="C162" s="45">
        <f t="shared" si="86"/>
        <v>1</v>
      </c>
      <c r="D162" s="45">
        <f t="shared" si="87"/>
        <v>0</v>
      </c>
      <c r="E162" s="46">
        <f t="shared" si="88"/>
        <v>0</v>
      </c>
      <c r="F162" s="44">
        <v>-9</v>
      </c>
      <c r="G162" s="45">
        <f t="shared" si="89"/>
        <v>0</v>
      </c>
      <c r="H162" s="45">
        <f t="shared" si="90"/>
        <v>0</v>
      </c>
      <c r="I162" s="46">
        <f t="shared" si="91"/>
        <v>1</v>
      </c>
      <c r="J162" s="44">
        <v>-8</v>
      </c>
      <c r="K162" s="45">
        <f t="shared" si="92"/>
        <v>0</v>
      </c>
      <c r="L162" s="45">
        <f t="shared" si="93"/>
        <v>0</v>
      </c>
      <c r="M162" s="46">
        <f t="shared" si="94"/>
        <v>1</v>
      </c>
      <c r="N162" s="44">
        <v>5.0000000000000044E-3</v>
      </c>
      <c r="O162" s="45">
        <f t="shared" si="95"/>
        <v>1</v>
      </c>
      <c r="Q162" s="46">
        <f t="shared" si="96"/>
        <v>0</v>
      </c>
      <c r="R162" s="44">
        <v>17</v>
      </c>
      <c r="S162" s="45">
        <f t="shared" si="97"/>
        <v>8.5</v>
      </c>
      <c r="T162" s="28">
        <v>-21</v>
      </c>
      <c r="U162" s="45">
        <f t="shared" si="98"/>
        <v>-12.5</v>
      </c>
      <c r="V162" s="45">
        <f t="shared" si="99"/>
        <v>0</v>
      </c>
      <c r="W162" s="45">
        <f t="shared" si="100"/>
        <v>0</v>
      </c>
      <c r="X162" s="46">
        <f t="shared" si="101"/>
        <v>1</v>
      </c>
      <c r="Y162" s="44">
        <v>7</v>
      </c>
      <c r="Z162" s="45">
        <f t="shared" si="102"/>
        <v>1</v>
      </c>
      <c r="AA162" s="45">
        <f t="shared" si="103"/>
        <v>0</v>
      </c>
      <c r="AB162" s="46">
        <f t="shared" si="104"/>
        <v>0</v>
      </c>
      <c r="AC162" s="48">
        <v>2</v>
      </c>
      <c r="AD162" s="45">
        <f t="shared" si="105"/>
        <v>1</v>
      </c>
      <c r="AE162" s="45">
        <f t="shared" si="106"/>
        <v>0</v>
      </c>
      <c r="AF162" s="46">
        <f t="shared" si="107"/>
        <v>0</v>
      </c>
      <c r="AG162" s="28">
        <v>9</v>
      </c>
      <c r="AH162">
        <f t="shared" si="108"/>
        <v>1</v>
      </c>
      <c r="AI162">
        <f t="shared" si="109"/>
        <v>0</v>
      </c>
      <c r="AJ162">
        <f t="shared" si="110"/>
        <v>0</v>
      </c>
      <c r="AK162" s="44">
        <v>12</v>
      </c>
      <c r="AL162" s="45">
        <f t="shared" si="111"/>
        <v>0</v>
      </c>
      <c r="AM162" s="45">
        <f t="shared" si="112"/>
        <v>0</v>
      </c>
      <c r="AN162" s="46">
        <f t="shared" si="113"/>
        <v>1</v>
      </c>
      <c r="AO162" s="44">
        <v>-10</v>
      </c>
      <c r="AP162" s="45">
        <f t="shared" si="114"/>
        <v>0</v>
      </c>
      <c r="AQ162" s="45">
        <f t="shared" si="115"/>
        <v>0</v>
      </c>
      <c r="AR162" s="46">
        <f t="shared" si="116"/>
        <v>1</v>
      </c>
      <c r="AS162" s="44">
        <v>4</v>
      </c>
      <c r="AT162" s="45">
        <f t="shared" si="117"/>
        <v>1</v>
      </c>
      <c r="AU162" s="45">
        <f t="shared" si="118"/>
        <v>0</v>
      </c>
      <c r="AV162" s="46">
        <f t="shared" si="119"/>
        <v>0</v>
      </c>
      <c r="AW162" s="44">
        <v>5.0000000000000044E-3</v>
      </c>
      <c r="AX162" s="45">
        <f t="shared" si="120"/>
        <v>1</v>
      </c>
      <c r="AY162" s="45">
        <f t="shared" si="121"/>
        <v>0</v>
      </c>
      <c r="AZ162" s="46">
        <f t="shared" si="122"/>
        <v>0</v>
      </c>
      <c r="BA162" s="44">
        <v>-4.2000000000000037E-2</v>
      </c>
      <c r="BB162" s="45">
        <f t="shared" si="123"/>
        <v>0</v>
      </c>
      <c r="BC162" s="45">
        <f t="shared" si="124"/>
        <v>0</v>
      </c>
      <c r="BD162" s="46">
        <f t="shared" si="125"/>
        <v>1</v>
      </c>
      <c r="BE162" s="48">
        <v>-21</v>
      </c>
      <c r="BF162">
        <f t="shared" si="126"/>
        <v>0</v>
      </c>
      <c r="BG162">
        <f t="shared" si="127"/>
        <v>0</v>
      </c>
      <c r="BH162">
        <f t="shared" si="128"/>
        <v>1</v>
      </c>
    </row>
    <row r="163" spans="1:60" x14ac:dyDescent="0.2">
      <c r="A163" s="43">
        <v>1994</v>
      </c>
      <c r="B163" s="44">
        <v>4.0999999999999981E-2</v>
      </c>
      <c r="C163" s="45">
        <f t="shared" si="86"/>
        <v>1</v>
      </c>
      <c r="D163" s="45">
        <f t="shared" si="87"/>
        <v>0</v>
      </c>
      <c r="E163" s="46">
        <f t="shared" si="88"/>
        <v>0</v>
      </c>
      <c r="F163" s="44">
        <v>-6</v>
      </c>
      <c r="G163" s="45">
        <f t="shared" si="89"/>
        <v>0</v>
      </c>
      <c r="H163" s="45">
        <f t="shared" si="90"/>
        <v>0</v>
      </c>
      <c r="I163" s="46">
        <f t="shared" si="91"/>
        <v>1</v>
      </c>
      <c r="J163" s="44">
        <v>31</v>
      </c>
      <c r="K163" s="45">
        <f t="shared" si="92"/>
        <v>1</v>
      </c>
      <c r="L163" s="45">
        <f t="shared" si="93"/>
        <v>0</v>
      </c>
      <c r="M163" s="46">
        <f t="shared" si="94"/>
        <v>0</v>
      </c>
      <c r="N163" s="44">
        <v>4.1000000000000036E-2</v>
      </c>
      <c r="O163" s="45">
        <f t="shared" si="95"/>
        <v>1</v>
      </c>
      <c r="Q163" s="46">
        <f t="shared" si="96"/>
        <v>0</v>
      </c>
      <c r="R163" s="44">
        <v>10</v>
      </c>
      <c r="S163" s="45">
        <f t="shared" si="97"/>
        <v>5</v>
      </c>
      <c r="T163" s="28">
        <v>-17</v>
      </c>
      <c r="U163" s="45">
        <f t="shared" si="98"/>
        <v>-12</v>
      </c>
      <c r="V163" s="45">
        <f t="shared" si="99"/>
        <v>0</v>
      </c>
      <c r="W163" s="45">
        <f t="shared" si="100"/>
        <v>0</v>
      </c>
      <c r="X163" s="46">
        <f t="shared" si="101"/>
        <v>1</v>
      </c>
      <c r="Y163" s="44">
        <v>3</v>
      </c>
      <c r="Z163" s="45">
        <f t="shared" si="102"/>
        <v>1</v>
      </c>
      <c r="AA163" s="45">
        <f t="shared" si="103"/>
        <v>0</v>
      </c>
      <c r="AB163" s="46">
        <f t="shared" si="104"/>
        <v>0</v>
      </c>
      <c r="AC163" s="48">
        <v>39</v>
      </c>
      <c r="AD163" s="45">
        <f t="shared" si="105"/>
        <v>1</v>
      </c>
      <c r="AE163" s="45">
        <f t="shared" si="106"/>
        <v>0</v>
      </c>
      <c r="AF163" s="46">
        <f t="shared" si="107"/>
        <v>0</v>
      </c>
      <c r="AG163" s="28">
        <v>42</v>
      </c>
      <c r="AH163">
        <f t="shared" si="108"/>
        <v>1</v>
      </c>
      <c r="AI163">
        <f t="shared" si="109"/>
        <v>0</v>
      </c>
      <c r="AJ163">
        <f t="shared" si="110"/>
        <v>0</v>
      </c>
      <c r="AK163" s="44">
        <v>20</v>
      </c>
      <c r="AL163" s="45">
        <f t="shared" si="111"/>
        <v>0</v>
      </c>
      <c r="AM163" s="45">
        <f t="shared" si="112"/>
        <v>0</v>
      </c>
      <c r="AN163" s="46">
        <f t="shared" si="113"/>
        <v>1</v>
      </c>
      <c r="AO163" s="44">
        <v>-8</v>
      </c>
      <c r="AP163" s="45">
        <f t="shared" si="114"/>
        <v>0</v>
      </c>
      <c r="AQ163" s="45">
        <f t="shared" si="115"/>
        <v>0</v>
      </c>
      <c r="AR163" s="46">
        <f t="shared" si="116"/>
        <v>1</v>
      </c>
      <c r="AS163" s="44">
        <v>-7</v>
      </c>
      <c r="AT163" s="45">
        <f t="shared" si="117"/>
        <v>0</v>
      </c>
      <c r="AU163" s="45">
        <f t="shared" si="118"/>
        <v>0</v>
      </c>
      <c r="AV163" s="46">
        <f t="shared" si="119"/>
        <v>1</v>
      </c>
      <c r="AW163" s="44">
        <v>2.200000000000002E-2</v>
      </c>
      <c r="AX163" s="45">
        <f t="shared" si="120"/>
        <v>1</v>
      </c>
      <c r="AY163" s="45">
        <f t="shared" si="121"/>
        <v>0</v>
      </c>
      <c r="AZ163" s="46">
        <f t="shared" si="122"/>
        <v>0</v>
      </c>
      <c r="BA163" s="44">
        <v>1.4000000000000012E-2</v>
      </c>
      <c r="BB163" s="45">
        <f t="shared" si="123"/>
        <v>1</v>
      </c>
      <c r="BC163" s="45">
        <f t="shared" si="124"/>
        <v>0</v>
      </c>
      <c r="BD163" s="46">
        <f t="shared" si="125"/>
        <v>0</v>
      </c>
      <c r="BE163" s="48">
        <v>-17</v>
      </c>
      <c r="BF163">
        <f t="shared" si="126"/>
        <v>0</v>
      </c>
      <c r="BG163">
        <f t="shared" si="127"/>
        <v>0</v>
      </c>
      <c r="BH163">
        <f t="shared" si="128"/>
        <v>1</v>
      </c>
    </row>
    <row r="164" spans="1:60" x14ac:dyDescent="0.2">
      <c r="A164" s="43">
        <v>1994</v>
      </c>
      <c r="B164" s="44">
        <v>4.8999999999999988E-2</v>
      </c>
      <c r="C164" s="45">
        <f t="shared" si="86"/>
        <v>1</v>
      </c>
      <c r="D164" s="45">
        <f t="shared" si="87"/>
        <v>0</v>
      </c>
      <c r="E164" s="46">
        <f t="shared" si="88"/>
        <v>0</v>
      </c>
      <c r="F164" s="44">
        <v>-3</v>
      </c>
      <c r="G164" s="45">
        <f t="shared" si="89"/>
        <v>0</v>
      </c>
      <c r="H164" s="45">
        <f t="shared" si="90"/>
        <v>0</v>
      </c>
      <c r="I164" s="46">
        <f t="shared" si="91"/>
        <v>1</v>
      </c>
      <c r="J164" s="44">
        <v>21</v>
      </c>
      <c r="K164" s="45">
        <f t="shared" si="92"/>
        <v>1</v>
      </c>
      <c r="L164" s="45">
        <f t="shared" si="93"/>
        <v>0</v>
      </c>
      <c r="M164" s="46">
        <f t="shared" si="94"/>
        <v>0</v>
      </c>
      <c r="N164" s="44">
        <v>5.0000000000000044E-2</v>
      </c>
      <c r="O164" s="45">
        <f t="shared" si="95"/>
        <v>1</v>
      </c>
      <c r="Q164" s="46">
        <f t="shared" si="96"/>
        <v>0</v>
      </c>
      <c r="R164" s="44">
        <v>-9</v>
      </c>
      <c r="S164" s="45">
        <f t="shared" si="97"/>
        <v>-4.5</v>
      </c>
      <c r="T164" s="28">
        <v>-18</v>
      </c>
      <c r="U164" s="45">
        <f t="shared" si="98"/>
        <v>-22.5</v>
      </c>
      <c r="V164" s="45">
        <f t="shared" si="99"/>
        <v>0</v>
      </c>
      <c r="W164" s="45">
        <f t="shared" si="100"/>
        <v>0</v>
      </c>
      <c r="X164" s="46">
        <f t="shared" si="101"/>
        <v>1</v>
      </c>
      <c r="Y164" s="44">
        <v>-18</v>
      </c>
      <c r="Z164" s="45">
        <f t="shared" si="102"/>
        <v>0</v>
      </c>
      <c r="AA164" s="45">
        <f t="shared" si="103"/>
        <v>0</v>
      </c>
      <c r="AB164" s="46">
        <f t="shared" si="104"/>
        <v>1</v>
      </c>
      <c r="AC164" s="48">
        <v>9</v>
      </c>
      <c r="AD164" s="45">
        <f t="shared" si="105"/>
        <v>1</v>
      </c>
      <c r="AE164" s="45">
        <f t="shared" si="106"/>
        <v>0</v>
      </c>
      <c r="AF164" s="46">
        <f t="shared" si="107"/>
        <v>0</v>
      </c>
      <c r="AG164" s="28">
        <v>-9</v>
      </c>
      <c r="AH164">
        <f t="shared" si="108"/>
        <v>0</v>
      </c>
      <c r="AI164">
        <f t="shared" si="109"/>
        <v>0</v>
      </c>
      <c r="AJ164">
        <f t="shared" si="110"/>
        <v>1</v>
      </c>
      <c r="AK164" s="44">
        <v>5</v>
      </c>
      <c r="AL164" s="45">
        <f t="shared" si="111"/>
        <v>0</v>
      </c>
      <c r="AM164" s="45">
        <f t="shared" si="112"/>
        <v>0</v>
      </c>
      <c r="AN164" s="46">
        <f t="shared" si="113"/>
        <v>1</v>
      </c>
      <c r="AO164" s="44">
        <v>6</v>
      </c>
      <c r="AP164" s="45">
        <f t="shared" si="114"/>
        <v>1</v>
      </c>
      <c r="AQ164" s="45">
        <f t="shared" si="115"/>
        <v>0</v>
      </c>
      <c r="AR164" s="46">
        <f t="shared" si="116"/>
        <v>0</v>
      </c>
      <c r="AS164" s="44">
        <v>10</v>
      </c>
      <c r="AT164" s="45">
        <f t="shared" si="117"/>
        <v>1</v>
      </c>
      <c r="AU164" s="45">
        <f t="shared" si="118"/>
        <v>0</v>
      </c>
      <c r="AV164" s="46">
        <f t="shared" si="119"/>
        <v>0</v>
      </c>
      <c r="AW164" s="44">
        <v>1.7000000000000015E-2</v>
      </c>
      <c r="AX164" s="45">
        <f t="shared" si="120"/>
        <v>1</v>
      </c>
      <c r="AY164" s="45">
        <f t="shared" si="121"/>
        <v>0</v>
      </c>
      <c r="AZ164" s="46">
        <f t="shared" si="122"/>
        <v>0</v>
      </c>
      <c r="BA164" s="44">
        <v>5.2000000000000046E-2</v>
      </c>
      <c r="BB164" s="45">
        <f t="shared" si="123"/>
        <v>1</v>
      </c>
      <c r="BC164" s="45">
        <f t="shared" si="124"/>
        <v>0</v>
      </c>
      <c r="BD164" s="46">
        <f t="shared" si="125"/>
        <v>0</v>
      </c>
      <c r="BE164" s="48">
        <v>-18</v>
      </c>
      <c r="BF164">
        <f t="shared" si="126"/>
        <v>0</v>
      </c>
      <c r="BG164">
        <f t="shared" si="127"/>
        <v>0</v>
      </c>
      <c r="BH164">
        <f t="shared" si="128"/>
        <v>1</v>
      </c>
    </row>
    <row r="165" spans="1:60" x14ac:dyDescent="0.2">
      <c r="A165" s="43">
        <v>1994</v>
      </c>
      <c r="B165" s="44">
        <v>4.0000000000000036E-3</v>
      </c>
      <c r="C165" s="45">
        <f t="shared" si="86"/>
        <v>1</v>
      </c>
      <c r="D165" s="45">
        <f t="shared" si="87"/>
        <v>0</v>
      </c>
      <c r="E165" s="46">
        <f t="shared" si="88"/>
        <v>0</v>
      </c>
      <c r="F165" s="44">
        <v>-1</v>
      </c>
      <c r="G165" s="45">
        <f t="shared" si="89"/>
        <v>0</v>
      </c>
      <c r="H165" s="45">
        <f t="shared" si="90"/>
        <v>0</v>
      </c>
      <c r="I165" s="46">
        <f t="shared" si="91"/>
        <v>1</v>
      </c>
      <c r="J165" s="44">
        <v>0</v>
      </c>
      <c r="K165" s="45">
        <f t="shared" si="92"/>
        <v>0</v>
      </c>
      <c r="L165" s="45">
        <f t="shared" si="93"/>
        <v>1</v>
      </c>
      <c r="M165" s="46">
        <f t="shared" si="94"/>
        <v>0</v>
      </c>
      <c r="N165" s="44">
        <v>5.0000000000000044E-3</v>
      </c>
      <c r="O165" s="45">
        <f t="shared" si="95"/>
        <v>1</v>
      </c>
      <c r="Q165" s="46">
        <f t="shared" si="96"/>
        <v>0</v>
      </c>
      <c r="R165" s="44">
        <v>-1</v>
      </c>
      <c r="S165" s="45">
        <f t="shared" si="97"/>
        <v>-0.5</v>
      </c>
      <c r="T165" s="28">
        <v>-5</v>
      </c>
      <c r="U165" s="45">
        <f t="shared" si="98"/>
        <v>-5.5</v>
      </c>
      <c r="V165" s="45">
        <f t="shared" si="99"/>
        <v>0</v>
      </c>
      <c r="W165" s="45">
        <f t="shared" si="100"/>
        <v>0</v>
      </c>
      <c r="X165" s="46">
        <f t="shared" si="101"/>
        <v>1</v>
      </c>
      <c r="Y165" s="44">
        <v>13</v>
      </c>
      <c r="Z165" s="45">
        <f t="shared" si="102"/>
        <v>1</v>
      </c>
      <c r="AA165" s="45">
        <f t="shared" si="103"/>
        <v>0</v>
      </c>
      <c r="AB165" s="46">
        <f t="shared" si="104"/>
        <v>0</v>
      </c>
      <c r="AC165" s="48">
        <v>3</v>
      </c>
      <c r="AD165" s="45">
        <f t="shared" si="105"/>
        <v>1</v>
      </c>
      <c r="AE165" s="45">
        <f t="shared" si="106"/>
        <v>0</v>
      </c>
      <c r="AF165" s="46">
        <f t="shared" si="107"/>
        <v>0</v>
      </c>
      <c r="AG165" s="28">
        <v>16</v>
      </c>
      <c r="AH165">
        <f t="shared" si="108"/>
        <v>1</v>
      </c>
      <c r="AI165">
        <f t="shared" si="109"/>
        <v>0</v>
      </c>
      <c r="AJ165">
        <f t="shared" si="110"/>
        <v>0</v>
      </c>
      <c r="AK165" s="44">
        <v>9</v>
      </c>
      <c r="AL165" s="45">
        <f t="shared" si="111"/>
        <v>0</v>
      </c>
      <c r="AM165" s="45">
        <f t="shared" si="112"/>
        <v>0</v>
      </c>
      <c r="AN165" s="46">
        <f t="shared" si="113"/>
        <v>1</v>
      </c>
      <c r="AO165" s="44">
        <v>7</v>
      </c>
      <c r="AP165" s="45">
        <f t="shared" si="114"/>
        <v>1</v>
      </c>
      <c r="AQ165" s="45">
        <f t="shared" si="115"/>
        <v>0</v>
      </c>
      <c r="AR165" s="46">
        <f t="shared" si="116"/>
        <v>0</v>
      </c>
      <c r="AS165" s="44">
        <v>15</v>
      </c>
      <c r="AT165" s="45">
        <f t="shared" si="117"/>
        <v>1</v>
      </c>
      <c r="AU165" s="45">
        <f t="shared" si="118"/>
        <v>0</v>
      </c>
      <c r="AV165" s="46">
        <f t="shared" si="119"/>
        <v>0</v>
      </c>
      <c r="AW165" s="44">
        <v>-1.3000000000000012E-2</v>
      </c>
      <c r="AX165" s="45">
        <f t="shared" si="120"/>
        <v>0</v>
      </c>
      <c r="AY165" s="45">
        <f t="shared" si="121"/>
        <v>0</v>
      </c>
      <c r="AZ165" s="46">
        <f t="shared" si="122"/>
        <v>1</v>
      </c>
      <c r="BA165" s="44">
        <v>8.0000000000000071E-3</v>
      </c>
      <c r="BB165" s="45">
        <f t="shared" si="123"/>
        <v>1</v>
      </c>
      <c r="BC165" s="45">
        <f t="shared" si="124"/>
        <v>0</v>
      </c>
      <c r="BD165" s="46">
        <f t="shared" si="125"/>
        <v>0</v>
      </c>
      <c r="BE165" s="48">
        <v>-5</v>
      </c>
      <c r="BF165">
        <f t="shared" si="126"/>
        <v>0</v>
      </c>
      <c r="BG165">
        <f t="shared" si="127"/>
        <v>0</v>
      </c>
      <c r="BH165">
        <f t="shared" si="128"/>
        <v>1</v>
      </c>
    </row>
    <row r="166" spans="1:60" x14ac:dyDescent="0.2">
      <c r="A166" s="43">
        <v>1994</v>
      </c>
      <c r="B166" s="44">
        <v>2.300000000000002E-2</v>
      </c>
      <c r="C166" s="45">
        <f t="shared" si="86"/>
        <v>1</v>
      </c>
      <c r="D166" s="45">
        <f t="shared" si="87"/>
        <v>0</v>
      </c>
      <c r="E166" s="46">
        <f t="shared" si="88"/>
        <v>0</v>
      </c>
      <c r="F166" s="44">
        <v>-6</v>
      </c>
      <c r="G166" s="45">
        <f t="shared" si="89"/>
        <v>0</v>
      </c>
      <c r="H166" s="45">
        <f t="shared" si="90"/>
        <v>0</v>
      </c>
      <c r="I166" s="46">
        <f t="shared" si="91"/>
        <v>1</v>
      </c>
      <c r="J166" s="44">
        <v>-5</v>
      </c>
      <c r="K166" s="45">
        <f t="shared" si="92"/>
        <v>0</v>
      </c>
      <c r="L166" s="45">
        <f t="shared" si="93"/>
        <v>0</v>
      </c>
      <c r="M166" s="46">
        <f t="shared" si="94"/>
        <v>1</v>
      </c>
      <c r="N166" s="44">
        <v>2.9000000000000026E-2</v>
      </c>
      <c r="O166" s="45">
        <f t="shared" si="95"/>
        <v>1</v>
      </c>
      <c r="Q166" s="46">
        <f t="shared" si="96"/>
        <v>0</v>
      </c>
      <c r="R166" s="44">
        <v>11</v>
      </c>
      <c r="S166" s="45">
        <f t="shared" si="97"/>
        <v>5.5</v>
      </c>
      <c r="T166" s="28">
        <v>-47</v>
      </c>
      <c r="U166" s="45">
        <f t="shared" si="98"/>
        <v>-41.5</v>
      </c>
      <c r="V166" s="45">
        <f t="shared" si="99"/>
        <v>0</v>
      </c>
      <c r="W166" s="45">
        <f t="shared" si="100"/>
        <v>0</v>
      </c>
      <c r="X166" s="46">
        <f t="shared" si="101"/>
        <v>1</v>
      </c>
      <c r="Y166" s="44">
        <v>-31</v>
      </c>
      <c r="Z166" s="45">
        <f t="shared" si="102"/>
        <v>0</v>
      </c>
      <c r="AA166" s="45">
        <f t="shared" si="103"/>
        <v>0</v>
      </c>
      <c r="AB166" s="46">
        <f t="shared" si="104"/>
        <v>1</v>
      </c>
      <c r="AC166" s="48">
        <v>10</v>
      </c>
      <c r="AD166" s="45">
        <f t="shared" si="105"/>
        <v>1</v>
      </c>
      <c r="AE166" s="45">
        <f t="shared" si="106"/>
        <v>0</v>
      </c>
      <c r="AF166" s="46">
        <f t="shared" si="107"/>
        <v>0</v>
      </c>
      <c r="AG166" s="28">
        <v>-21</v>
      </c>
      <c r="AH166">
        <f t="shared" si="108"/>
        <v>0</v>
      </c>
      <c r="AI166">
        <f t="shared" si="109"/>
        <v>0</v>
      </c>
      <c r="AJ166">
        <f t="shared" si="110"/>
        <v>1</v>
      </c>
      <c r="AK166" s="44">
        <v>19</v>
      </c>
      <c r="AL166" s="45">
        <f t="shared" si="111"/>
        <v>0</v>
      </c>
      <c r="AM166" s="45">
        <f t="shared" si="112"/>
        <v>0</v>
      </c>
      <c r="AN166" s="46">
        <f t="shared" si="113"/>
        <v>1</v>
      </c>
      <c r="AO166" s="44">
        <v>-7</v>
      </c>
      <c r="AP166" s="45">
        <f t="shared" si="114"/>
        <v>0</v>
      </c>
      <c r="AQ166" s="45">
        <f t="shared" si="115"/>
        <v>0</v>
      </c>
      <c r="AR166" s="46">
        <f t="shared" si="116"/>
        <v>1</v>
      </c>
      <c r="AS166" s="44">
        <v>-7</v>
      </c>
      <c r="AT166" s="45">
        <f t="shared" si="117"/>
        <v>0</v>
      </c>
      <c r="AU166" s="45">
        <f t="shared" si="118"/>
        <v>0</v>
      </c>
      <c r="AV166" s="46">
        <f t="shared" si="119"/>
        <v>1</v>
      </c>
      <c r="AW166" s="44">
        <v>1.9000000000000017E-2</v>
      </c>
      <c r="AX166" s="45">
        <f t="shared" si="120"/>
        <v>1</v>
      </c>
      <c r="AY166" s="45">
        <f t="shared" si="121"/>
        <v>0</v>
      </c>
      <c r="AZ166" s="46">
        <f t="shared" si="122"/>
        <v>0</v>
      </c>
      <c r="BA166" s="44">
        <v>2.5000000000000022E-2</v>
      </c>
      <c r="BB166" s="45">
        <f t="shared" si="123"/>
        <v>1</v>
      </c>
      <c r="BC166" s="45">
        <f t="shared" si="124"/>
        <v>0</v>
      </c>
      <c r="BD166" s="46">
        <f t="shared" si="125"/>
        <v>0</v>
      </c>
      <c r="BE166" s="48">
        <v>-47</v>
      </c>
      <c r="BF166">
        <f t="shared" si="126"/>
        <v>0</v>
      </c>
      <c r="BG166">
        <f t="shared" si="127"/>
        <v>0</v>
      </c>
      <c r="BH166">
        <f t="shared" si="128"/>
        <v>1</v>
      </c>
    </row>
    <row r="167" spans="1:60" x14ac:dyDescent="0.2">
      <c r="A167" s="43">
        <v>1995</v>
      </c>
      <c r="B167" s="44">
        <v>6.3E-2</v>
      </c>
      <c r="C167" s="45">
        <f t="shared" si="86"/>
        <v>1</v>
      </c>
      <c r="D167" s="45">
        <f t="shared" si="87"/>
        <v>0</v>
      </c>
      <c r="E167" s="46">
        <f t="shared" si="88"/>
        <v>0</v>
      </c>
      <c r="F167" s="44">
        <v>8</v>
      </c>
      <c r="G167" s="45">
        <f t="shared" si="89"/>
        <v>1</v>
      </c>
      <c r="H167" s="45">
        <f t="shared" si="90"/>
        <v>0</v>
      </c>
      <c r="I167" s="46">
        <f t="shared" si="91"/>
        <v>0</v>
      </c>
      <c r="J167" s="44">
        <v>46</v>
      </c>
      <c r="K167" s="45">
        <f t="shared" si="92"/>
        <v>1</v>
      </c>
      <c r="L167" s="45">
        <f t="shared" si="93"/>
        <v>0</v>
      </c>
      <c r="M167" s="46">
        <f t="shared" si="94"/>
        <v>0</v>
      </c>
      <c r="N167" s="44">
        <v>7.2999999999999954E-2</v>
      </c>
      <c r="O167" s="45">
        <f t="shared" si="95"/>
        <v>1</v>
      </c>
      <c r="Q167" s="46">
        <f t="shared" si="96"/>
        <v>0</v>
      </c>
      <c r="R167" s="44">
        <v>40</v>
      </c>
      <c r="S167" s="45">
        <f t="shared" si="97"/>
        <v>20</v>
      </c>
      <c r="T167" s="28">
        <v>-12</v>
      </c>
      <c r="U167" s="45">
        <f t="shared" si="98"/>
        <v>8</v>
      </c>
      <c r="V167" s="45">
        <f t="shared" si="99"/>
        <v>1</v>
      </c>
      <c r="W167" s="45">
        <f t="shared" si="100"/>
        <v>0</v>
      </c>
      <c r="X167" s="46">
        <f t="shared" si="101"/>
        <v>0</v>
      </c>
      <c r="Y167" s="44">
        <v>-11</v>
      </c>
      <c r="Z167" s="45">
        <f t="shared" si="102"/>
        <v>0</v>
      </c>
      <c r="AA167" s="45">
        <f t="shared" si="103"/>
        <v>0</v>
      </c>
      <c r="AB167" s="46">
        <f t="shared" si="104"/>
        <v>1</v>
      </c>
      <c r="AC167" s="48">
        <v>3</v>
      </c>
      <c r="AD167" s="45">
        <f t="shared" si="105"/>
        <v>1</v>
      </c>
      <c r="AE167" s="45">
        <f t="shared" si="106"/>
        <v>0</v>
      </c>
      <c r="AF167" s="46">
        <f t="shared" si="107"/>
        <v>0</v>
      </c>
      <c r="AG167" s="28">
        <v>-8</v>
      </c>
      <c r="AH167">
        <f t="shared" si="108"/>
        <v>0</v>
      </c>
      <c r="AI167">
        <f t="shared" si="109"/>
        <v>0</v>
      </c>
      <c r="AJ167">
        <f t="shared" si="110"/>
        <v>1</v>
      </c>
      <c r="AK167" s="44">
        <v>-15</v>
      </c>
      <c r="AL167" s="45">
        <f t="shared" si="111"/>
        <v>1</v>
      </c>
      <c r="AM167" s="45">
        <f t="shared" si="112"/>
        <v>0</v>
      </c>
      <c r="AN167" s="46">
        <f t="shared" si="113"/>
        <v>0</v>
      </c>
      <c r="AO167" s="44">
        <v>4</v>
      </c>
      <c r="AP167" s="45">
        <f t="shared" si="114"/>
        <v>1</v>
      </c>
      <c r="AQ167" s="45">
        <f t="shared" si="115"/>
        <v>0</v>
      </c>
      <c r="AR167" s="46">
        <f t="shared" si="116"/>
        <v>0</v>
      </c>
      <c r="AS167" s="44">
        <v>-9</v>
      </c>
      <c r="AT167" s="45">
        <f t="shared" si="117"/>
        <v>0</v>
      </c>
      <c r="AU167" s="45">
        <f t="shared" si="118"/>
        <v>0</v>
      </c>
      <c r="AV167" s="46">
        <f t="shared" si="119"/>
        <v>1</v>
      </c>
      <c r="AW167" s="44">
        <v>0.06</v>
      </c>
      <c r="AX167" s="45">
        <f t="shared" si="120"/>
        <v>1</v>
      </c>
      <c r="AY167" s="45">
        <f t="shared" si="121"/>
        <v>0</v>
      </c>
      <c r="AZ167" s="46">
        <f t="shared" si="122"/>
        <v>0</v>
      </c>
      <c r="BA167" s="44">
        <v>-2.0000000000000018E-2</v>
      </c>
      <c r="BB167" s="45">
        <f t="shared" si="123"/>
        <v>0</v>
      </c>
      <c r="BC167" s="45">
        <f t="shared" si="124"/>
        <v>0</v>
      </c>
      <c r="BD167" s="46">
        <f t="shared" si="125"/>
        <v>1</v>
      </c>
      <c r="BE167" s="48">
        <v>-12</v>
      </c>
      <c r="BF167">
        <f t="shared" si="126"/>
        <v>0</v>
      </c>
      <c r="BG167">
        <f t="shared" si="127"/>
        <v>0</v>
      </c>
      <c r="BH167">
        <f t="shared" si="128"/>
        <v>1</v>
      </c>
    </row>
    <row r="168" spans="1:60" x14ac:dyDescent="0.2">
      <c r="A168" s="43">
        <v>1995</v>
      </c>
      <c r="B168" s="44">
        <v>5.3999999999999937E-2</v>
      </c>
      <c r="C168" s="45">
        <f t="shared" si="86"/>
        <v>1</v>
      </c>
      <c r="D168" s="45">
        <f t="shared" si="87"/>
        <v>0</v>
      </c>
      <c r="E168" s="46">
        <f t="shared" si="88"/>
        <v>0</v>
      </c>
      <c r="F168" s="44">
        <v>-7</v>
      </c>
      <c r="G168" s="45">
        <f t="shared" si="89"/>
        <v>0</v>
      </c>
      <c r="H168" s="45">
        <f t="shared" si="90"/>
        <v>0</v>
      </c>
      <c r="I168" s="46">
        <f t="shared" si="91"/>
        <v>1</v>
      </c>
      <c r="J168" s="44">
        <v>44</v>
      </c>
      <c r="K168" s="45">
        <f t="shared" si="92"/>
        <v>1</v>
      </c>
      <c r="L168" s="45">
        <f t="shared" si="93"/>
        <v>0</v>
      </c>
      <c r="M168" s="46">
        <f t="shared" si="94"/>
        <v>0</v>
      </c>
      <c r="N168" s="44">
        <v>9.2999999999999972E-2</v>
      </c>
      <c r="O168" s="45">
        <f t="shared" si="95"/>
        <v>1</v>
      </c>
      <c r="Q168" s="46">
        <f t="shared" si="96"/>
        <v>0</v>
      </c>
      <c r="R168" s="44">
        <v>19</v>
      </c>
      <c r="S168" s="45">
        <f t="shared" si="97"/>
        <v>9.5</v>
      </c>
      <c r="T168" s="28">
        <v>-15</v>
      </c>
      <c r="U168" s="45">
        <f t="shared" si="98"/>
        <v>-5.5</v>
      </c>
      <c r="V168" s="45">
        <f t="shared" si="99"/>
        <v>0</v>
      </c>
      <c r="W168" s="45">
        <f t="shared" si="100"/>
        <v>0</v>
      </c>
      <c r="X168" s="46">
        <f t="shared" si="101"/>
        <v>1</v>
      </c>
      <c r="Y168" s="44">
        <v>-3</v>
      </c>
      <c r="Z168" s="45">
        <f t="shared" si="102"/>
        <v>0</v>
      </c>
      <c r="AA168" s="45">
        <f t="shared" si="103"/>
        <v>0</v>
      </c>
      <c r="AB168" s="46">
        <f t="shared" si="104"/>
        <v>1</v>
      </c>
      <c r="AC168" s="48">
        <v>21</v>
      </c>
      <c r="AD168" s="45">
        <f t="shared" si="105"/>
        <v>1</v>
      </c>
      <c r="AE168" s="45">
        <f t="shared" si="106"/>
        <v>0</v>
      </c>
      <c r="AF168" s="46">
        <f t="shared" si="107"/>
        <v>0</v>
      </c>
      <c r="AG168" s="28">
        <v>18</v>
      </c>
      <c r="AH168">
        <f t="shared" si="108"/>
        <v>1</v>
      </c>
      <c r="AI168">
        <f t="shared" si="109"/>
        <v>0</v>
      </c>
      <c r="AJ168">
        <f t="shared" si="110"/>
        <v>0</v>
      </c>
      <c r="AK168" s="44">
        <v>3</v>
      </c>
      <c r="AL168" s="45">
        <f t="shared" si="111"/>
        <v>0</v>
      </c>
      <c r="AM168" s="45">
        <f t="shared" si="112"/>
        <v>0</v>
      </c>
      <c r="AN168" s="46">
        <f t="shared" si="113"/>
        <v>1</v>
      </c>
      <c r="AO168" s="44">
        <v>0</v>
      </c>
      <c r="AP168" s="45">
        <f t="shared" si="114"/>
        <v>0</v>
      </c>
      <c r="AQ168" s="45">
        <f t="shared" si="115"/>
        <v>1</v>
      </c>
      <c r="AR168" s="46">
        <f t="shared" si="116"/>
        <v>0</v>
      </c>
      <c r="AS168" s="44">
        <v>-1</v>
      </c>
      <c r="AT168" s="45">
        <f t="shared" si="117"/>
        <v>0</v>
      </c>
      <c r="AU168" s="45">
        <f t="shared" si="118"/>
        <v>0</v>
      </c>
      <c r="AV168" s="46">
        <f t="shared" si="119"/>
        <v>1</v>
      </c>
      <c r="AW168" s="44">
        <v>3.7000000000000033E-2</v>
      </c>
      <c r="AX168" s="45">
        <f t="shared" si="120"/>
        <v>1</v>
      </c>
      <c r="AY168" s="45">
        <f t="shared" si="121"/>
        <v>0</v>
      </c>
      <c r="AZ168" s="46">
        <f t="shared" si="122"/>
        <v>0</v>
      </c>
      <c r="BA168" s="44">
        <v>0.20399999999999996</v>
      </c>
      <c r="BB168" s="45">
        <f t="shared" si="123"/>
        <v>1</v>
      </c>
      <c r="BC168" s="45">
        <f t="shared" si="124"/>
        <v>0</v>
      </c>
      <c r="BD168" s="46">
        <f t="shared" si="125"/>
        <v>0</v>
      </c>
      <c r="BE168" s="48">
        <v>-15</v>
      </c>
      <c r="BF168">
        <f t="shared" si="126"/>
        <v>0</v>
      </c>
      <c r="BG168">
        <f t="shared" si="127"/>
        <v>0</v>
      </c>
      <c r="BH168">
        <f t="shared" si="128"/>
        <v>1</v>
      </c>
    </row>
    <row r="169" spans="1:60" x14ac:dyDescent="0.2">
      <c r="A169" s="43">
        <v>1995</v>
      </c>
      <c r="B169" s="44">
        <v>9.000000000000008E-3</v>
      </c>
      <c r="C169" s="45">
        <f t="shared" si="86"/>
        <v>1</v>
      </c>
      <c r="D169" s="45">
        <f t="shared" si="87"/>
        <v>0</v>
      </c>
      <c r="E169" s="46">
        <f t="shared" si="88"/>
        <v>0</v>
      </c>
      <c r="F169" s="44">
        <v>-26</v>
      </c>
      <c r="G169" s="45">
        <f t="shared" si="89"/>
        <v>0</v>
      </c>
      <c r="H169" s="45">
        <f t="shared" si="90"/>
        <v>0</v>
      </c>
      <c r="I169" s="46">
        <f t="shared" si="91"/>
        <v>1</v>
      </c>
      <c r="J169" s="44">
        <v>-15</v>
      </c>
      <c r="K169" s="45">
        <f t="shared" si="92"/>
        <v>0</v>
      </c>
      <c r="L169" s="45">
        <f t="shared" si="93"/>
        <v>0</v>
      </c>
      <c r="M169" s="46">
        <f t="shared" si="94"/>
        <v>1</v>
      </c>
      <c r="N169" s="44">
        <v>1.2000000000000011E-2</v>
      </c>
      <c r="O169" s="45">
        <f t="shared" si="95"/>
        <v>1</v>
      </c>
      <c r="Q169" s="46">
        <f t="shared" si="96"/>
        <v>0</v>
      </c>
      <c r="R169" s="44">
        <v>23</v>
      </c>
      <c r="S169" s="45">
        <f t="shared" si="97"/>
        <v>11.5</v>
      </c>
      <c r="T169" s="28">
        <v>-32</v>
      </c>
      <c r="U169" s="45">
        <f t="shared" si="98"/>
        <v>-20.5</v>
      </c>
      <c r="V169" s="45">
        <f t="shared" si="99"/>
        <v>0</v>
      </c>
      <c r="W169" s="45">
        <f t="shared" si="100"/>
        <v>0</v>
      </c>
      <c r="X169" s="46">
        <f t="shared" si="101"/>
        <v>1</v>
      </c>
      <c r="Y169" s="44">
        <v>-13</v>
      </c>
      <c r="Z169" s="45">
        <f t="shared" si="102"/>
        <v>0</v>
      </c>
      <c r="AA169" s="45">
        <f t="shared" si="103"/>
        <v>0</v>
      </c>
      <c r="AB169" s="46">
        <f t="shared" si="104"/>
        <v>1</v>
      </c>
      <c r="AC169" s="48">
        <v>-10</v>
      </c>
      <c r="AD169" s="45">
        <f t="shared" si="105"/>
        <v>0</v>
      </c>
      <c r="AE169" s="45">
        <f t="shared" si="106"/>
        <v>0</v>
      </c>
      <c r="AF169" s="46">
        <f t="shared" si="107"/>
        <v>1</v>
      </c>
      <c r="AG169" s="28">
        <v>-23</v>
      </c>
      <c r="AH169">
        <f t="shared" si="108"/>
        <v>0</v>
      </c>
      <c r="AI169">
        <f t="shared" si="109"/>
        <v>0</v>
      </c>
      <c r="AJ169">
        <f t="shared" si="110"/>
        <v>1</v>
      </c>
      <c r="AK169" s="44">
        <v>1</v>
      </c>
      <c r="AL169" s="45">
        <f t="shared" si="111"/>
        <v>0</v>
      </c>
      <c r="AM169" s="45">
        <f t="shared" si="112"/>
        <v>0</v>
      </c>
      <c r="AN169" s="46">
        <f t="shared" si="113"/>
        <v>1</v>
      </c>
      <c r="AO169" s="44">
        <v>-11</v>
      </c>
      <c r="AP169" s="45">
        <f t="shared" si="114"/>
        <v>0</v>
      </c>
      <c r="AQ169" s="45">
        <f t="shared" si="115"/>
        <v>0</v>
      </c>
      <c r="AR169" s="46">
        <f t="shared" si="116"/>
        <v>1</v>
      </c>
      <c r="AS169" s="44">
        <v>6</v>
      </c>
      <c r="AT169" s="45">
        <f t="shared" si="117"/>
        <v>1</v>
      </c>
      <c r="AU169" s="45">
        <f t="shared" si="118"/>
        <v>0</v>
      </c>
      <c r="AV169" s="46">
        <f t="shared" si="119"/>
        <v>0</v>
      </c>
      <c r="AW169" s="44">
        <v>-3.0000000000000027E-3</v>
      </c>
      <c r="AX169" s="45">
        <f t="shared" si="120"/>
        <v>0</v>
      </c>
      <c r="AY169" s="45">
        <f t="shared" si="121"/>
        <v>0</v>
      </c>
      <c r="AZ169" s="46">
        <f t="shared" si="122"/>
        <v>1</v>
      </c>
      <c r="BA169" s="44">
        <v>-5.4000000000000048E-2</v>
      </c>
      <c r="BB169" s="45">
        <f t="shared" si="123"/>
        <v>0</v>
      </c>
      <c r="BC169" s="45">
        <f t="shared" si="124"/>
        <v>0</v>
      </c>
      <c r="BD169" s="46">
        <f t="shared" si="125"/>
        <v>1</v>
      </c>
      <c r="BE169" s="48">
        <v>-32</v>
      </c>
      <c r="BF169">
        <f t="shared" si="126"/>
        <v>0</v>
      </c>
      <c r="BG169">
        <f t="shared" si="127"/>
        <v>0</v>
      </c>
      <c r="BH169">
        <f t="shared" si="128"/>
        <v>1</v>
      </c>
    </row>
    <row r="170" spans="1:60" x14ac:dyDescent="0.2">
      <c r="A170" s="43">
        <v>1995</v>
      </c>
      <c r="B170" s="44">
        <v>7.0999999999999952E-2</v>
      </c>
      <c r="C170" s="45">
        <f t="shared" si="86"/>
        <v>1</v>
      </c>
      <c r="D170" s="45">
        <f t="shared" si="87"/>
        <v>0</v>
      </c>
      <c r="E170" s="46">
        <f t="shared" si="88"/>
        <v>0</v>
      </c>
      <c r="F170" s="44">
        <v>-3</v>
      </c>
      <c r="G170" s="45">
        <f t="shared" si="89"/>
        <v>0</v>
      </c>
      <c r="H170" s="45">
        <f t="shared" si="90"/>
        <v>0</v>
      </c>
      <c r="I170" s="46">
        <f t="shared" si="91"/>
        <v>1</v>
      </c>
      <c r="J170" s="44">
        <v>20</v>
      </c>
      <c r="K170" s="45">
        <f t="shared" si="92"/>
        <v>1</v>
      </c>
      <c r="L170" s="45">
        <f t="shared" si="93"/>
        <v>0</v>
      </c>
      <c r="M170" s="46">
        <f t="shared" si="94"/>
        <v>0</v>
      </c>
      <c r="N170" s="44">
        <v>6.6000000000000059E-2</v>
      </c>
      <c r="O170" s="45">
        <f t="shared" si="95"/>
        <v>1</v>
      </c>
      <c r="Q170" s="46">
        <f t="shared" si="96"/>
        <v>0</v>
      </c>
      <c r="R170" s="44">
        <v>-6</v>
      </c>
      <c r="S170" s="45">
        <f t="shared" si="97"/>
        <v>-3</v>
      </c>
      <c r="T170" s="28">
        <v>-28</v>
      </c>
      <c r="U170" s="45">
        <f t="shared" si="98"/>
        <v>-31</v>
      </c>
      <c r="V170" s="45">
        <f t="shared" si="99"/>
        <v>0</v>
      </c>
      <c r="W170" s="45">
        <f t="shared" si="100"/>
        <v>0</v>
      </c>
      <c r="X170" s="46">
        <f t="shared" si="101"/>
        <v>1</v>
      </c>
      <c r="Y170" s="44">
        <v>-18</v>
      </c>
      <c r="Z170" s="45">
        <f t="shared" si="102"/>
        <v>0</v>
      </c>
      <c r="AA170" s="45">
        <f t="shared" si="103"/>
        <v>0</v>
      </c>
      <c r="AB170" s="46">
        <f t="shared" si="104"/>
        <v>1</v>
      </c>
      <c r="AC170" s="48">
        <v>9</v>
      </c>
      <c r="AD170" s="45">
        <f t="shared" si="105"/>
        <v>1</v>
      </c>
      <c r="AE170" s="45">
        <f t="shared" si="106"/>
        <v>0</v>
      </c>
      <c r="AF170" s="46">
        <f t="shared" si="107"/>
        <v>0</v>
      </c>
      <c r="AG170" s="28">
        <v>-9</v>
      </c>
      <c r="AH170">
        <f t="shared" si="108"/>
        <v>0</v>
      </c>
      <c r="AI170">
        <f t="shared" si="109"/>
        <v>0</v>
      </c>
      <c r="AJ170">
        <f t="shared" si="110"/>
        <v>1</v>
      </c>
      <c r="AK170" s="44">
        <v>4</v>
      </c>
      <c r="AL170" s="45">
        <f t="shared" si="111"/>
        <v>0</v>
      </c>
      <c r="AM170" s="45">
        <f t="shared" si="112"/>
        <v>0</v>
      </c>
      <c r="AN170" s="46">
        <f t="shared" si="113"/>
        <v>1</v>
      </c>
      <c r="AO170" s="44">
        <v>-8</v>
      </c>
      <c r="AP170" s="45">
        <f t="shared" si="114"/>
        <v>0</v>
      </c>
      <c r="AQ170" s="45">
        <f t="shared" si="115"/>
        <v>0</v>
      </c>
      <c r="AR170" s="46">
        <f t="shared" si="116"/>
        <v>1</v>
      </c>
      <c r="AS170" s="44">
        <v>11</v>
      </c>
      <c r="AT170" s="45">
        <f t="shared" si="117"/>
        <v>1</v>
      </c>
      <c r="AU170" s="45">
        <f t="shared" si="118"/>
        <v>0</v>
      </c>
      <c r="AV170" s="46">
        <f t="shared" si="119"/>
        <v>0</v>
      </c>
      <c r="AW170" s="44">
        <v>4.500000000000004E-2</v>
      </c>
      <c r="AX170" s="45">
        <f t="shared" si="120"/>
        <v>1</v>
      </c>
      <c r="AY170" s="45">
        <f t="shared" si="121"/>
        <v>0</v>
      </c>
      <c r="AZ170" s="46">
        <f t="shared" si="122"/>
        <v>0</v>
      </c>
      <c r="BA170" s="44">
        <v>2.6000000000000023E-2</v>
      </c>
      <c r="BB170" s="45">
        <f t="shared" si="123"/>
        <v>1</v>
      </c>
      <c r="BC170" s="45">
        <f t="shared" si="124"/>
        <v>0</v>
      </c>
      <c r="BD170" s="46">
        <f t="shared" si="125"/>
        <v>0</v>
      </c>
      <c r="BE170" s="48">
        <v>-28</v>
      </c>
      <c r="BF170">
        <f t="shared" si="126"/>
        <v>0</v>
      </c>
      <c r="BG170">
        <f t="shared" si="127"/>
        <v>0</v>
      </c>
      <c r="BH170">
        <f t="shared" si="128"/>
        <v>1</v>
      </c>
    </row>
    <row r="171" spans="1:60" x14ac:dyDescent="0.2">
      <c r="A171" s="43">
        <v>1995</v>
      </c>
      <c r="B171" s="44">
        <v>5.3999999999999992E-2</v>
      </c>
      <c r="C171" s="45">
        <f t="shared" si="86"/>
        <v>1</v>
      </c>
      <c r="D171" s="45">
        <f t="shared" si="87"/>
        <v>0</v>
      </c>
      <c r="E171" s="46">
        <f t="shared" si="88"/>
        <v>0</v>
      </c>
      <c r="F171" s="44">
        <v>5</v>
      </c>
      <c r="G171" s="45">
        <f t="shared" si="89"/>
        <v>1</v>
      </c>
      <c r="H171" s="45">
        <f t="shared" si="90"/>
        <v>0</v>
      </c>
      <c r="I171" s="46">
        <f t="shared" si="91"/>
        <v>0</v>
      </c>
      <c r="J171" s="44">
        <v>48</v>
      </c>
      <c r="K171" s="45">
        <f t="shared" si="92"/>
        <v>1</v>
      </c>
      <c r="L171" s="45">
        <f t="shared" si="93"/>
        <v>0</v>
      </c>
      <c r="M171" s="46">
        <f t="shared" si="94"/>
        <v>0</v>
      </c>
      <c r="N171" s="44">
        <v>5.0000000000000044E-2</v>
      </c>
      <c r="O171" s="45">
        <f t="shared" si="95"/>
        <v>1</v>
      </c>
      <c r="Q171" s="46">
        <f t="shared" si="96"/>
        <v>0</v>
      </c>
      <c r="R171" s="44">
        <v>37</v>
      </c>
      <c r="S171" s="45">
        <f t="shared" si="97"/>
        <v>18.5</v>
      </c>
      <c r="T171" s="28">
        <v>-5</v>
      </c>
      <c r="U171" s="45">
        <f t="shared" si="98"/>
        <v>13.5</v>
      </c>
      <c r="V171" s="45">
        <f t="shared" si="99"/>
        <v>1</v>
      </c>
      <c r="W171" s="45">
        <f t="shared" si="100"/>
        <v>0</v>
      </c>
      <c r="X171" s="46">
        <f t="shared" si="101"/>
        <v>0</v>
      </c>
      <c r="Y171" s="44">
        <v>-2</v>
      </c>
      <c r="Z171" s="45">
        <f t="shared" si="102"/>
        <v>0</v>
      </c>
      <c r="AA171" s="45">
        <f t="shared" si="103"/>
        <v>0</v>
      </c>
      <c r="AB171" s="46">
        <f t="shared" si="104"/>
        <v>1</v>
      </c>
      <c r="AC171" s="48">
        <v>4</v>
      </c>
      <c r="AD171" s="45">
        <f t="shared" si="105"/>
        <v>1</v>
      </c>
      <c r="AE171" s="45">
        <f t="shared" si="106"/>
        <v>0</v>
      </c>
      <c r="AF171" s="46">
        <f t="shared" si="107"/>
        <v>0</v>
      </c>
      <c r="AG171" s="28">
        <v>2</v>
      </c>
      <c r="AH171">
        <f t="shared" si="108"/>
        <v>1</v>
      </c>
      <c r="AI171">
        <f t="shared" si="109"/>
        <v>0</v>
      </c>
      <c r="AJ171">
        <f t="shared" si="110"/>
        <v>0</v>
      </c>
      <c r="AK171" s="44">
        <v>-12</v>
      </c>
      <c r="AL171" s="45">
        <f t="shared" si="111"/>
        <v>1</v>
      </c>
      <c r="AM171" s="45">
        <f t="shared" si="112"/>
        <v>0</v>
      </c>
      <c r="AN171" s="46">
        <f t="shared" si="113"/>
        <v>0</v>
      </c>
      <c r="AO171" s="44">
        <v>14</v>
      </c>
      <c r="AP171" s="45">
        <f t="shared" si="114"/>
        <v>1</v>
      </c>
      <c r="AQ171" s="45">
        <f t="shared" si="115"/>
        <v>0</v>
      </c>
      <c r="AR171" s="46">
        <f t="shared" si="116"/>
        <v>0</v>
      </c>
      <c r="AS171" s="44">
        <v>6</v>
      </c>
      <c r="AT171" s="45">
        <f t="shared" si="117"/>
        <v>1</v>
      </c>
      <c r="AU171" s="45">
        <f t="shared" si="118"/>
        <v>0</v>
      </c>
      <c r="AV171" s="46">
        <f t="shared" si="119"/>
        <v>0</v>
      </c>
      <c r="AW171" s="44">
        <v>5.099999999999999E-2</v>
      </c>
      <c r="AX171" s="45">
        <f t="shared" si="120"/>
        <v>1</v>
      </c>
      <c r="AY171" s="45">
        <f t="shared" si="121"/>
        <v>0</v>
      </c>
      <c r="AZ171" s="46">
        <f t="shared" si="122"/>
        <v>0</v>
      </c>
      <c r="BA171" s="44">
        <v>-6.5999999999999948E-2</v>
      </c>
      <c r="BB171" s="45">
        <f t="shared" si="123"/>
        <v>0</v>
      </c>
      <c r="BC171" s="45">
        <f t="shared" si="124"/>
        <v>0</v>
      </c>
      <c r="BD171" s="46">
        <f t="shared" si="125"/>
        <v>1</v>
      </c>
      <c r="BE171" s="48">
        <v>-5</v>
      </c>
      <c r="BF171">
        <f t="shared" si="126"/>
        <v>0</v>
      </c>
      <c r="BG171">
        <f t="shared" si="127"/>
        <v>0</v>
      </c>
      <c r="BH171">
        <f t="shared" si="128"/>
        <v>1</v>
      </c>
    </row>
    <row r="172" spans="1:60" x14ac:dyDescent="0.2">
      <c r="A172" s="43">
        <v>1995</v>
      </c>
      <c r="B172" s="44">
        <v>0.11599999999999994</v>
      </c>
      <c r="C172" s="45">
        <f t="shared" si="86"/>
        <v>1</v>
      </c>
      <c r="D172" s="45">
        <f t="shared" si="87"/>
        <v>0</v>
      </c>
      <c r="E172" s="46">
        <f t="shared" si="88"/>
        <v>0</v>
      </c>
      <c r="F172" s="44">
        <v>25</v>
      </c>
      <c r="G172" s="45">
        <f t="shared" si="89"/>
        <v>1</v>
      </c>
      <c r="H172" s="45">
        <f t="shared" si="90"/>
        <v>0</v>
      </c>
      <c r="I172" s="46">
        <f t="shared" si="91"/>
        <v>0</v>
      </c>
      <c r="J172" s="44">
        <v>33</v>
      </c>
      <c r="K172" s="45">
        <f t="shared" si="92"/>
        <v>1</v>
      </c>
      <c r="L172" s="45">
        <f t="shared" si="93"/>
        <v>0</v>
      </c>
      <c r="M172" s="46">
        <f t="shared" si="94"/>
        <v>0</v>
      </c>
      <c r="N172" s="44">
        <v>8.4999999999999964E-2</v>
      </c>
      <c r="O172" s="45">
        <f t="shared" si="95"/>
        <v>1</v>
      </c>
      <c r="Q172" s="46">
        <f t="shared" si="96"/>
        <v>0</v>
      </c>
      <c r="R172" s="44">
        <v>-26</v>
      </c>
      <c r="S172" s="45">
        <f t="shared" si="97"/>
        <v>-13</v>
      </c>
      <c r="T172" s="28">
        <v>-6</v>
      </c>
      <c r="U172" s="45">
        <f t="shared" si="98"/>
        <v>-19</v>
      </c>
      <c r="V172" s="45">
        <f t="shared" si="99"/>
        <v>0</v>
      </c>
      <c r="W172" s="45">
        <f t="shared" si="100"/>
        <v>0</v>
      </c>
      <c r="X172" s="46">
        <f t="shared" si="101"/>
        <v>1</v>
      </c>
      <c r="Y172" s="44">
        <v>6</v>
      </c>
      <c r="Z172" s="45">
        <f t="shared" si="102"/>
        <v>1</v>
      </c>
      <c r="AA172" s="45">
        <f t="shared" si="103"/>
        <v>0</v>
      </c>
      <c r="AB172" s="46">
        <f t="shared" si="104"/>
        <v>0</v>
      </c>
      <c r="AC172" s="48">
        <v>39</v>
      </c>
      <c r="AD172" s="45">
        <f t="shared" si="105"/>
        <v>1</v>
      </c>
      <c r="AE172" s="45">
        <f t="shared" si="106"/>
        <v>0</v>
      </c>
      <c r="AF172" s="46">
        <f t="shared" si="107"/>
        <v>0</v>
      </c>
      <c r="AG172" s="28">
        <v>45</v>
      </c>
      <c r="AH172">
        <f t="shared" si="108"/>
        <v>1</v>
      </c>
      <c r="AI172">
        <f t="shared" si="109"/>
        <v>0</v>
      </c>
      <c r="AJ172">
        <f t="shared" si="110"/>
        <v>0</v>
      </c>
      <c r="AK172" s="44">
        <v>21</v>
      </c>
      <c r="AL172" s="45">
        <f t="shared" si="111"/>
        <v>0</v>
      </c>
      <c r="AM172" s="45">
        <f t="shared" si="112"/>
        <v>0</v>
      </c>
      <c r="AN172" s="46">
        <f t="shared" si="113"/>
        <v>1</v>
      </c>
      <c r="AO172" s="44">
        <v>-13</v>
      </c>
      <c r="AP172" s="45">
        <f t="shared" si="114"/>
        <v>0</v>
      </c>
      <c r="AQ172" s="45">
        <f t="shared" si="115"/>
        <v>0</v>
      </c>
      <c r="AR172" s="46">
        <f t="shared" si="116"/>
        <v>1</v>
      </c>
      <c r="AS172" s="44">
        <v>16</v>
      </c>
      <c r="AT172" s="45">
        <f t="shared" si="117"/>
        <v>1</v>
      </c>
      <c r="AU172" s="45">
        <f t="shared" si="118"/>
        <v>0</v>
      </c>
      <c r="AV172" s="46">
        <f t="shared" si="119"/>
        <v>0</v>
      </c>
      <c r="AW172" s="44">
        <v>0.11300000000000004</v>
      </c>
      <c r="AX172" s="45">
        <f t="shared" si="120"/>
        <v>1</v>
      </c>
      <c r="AY172" s="45">
        <f t="shared" si="121"/>
        <v>0</v>
      </c>
      <c r="AZ172" s="46">
        <f t="shared" si="122"/>
        <v>0</v>
      </c>
      <c r="BA172" s="44">
        <v>-3.0000000000000027E-2</v>
      </c>
      <c r="BB172" s="45">
        <f t="shared" si="123"/>
        <v>0</v>
      </c>
      <c r="BC172" s="45">
        <f t="shared" si="124"/>
        <v>0</v>
      </c>
      <c r="BD172" s="46">
        <f t="shared" si="125"/>
        <v>1</v>
      </c>
      <c r="BE172" s="48">
        <v>-6</v>
      </c>
      <c r="BF172">
        <f t="shared" si="126"/>
        <v>0</v>
      </c>
      <c r="BG172">
        <f t="shared" si="127"/>
        <v>0</v>
      </c>
      <c r="BH172">
        <f t="shared" si="128"/>
        <v>1</v>
      </c>
    </row>
    <row r="173" spans="1:60" x14ac:dyDescent="0.2">
      <c r="A173" s="43">
        <v>1995</v>
      </c>
      <c r="B173" s="44">
        <v>6.0999999999999999E-2</v>
      </c>
      <c r="C173" s="45">
        <f t="shared" si="86"/>
        <v>1</v>
      </c>
      <c r="D173" s="45">
        <f t="shared" si="87"/>
        <v>0</v>
      </c>
      <c r="E173" s="46">
        <f t="shared" si="88"/>
        <v>0</v>
      </c>
      <c r="F173" s="44">
        <v>14</v>
      </c>
      <c r="G173" s="45">
        <f t="shared" si="89"/>
        <v>1</v>
      </c>
      <c r="H173" s="45">
        <f t="shared" si="90"/>
        <v>0</v>
      </c>
      <c r="I173" s="46">
        <f t="shared" si="91"/>
        <v>0</v>
      </c>
      <c r="J173" s="44">
        <v>32</v>
      </c>
      <c r="K173" s="45">
        <f t="shared" si="92"/>
        <v>1</v>
      </c>
      <c r="L173" s="45">
        <f t="shared" si="93"/>
        <v>0</v>
      </c>
      <c r="M173" s="46">
        <f t="shared" si="94"/>
        <v>0</v>
      </c>
      <c r="N173" s="44">
        <v>5.1000000000000045E-2</v>
      </c>
      <c r="O173" s="45">
        <f t="shared" si="95"/>
        <v>1</v>
      </c>
      <c r="Q173" s="46">
        <f t="shared" si="96"/>
        <v>0</v>
      </c>
      <c r="R173" s="44">
        <v>7</v>
      </c>
      <c r="S173" s="45">
        <f t="shared" si="97"/>
        <v>3.5</v>
      </c>
      <c r="T173" s="28">
        <v>1</v>
      </c>
      <c r="U173" s="45">
        <f t="shared" si="98"/>
        <v>4.5</v>
      </c>
      <c r="V173" s="45">
        <f t="shared" si="99"/>
        <v>1</v>
      </c>
      <c r="W173" s="45">
        <f t="shared" si="100"/>
        <v>0</v>
      </c>
      <c r="X173" s="46">
        <f t="shared" si="101"/>
        <v>0</v>
      </c>
      <c r="Y173" s="44">
        <v>4</v>
      </c>
      <c r="Z173" s="45">
        <f t="shared" si="102"/>
        <v>1</v>
      </c>
      <c r="AA173" s="45">
        <f t="shared" si="103"/>
        <v>0</v>
      </c>
      <c r="AB173" s="46">
        <f t="shared" si="104"/>
        <v>0</v>
      </c>
      <c r="AC173" s="48">
        <v>17</v>
      </c>
      <c r="AD173" s="45">
        <f t="shared" si="105"/>
        <v>1</v>
      </c>
      <c r="AE173" s="45">
        <f t="shared" si="106"/>
        <v>0</v>
      </c>
      <c r="AF173" s="46">
        <f t="shared" si="107"/>
        <v>0</v>
      </c>
      <c r="AG173" s="28">
        <v>21</v>
      </c>
      <c r="AH173">
        <f t="shared" si="108"/>
        <v>1</v>
      </c>
      <c r="AI173">
        <f t="shared" si="109"/>
        <v>0</v>
      </c>
      <c r="AJ173">
        <f t="shared" si="110"/>
        <v>0</v>
      </c>
      <c r="AK173" s="44">
        <v>4</v>
      </c>
      <c r="AL173" s="45">
        <f t="shared" si="111"/>
        <v>0</v>
      </c>
      <c r="AM173" s="45">
        <f t="shared" si="112"/>
        <v>0</v>
      </c>
      <c r="AN173" s="46">
        <f t="shared" si="113"/>
        <v>1</v>
      </c>
      <c r="AO173" s="44">
        <v>-8</v>
      </c>
      <c r="AP173" s="45">
        <f t="shared" si="114"/>
        <v>0</v>
      </c>
      <c r="AQ173" s="45">
        <f t="shared" si="115"/>
        <v>0</v>
      </c>
      <c r="AR173" s="46">
        <f t="shared" si="116"/>
        <v>1</v>
      </c>
      <c r="AS173" s="44">
        <v>9</v>
      </c>
      <c r="AT173" s="45">
        <f t="shared" si="117"/>
        <v>1</v>
      </c>
      <c r="AU173" s="45">
        <f t="shared" si="118"/>
        <v>0</v>
      </c>
      <c r="AV173" s="46">
        <f t="shared" si="119"/>
        <v>0</v>
      </c>
      <c r="AW173" s="44">
        <v>7.3000000000000009E-2</v>
      </c>
      <c r="AX173" s="45">
        <f t="shared" si="120"/>
        <v>1</v>
      </c>
      <c r="AY173" s="45">
        <f t="shared" si="121"/>
        <v>0</v>
      </c>
      <c r="AZ173" s="46">
        <f t="shared" si="122"/>
        <v>0</v>
      </c>
      <c r="BA173" s="44">
        <v>-2.1000000000000019E-2</v>
      </c>
      <c r="BB173" s="45">
        <f t="shared" si="123"/>
        <v>0</v>
      </c>
      <c r="BC173" s="45">
        <f t="shared" si="124"/>
        <v>0</v>
      </c>
      <c r="BD173" s="46">
        <f t="shared" si="125"/>
        <v>1</v>
      </c>
      <c r="BE173" s="48">
        <v>1</v>
      </c>
      <c r="BF173">
        <f t="shared" si="126"/>
        <v>1</v>
      </c>
      <c r="BG173">
        <f t="shared" si="127"/>
        <v>0</v>
      </c>
      <c r="BH173">
        <f t="shared" si="128"/>
        <v>0</v>
      </c>
    </row>
    <row r="174" spans="1:60" x14ac:dyDescent="0.2">
      <c r="A174" s="43">
        <v>1995</v>
      </c>
      <c r="B174" s="44">
        <v>6.6000000000000003E-2</v>
      </c>
      <c r="C174" s="45">
        <f t="shared" si="86"/>
        <v>1</v>
      </c>
      <c r="D174" s="45">
        <f t="shared" si="87"/>
        <v>0</v>
      </c>
      <c r="E174" s="46">
        <f t="shared" si="88"/>
        <v>0</v>
      </c>
      <c r="F174" s="44">
        <v>8</v>
      </c>
      <c r="G174" s="45">
        <f t="shared" si="89"/>
        <v>1</v>
      </c>
      <c r="H174" s="45">
        <f t="shared" si="90"/>
        <v>0</v>
      </c>
      <c r="I174" s="46">
        <f t="shared" si="91"/>
        <v>0</v>
      </c>
      <c r="J174" s="44">
        <v>15</v>
      </c>
      <c r="K174" s="45">
        <f t="shared" si="92"/>
        <v>1</v>
      </c>
      <c r="L174" s="45">
        <f t="shared" si="93"/>
        <v>0</v>
      </c>
      <c r="M174" s="46">
        <f t="shared" si="94"/>
        <v>0</v>
      </c>
      <c r="N174" s="44">
        <v>2.7000000000000024E-2</v>
      </c>
      <c r="O174" s="45">
        <f t="shared" si="95"/>
        <v>1</v>
      </c>
      <c r="Q174" s="46">
        <f t="shared" si="96"/>
        <v>0</v>
      </c>
      <c r="R174" s="44">
        <v>-33</v>
      </c>
      <c r="S174" s="45">
        <f t="shared" si="97"/>
        <v>-16.5</v>
      </c>
      <c r="T174" s="28">
        <v>11</v>
      </c>
      <c r="U174" s="45">
        <f t="shared" si="98"/>
        <v>-5.5</v>
      </c>
      <c r="V174" s="45">
        <f t="shared" si="99"/>
        <v>0</v>
      </c>
      <c r="W174" s="45">
        <f t="shared" si="100"/>
        <v>0</v>
      </c>
      <c r="X174" s="46">
        <f t="shared" si="101"/>
        <v>1</v>
      </c>
      <c r="Y174" s="44">
        <v>-7</v>
      </c>
      <c r="Z174" s="45">
        <f t="shared" si="102"/>
        <v>0</v>
      </c>
      <c r="AA174" s="45">
        <f t="shared" si="103"/>
        <v>0</v>
      </c>
      <c r="AB174" s="46">
        <f t="shared" si="104"/>
        <v>1</v>
      </c>
      <c r="AC174" s="48">
        <v>10</v>
      </c>
      <c r="AD174" s="45">
        <f t="shared" si="105"/>
        <v>1</v>
      </c>
      <c r="AE174" s="45">
        <f t="shared" si="106"/>
        <v>0</v>
      </c>
      <c r="AF174" s="46">
        <f t="shared" si="107"/>
        <v>0</v>
      </c>
      <c r="AG174" s="28">
        <v>3</v>
      </c>
      <c r="AH174">
        <f t="shared" si="108"/>
        <v>1</v>
      </c>
      <c r="AI174">
        <f t="shared" si="109"/>
        <v>0</v>
      </c>
      <c r="AJ174">
        <f t="shared" si="110"/>
        <v>0</v>
      </c>
      <c r="AK174" s="44">
        <v>1</v>
      </c>
      <c r="AL174" s="45">
        <f t="shared" si="111"/>
        <v>0</v>
      </c>
      <c r="AM174" s="45">
        <f t="shared" si="112"/>
        <v>0</v>
      </c>
      <c r="AN174" s="46">
        <f t="shared" si="113"/>
        <v>1</v>
      </c>
      <c r="AO174" s="44">
        <v>4</v>
      </c>
      <c r="AP174" s="45">
        <f t="shared" si="114"/>
        <v>1</v>
      </c>
      <c r="AQ174" s="45">
        <f t="shared" si="115"/>
        <v>0</v>
      </c>
      <c r="AR174" s="46">
        <f t="shared" si="116"/>
        <v>0</v>
      </c>
      <c r="AS174" s="44">
        <v>-7</v>
      </c>
      <c r="AT174" s="45">
        <f t="shared" si="117"/>
        <v>0</v>
      </c>
      <c r="AU174" s="45">
        <f t="shared" si="118"/>
        <v>0</v>
      </c>
      <c r="AV174" s="46">
        <f t="shared" si="119"/>
        <v>1</v>
      </c>
      <c r="AW174" s="44">
        <v>5.2999999999999992E-2</v>
      </c>
      <c r="AX174" s="45">
        <f t="shared" si="120"/>
        <v>1</v>
      </c>
      <c r="AY174" s="45">
        <f t="shared" si="121"/>
        <v>0</v>
      </c>
      <c r="AZ174" s="46">
        <f t="shared" si="122"/>
        <v>0</v>
      </c>
      <c r="BA174" s="44">
        <v>-0.1070000000000001</v>
      </c>
      <c r="BB174" s="45">
        <f t="shared" si="123"/>
        <v>0</v>
      </c>
      <c r="BC174" s="45">
        <f t="shared" si="124"/>
        <v>0</v>
      </c>
      <c r="BD174" s="46">
        <f t="shared" si="125"/>
        <v>1</v>
      </c>
      <c r="BE174" s="48">
        <v>11</v>
      </c>
      <c r="BF174">
        <f t="shared" si="126"/>
        <v>1</v>
      </c>
      <c r="BG174">
        <f t="shared" si="127"/>
        <v>0</v>
      </c>
      <c r="BH174">
        <f t="shared" si="128"/>
        <v>0</v>
      </c>
    </row>
    <row r="175" spans="1:60" x14ac:dyDescent="0.2">
      <c r="A175" s="43">
        <v>1995</v>
      </c>
      <c r="B175" s="44">
        <v>1.7000000000000015E-2</v>
      </c>
      <c r="C175" s="45">
        <f t="shared" si="86"/>
        <v>1</v>
      </c>
      <c r="D175" s="45">
        <f t="shared" si="87"/>
        <v>0</v>
      </c>
      <c r="E175" s="46">
        <f t="shared" si="88"/>
        <v>0</v>
      </c>
      <c r="F175" s="44">
        <v>17</v>
      </c>
      <c r="G175" s="45">
        <f t="shared" si="89"/>
        <v>1</v>
      </c>
      <c r="H175" s="45">
        <f t="shared" si="90"/>
        <v>0</v>
      </c>
      <c r="I175" s="46">
        <f t="shared" si="91"/>
        <v>0</v>
      </c>
      <c r="J175" s="44">
        <v>35</v>
      </c>
      <c r="K175" s="45">
        <f t="shared" si="92"/>
        <v>1</v>
      </c>
      <c r="L175" s="45">
        <f t="shared" si="93"/>
        <v>0</v>
      </c>
      <c r="M175" s="46">
        <f t="shared" si="94"/>
        <v>0</v>
      </c>
      <c r="N175" s="44">
        <v>2.9000000000000026E-2</v>
      </c>
      <c r="O175" s="45">
        <f t="shared" si="95"/>
        <v>1</v>
      </c>
      <c r="Q175" s="46">
        <f t="shared" si="96"/>
        <v>0</v>
      </c>
      <c r="R175" s="44">
        <v>12</v>
      </c>
      <c r="S175" s="45">
        <f t="shared" si="97"/>
        <v>6</v>
      </c>
      <c r="T175" s="28">
        <v>-3</v>
      </c>
      <c r="U175" s="45">
        <f t="shared" si="98"/>
        <v>3</v>
      </c>
      <c r="V175" s="45">
        <f t="shared" si="99"/>
        <v>1</v>
      </c>
      <c r="W175" s="45">
        <f t="shared" si="100"/>
        <v>0</v>
      </c>
      <c r="X175" s="46">
        <f t="shared" si="101"/>
        <v>0</v>
      </c>
      <c r="Y175" s="44">
        <v>7</v>
      </c>
      <c r="Z175" s="45">
        <f t="shared" si="102"/>
        <v>1</v>
      </c>
      <c r="AA175" s="45">
        <f t="shared" si="103"/>
        <v>0</v>
      </c>
      <c r="AB175" s="46">
        <f t="shared" si="104"/>
        <v>0</v>
      </c>
      <c r="AC175" s="48">
        <v>33</v>
      </c>
      <c r="AD175" s="45">
        <f t="shared" si="105"/>
        <v>1</v>
      </c>
      <c r="AE175" s="45">
        <f t="shared" si="106"/>
        <v>0</v>
      </c>
      <c r="AF175" s="46">
        <f t="shared" si="107"/>
        <v>0</v>
      </c>
      <c r="AG175" s="28">
        <v>40</v>
      </c>
      <c r="AH175">
        <f t="shared" si="108"/>
        <v>1</v>
      </c>
      <c r="AI175">
        <f t="shared" si="109"/>
        <v>0</v>
      </c>
      <c r="AJ175">
        <f t="shared" si="110"/>
        <v>0</v>
      </c>
      <c r="AK175" s="44">
        <v>20</v>
      </c>
      <c r="AL175" s="45">
        <f t="shared" si="111"/>
        <v>0</v>
      </c>
      <c r="AM175" s="45">
        <f t="shared" si="112"/>
        <v>0</v>
      </c>
      <c r="AN175" s="46">
        <f t="shared" si="113"/>
        <v>1</v>
      </c>
      <c r="AO175" s="44">
        <v>-9</v>
      </c>
      <c r="AP175" s="45">
        <f t="shared" si="114"/>
        <v>0</v>
      </c>
      <c r="AQ175" s="45">
        <f t="shared" si="115"/>
        <v>0</v>
      </c>
      <c r="AR175" s="46">
        <f t="shared" si="116"/>
        <v>1</v>
      </c>
      <c r="AS175" s="44">
        <v>-7</v>
      </c>
      <c r="AT175" s="45">
        <f t="shared" si="117"/>
        <v>0</v>
      </c>
      <c r="AU175" s="45">
        <f t="shared" si="118"/>
        <v>0</v>
      </c>
      <c r="AV175" s="46">
        <f t="shared" si="119"/>
        <v>1</v>
      </c>
      <c r="AW175" s="44">
        <v>2.4999999999999967E-2</v>
      </c>
      <c r="AX175" s="45">
        <f t="shared" si="120"/>
        <v>1</v>
      </c>
      <c r="AY175" s="45">
        <f t="shared" si="121"/>
        <v>0</v>
      </c>
      <c r="AZ175" s="46">
        <f t="shared" si="122"/>
        <v>0</v>
      </c>
      <c r="BA175" s="44">
        <v>7.6000000000000068E-2</v>
      </c>
      <c r="BB175" s="45">
        <f t="shared" si="123"/>
        <v>1</v>
      </c>
      <c r="BC175" s="45">
        <f t="shared" si="124"/>
        <v>0</v>
      </c>
      <c r="BD175" s="46">
        <f t="shared" si="125"/>
        <v>0</v>
      </c>
      <c r="BE175" s="48">
        <v>-3</v>
      </c>
      <c r="BF175">
        <f t="shared" si="126"/>
        <v>0</v>
      </c>
      <c r="BG175">
        <f t="shared" si="127"/>
        <v>0</v>
      </c>
      <c r="BH175">
        <f t="shared" si="128"/>
        <v>1</v>
      </c>
    </row>
    <row r="176" spans="1:60" x14ac:dyDescent="0.2">
      <c r="A176" s="43">
        <v>1995</v>
      </c>
      <c r="B176" s="44">
        <v>2.6000000000000023E-2</v>
      </c>
      <c r="C176" s="45">
        <f t="shared" si="86"/>
        <v>1</v>
      </c>
      <c r="D176" s="45">
        <f t="shared" si="87"/>
        <v>0</v>
      </c>
      <c r="E176" s="46">
        <f t="shared" si="88"/>
        <v>0</v>
      </c>
      <c r="F176" s="44">
        <v>20</v>
      </c>
      <c r="G176" s="45">
        <f t="shared" si="89"/>
        <v>1</v>
      </c>
      <c r="H176" s="45">
        <f t="shared" si="90"/>
        <v>0</v>
      </c>
      <c r="I176" s="46">
        <f t="shared" si="91"/>
        <v>0</v>
      </c>
      <c r="J176" s="44">
        <v>3</v>
      </c>
      <c r="K176" s="45">
        <f t="shared" si="92"/>
        <v>1</v>
      </c>
      <c r="L176" s="45">
        <f t="shared" si="93"/>
        <v>0</v>
      </c>
      <c r="M176" s="46">
        <f t="shared" si="94"/>
        <v>0</v>
      </c>
      <c r="N176" s="44">
        <v>1.3999999999999901E-2</v>
      </c>
      <c r="O176" s="45">
        <f t="shared" si="95"/>
        <v>1</v>
      </c>
      <c r="Q176" s="46">
        <f t="shared" si="96"/>
        <v>0</v>
      </c>
      <c r="R176" s="44">
        <v>-23</v>
      </c>
      <c r="S176" s="45">
        <f t="shared" si="97"/>
        <v>-11.5</v>
      </c>
      <c r="T176" s="28">
        <v>-4</v>
      </c>
      <c r="U176" s="45">
        <f t="shared" si="98"/>
        <v>-15.5</v>
      </c>
      <c r="V176" s="45">
        <f t="shared" si="99"/>
        <v>0</v>
      </c>
      <c r="W176" s="45">
        <f t="shared" si="100"/>
        <v>0</v>
      </c>
      <c r="X176" s="46">
        <f t="shared" si="101"/>
        <v>1</v>
      </c>
      <c r="Y176" s="44">
        <v>-25</v>
      </c>
      <c r="Z176" s="45">
        <f t="shared" si="102"/>
        <v>0</v>
      </c>
      <c r="AA176" s="45">
        <f t="shared" si="103"/>
        <v>0</v>
      </c>
      <c r="AB176" s="46">
        <f t="shared" si="104"/>
        <v>1</v>
      </c>
      <c r="AC176" s="48">
        <v>-24</v>
      </c>
      <c r="AD176" s="45">
        <f t="shared" si="105"/>
        <v>0</v>
      </c>
      <c r="AE176" s="45">
        <f t="shared" si="106"/>
        <v>0</v>
      </c>
      <c r="AF176" s="46">
        <f t="shared" si="107"/>
        <v>1</v>
      </c>
      <c r="AG176" s="28">
        <v>-49</v>
      </c>
      <c r="AH176">
        <f t="shared" si="108"/>
        <v>0</v>
      </c>
      <c r="AI176">
        <f t="shared" si="109"/>
        <v>0</v>
      </c>
      <c r="AJ176">
        <f t="shared" si="110"/>
        <v>1</v>
      </c>
      <c r="AK176" s="44">
        <v>-9</v>
      </c>
      <c r="AL176" s="45">
        <f t="shared" si="111"/>
        <v>1</v>
      </c>
      <c r="AM176" s="45">
        <f t="shared" si="112"/>
        <v>0</v>
      </c>
      <c r="AN176" s="46">
        <f t="shared" si="113"/>
        <v>0</v>
      </c>
      <c r="AO176" s="44">
        <v>7</v>
      </c>
      <c r="AP176" s="45">
        <f t="shared" si="114"/>
        <v>1</v>
      </c>
      <c r="AQ176" s="45">
        <f t="shared" si="115"/>
        <v>0</v>
      </c>
      <c r="AR176" s="46">
        <f t="shared" si="116"/>
        <v>0</v>
      </c>
      <c r="AS176" s="44">
        <v>15</v>
      </c>
      <c r="AT176" s="45">
        <f t="shared" si="117"/>
        <v>1</v>
      </c>
      <c r="AU176" s="45">
        <f t="shared" si="118"/>
        <v>0</v>
      </c>
      <c r="AV176" s="46">
        <f t="shared" si="119"/>
        <v>0</v>
      </c>
      <c r="AW176" s="44">
        <v>9.000000000000008E-3</v>
      </c>
      <c r="AX176" s="45">
        <f t="shared" si="120"/>
        <v>1</v>
      </c>
      <c r="AY176" s="45">
        <f t="shared" si="121"/>
        <v>0</v>
      </c>
      <c r="AZ176" s="46">
        <f t="shared" si="122"/>
        <v>0</v>
      </c>
      <c r="BA176" s="44">
        <v>-2.6000000000000023E-2</v>
      </c>
      <c r="BB176" s="45">
        <f t="shared" si="123"/>
        <v>0</v>
      </c>
      <c r="BC176" s="45">
        <f t="shared" si="124"/>
        <v>0</v>
      </c>
      <c r="BD176" s="46">
        <f t="shared" si="125"/>
        <v>1</v>
      </c>
      <c r="BE176" s="48">
        <v>-4</v>
      </c>
      <c r="BF176">
        <f t="shared" si="126"/>
        <v>0</v>
      </c>
      <c r="BG176">
        <f t="shared" si="127"/>
        <v>0</v>
      </c>
      <c r="BH176">
        <f t="shared" si="128"/>
        <v>1</v>
      </c>
    </row>
    <row r="177" spans="1:60" x14ac:dyDescent="0.2">
      <c r="A177" s="43">
        <v>1995</v>
      </c>
      <c r="B177" s="44">
        <v>2.300000000000002E-2</v>
      </c>
      <c r="C177" s="45">
        <f t="shared" si="86"/>
        <v>1</v>
      </c>
      <c r="D177" s="45">
        <f t="shared" si="87"/>
        <v>0</v>
      </c>
      <c r="E177" s="46">
        <f t="shared" si="88"/>
        <v>0</v>
      </c>
      <c r="F177" s="44">
        <v>-17</v>
      </c>
      <c r="G177" s="45">
        <f t="shared" si="89"/>
        <v>0</v>
      </c>
      <c r="H177" s="45">
        <f t="shared" si="90"/>
        <v>0</v>
      </c>
      <c r="I177" s="46">
        <f t="shared" si="91"/>
        <v>1</v>
      </c>
      <c r="J177" s="44">
        <v>5</v>
      </c>
      <c r="K177" s="45">
        <f t="shared" si="92"/>
        <v>1</v>
      </c>
      <c r="L177" s="45">
        <f t="shared" si="93"/>
        <v>0</v>
      </c>
      <c r="M177" s="46">
        <f t="shared" si="94"/>
        <v>0</v>
      </c>
      <c r="N177" s="44">
        <v>2.7000000000000024E-2</v>
      </c>
      <c r="O177" s="45">
        <f t="shared" si="95"/>
        <v>1</v>
      </c>
      <c r="Q177" s="46">
        <f t="shared" si="96"/>
        <v>0</v>
      </c>
      <c r="R177" s="44">
        <v>47</v>
      </c>
      <c r="S177" s="45">
        <f t="shared" si="97"/>
        <v>23.5</v>
      </c>
      <c r="T177" s="28">
        <v>-43</v>
      </c>
      <c r="U177" s="45">
        <f t="shared" si="98"/>
        <v>-19.5</v>
      </c>
      <c r="V177" s="45">
        <f t="shared" si="99"/>
        <v>0</v>
      </c>
      <c r="W177" s="45">
        <f t="shared" si="100"/>
        <v>0</v>
      </c>
      <c r="X177" s="46">
        <f t="shared" si="101"/>
        <v>1</v>
      </c>
      <c r="Y177" s="44">
        <v>9</v>
      </c>
      <c r="Z177" s="45">
        <f t="shared" si="102"/>
        <v>1</v>
      </c>
      <c r="AA177" s="45">
        <f t="shared" si="103"/>
        <v>0</v>
      </c>
      <c r="AB177" s="46">
        <f t="shared" si="104"/>
        <v>0</v>
      </c>
      <c r="AC177" s="48">
        <v>0</v>
      </c>
      <c r="AD177" s="45">
        <f t="shared" si="105"/>
        <v>0</v>
      </c>
      <c r="AE177" s="45">
        <f t="shared" si="106"/>
        <v>1</v>
      </c>
      <c r="AF177" s="46">
        <f t="shared" si="107"/>
        <v>0</v>
      </c>
      <c r="AG177" s="28">
        <v>9</v>
      </c>
      <c r="AH177">
        <f t="shared" si="108"/>
        <v>1</v>
      </c>
      <c r="AI177">
        <f t="shared" si="109"/>
        <v>0</v>
      </c>
      <c r="AJ177">
        <f t="shared" si="110"/>
        <v>0</v>
      </c>
      <c r="AK177" s="44">
        <v>18</v>
      </c>
      <c r="AL177" s="45">
        <f t="shared" si="111"/>
        <v>0</v>
      </c>
      <c r="AM177" s="45">
        <f t="shared" si="112"/>
        <v>0</v>
      </c>
      <c r="AN177" s="46">
        <f t="shared" si="113"/>
        <v>1</v>
      </c>
      <c r="AO177" s="44">
        <v>-8</v>
      </c>
      <c r="AP177" s="45">
        <f t="shared" si="114"/>
        <v>0</v>
      </c>
      <c r="AQ177" s="45">
        <f t="shared" si="115"/>
        <v>0</v>
      </c>
      <c r="AR177" s="46">
        <f t="shared" si="116"/>
        <v>1</v>
      </c>
      <c r="AS177" s="44">
        <v>-2</v>
      </c>
      <c r="AT177" s="45">
        <f t="shared" si="117"/>
        <v>0</v>
      </c>
      <c r="AU177" s="45">
        <f t="shared" si="118"/>
        <v>0</v>
      </c>
      <c r="AV177" s="46">
        <f t="shared" si="119"/>
        <v>1</v>
      </c>
      <c r="AW177" s="44">
        <v>1.2000000000000011E-2</v>
      </c>
      <c r="AX177" s="45">
        <f t="shared" si="120"/>
        <v>1</v>
      </c>
      <c r="AY177" s="45">
        <f t="shared" si="121"/>
        <v>0</v>
      </c>
      <c r="AZ177" s="46">
        <f t="shared" si="122"/>
        <v>0</v>
      </c>
      <c r="BA177" s="44">
        <v>-4.3000000000000038E-2</v>
      </c>
      <c r="BB177" s="45">
        <f t="shared" si="123"/>
        <v>0</v>
      </c>
      <c r="BC177" s="45">
        <f t="shared" si="124"/>
        <v>0</v>
      </c>
      <c r="BD177" s="46">
        <f t="shared" si="125"/>
        <v>1</v>
      </c>
      <c r="BE177" s="48">
        <v>-43</v>
      </c>
      <c r="BF177">
        <f t="shared" si="126"/>
        <v>0</v>
      </c>
      <c r="BG177">
        <f t="shared" si="127"/>
        <v>0</v>
      </c>
      <c r="BH177">
        <f t="shared" si="128"/>
        <v>1</v>
      </c>
    </row>
    <row r="178" spans="1:60" x14ac:dyDescent="0.2">
      <c r="A178" s="43">
        <v>1995</v>
      </c>
      <c r="B178" s="44">
        <v>-4.4000000000000039E-2</v>
      </c>
      <c r="C178" s="45">
        <f t="shared" si="86"/>
        <v>0</v>
      </c>
      <c r="D178" s="45">
        <f t="shared" si="87"/>
        <v>0</v>
      </c>
      <c r="E178" s="46">
        <f t="shared" si="88"/>
        <v>1</v>
      </c>
      <c r="F178" s="44">
        <v>-20</v>
      </c>
      <c r="G178" s="45">
        <f t="shared" si="89"/>
        <v>0</v>
      </c>
      <c r="H178" s="45">
        <f t="shared" si="90"/>
        <v>0</v>
      </c>
      <c r="I178" s="46">
        <f t="shared" si="91"/>
        <v>1</v>
      </c>
      <c r="J178" s="44">
        <v>-10</v>
      </c>
      <c r="K178" s="45">
        <f t="shared" si="92"/>
        <v>0</v>
      </c>
      <c r="L178" s="45">
        <f t="shared" si="93"/>
        <v>0</v>
      </c>
      <c r="M178" s="46">
        <f t="shared" si="94"/>
        <v>1</v>
      </c>
      <c r="N178" s="44">
        <v>-1.100000000000001E-2</v>
      </c>
      <c r="O178" s="45">
        <f t="shared" si="95"/>
        <v>0</v>
      </c>
      <c r="Q178" s="46">
        <f t="shared" si="96"/>
        <v>1</v>
      </c>
      <c r="R178" s="44">
        <v>13</v>
      </c>
      <c r="S178" s="45">
        <f t="shared" si="97"/>
        <v>6.5</v>
      </c>
      <c r="T178" s="28">
        <v>-2</v>
      </c>
      <c r="U178" s="45">
        <f t="shared" si="98"/>
        <v>4.5</v>
      </c>
      <c r="V178" s="45">
        <f t="shared" si="99"/>
        <v>1</v>
      </c>
      <c r="W178" s="45">
        <f t="shared" si="100"/>
        <v>0</v>
      </c>
      <c r="X178" s="46">
        <f t="shared" si="101"/>
        <v>0</v>
      </c>
      <c r="Y178" s="44">
        <v>15</v>
      </c>
      <c r="Z178" s="45">
        <f t="shared" si="102"/>
        <v>1</v>
      </c>
      <c r="AA178" s="45">
        <f t="shared" si="103"/>
        <v>0</v>
      </c>
      <c r="AB178" s="46">
        <f t="shared" si="104"/>
        <v>0</v>
      </c>
      <c r="AC178" s="48">
        <v>17</v>
      </c>
      <c r="AD178" s="45">
        <f t="shared" si="105"/>
        <v>1</v>
      </c>
      <c r="AE178" s="45">
        <f t="shared" si="106"/>
        <v>0</v>
      </c>
      <c r="AF178" s="46">
        <f t="shared" si="107"/>
        <v>0</v>
      </c>
      <c r="AG178" s="28">
        <v>32</v>
      </c>
      <c r="AH178">
        <f t="shared" si="108"/>
        <v>1</v>
      </c>
      <c r="AI178">
        <f t="shared" si="109"/>
        <v>0</v>
      </c>
      <c r="AJ178">
        <f t="shared" si="110"/>
        <v>0</v>
      </c>
      <c r="AK178" s="44">
        <v>24</v>
      </c>
      <c r="AL178" s="45">
        <f t="shared" si="111"/>
        <v>0</v>
      </c>
      <c r="AM178" s="45">
        <f t="shared" si="112"/>
        <v>0</v>
      </c>
      <c r="AN178" s="46">
        <f t="shared" si="113"/>
        <v>1</v>
      </c>
      <c r="AO178" s="44">
        <v>-16</v>
      </c>
      <c r="AP178" s="45">
        <f t="shared" si="114"/>
        <v>0</v>
      </c>
      <c r="AQ178" s="45">
        <f t="shared" si="115"/>
        <v>0</v>
      </c>
      <c r="AR178" s="46">
        <f t="shared" si="116"/>
        <v>1</v>
      </c>
      <c r="AS178" s="44">
        <v>-20</v>
      </c>
      <c r="AT178" s="45">
        <f t="shared" si="117"/>
        <v>0</v>
      </c>
      <c r="AU178" s="45">
        <f t="shared" si="118"/>
        <v>0</v>
      </c>
      <c r="AV178" s="46">
        <f t="shared" si="119"/>
        <v>1</v>
      </c>
      <c r="AW178" s="44">
        <v>-1.6000000000000014E-2</v>
      </c>
      <c r="AX178" s="45">
        <f t="shared" si="120"/>
        <v>0</v>
      </c>
      <c r="AY178" s="45">
        <f t="shared" si="121"/>
        <v>0</v>
      </c>
      <c r="AZ178" s="46">
        <f t="shared" si="122"/>
        <v>1</v>
      </c>
      <c r="BA178" s="44">
        <v>0.11899999999999999</v>
      </c>
      <c r="BB178" s="45">
        <f t="shared" si="123"/>
        <v>1</v>
      </c>
      <c r="BC178" s="45">
        <f t="shared" si="124"/>
        <v>0</v>
      </c>
      <c r="BD178" s="46">
        <f t="shared" si="125"/>
        <v>0</v>
      </c>
      <c r="BE178" s="48">
        <v>-2</v>
      </c>
      <c r="BF178">
        <f t="shared" si="126"/>
        <v>0</v>
      </c>
      <c r="BG178">
        <f t="shared" si="127"/>
        <v>0</v>
      </c>
      <c r="BH178">
        <f t="shared" si="128"/>
        <v>1</v>
      </c>
    </row>
    <row r="179" spans="1:60" x14ac:dyDescent="0.2">
      <c r="A179" s="43">
        <v>1995</v>
      </c>
      <c r="B179" s="44">
        <v>3.3000000000000029E-2</v>
      </c>
      <c r="C179" s="45">
        <f t="shared" si="86"/>
        <v>1</v>
      </c>
      <c r="D179" s="45">
        <f t="shared" si="87"/>
        <v>0</v>
      </c>
      <c r="E179" s="46">
        <f t="shared" si="88"/>
        <v>0</v>
      </c>
      <c r="F179" s="44">
        <v>37</v>
      </c>
      <c r="G179" s="45">
        <f t="shared" si="89"/>
        <v>1</v>
      </c>
      <c r="H179" s="45">
        <f t="shared" si="90"/>
        <v>0</v>
      </c>
      <c r="I179" s="46">
        <f t="shared" si="91"/>
        <v>0</v>
      </c>
      <c r="J179" s="44">
        <v>10</v>
      </c>
      <c r="K179" s="45">
        <f t="shared" si="92"/>
        <v>1</v>
      </c>
      <c r="L179" s="45">
        <f t="shared" si="93"/>
        <v>0</v>
      </c>
      <c r="M179" s="46">
        <f t="shared" si="94"/>
        <v>0</v>
      </c>
      <c r="N179" s="44">
        <v>1.9000000000000017E-2</v>
      </c>
      <c r="O179" s="45">
        <f t="shared" si="95"/>
        <v>1</v>
      </c>
      <c r="Q179" s="46">
        <f t="shared" si="96"/>
        <v>0</v>
      </c>
      <c r="R179" s="44">
        <v>-39</v>
      </c>
      <c r="S179" s="45">
        <f t="shared" si="97"/>
        <v>-19.5</v>
      </c>
      <c r="T179" s="28">
        <v>7</v>
      </c>
      <c r="U179" s="45">
        <f t="shared" si="98"/>
        <v>-12.5</v>
      </c>
      <c r="V179" s="45">
        <f t="shared" si="99"/>
        <v>0</v>
      </c>
      <c r="W179" s="45">
        <f t="shared" si="100"/>
        <v>0</v>
      </c>
      <c r="X179" s="46">
        <f t="shared" si="101"/>
        <v>1</v>
      </c>
      <c r="Y179" s="44">
        <v>-19</v>
      </c>
      <c r="Z179" s="45">
        <f t="shared" si="102"/>
        <v>0</v>
      </c>
      <c r="AA179" s="45">
        <f t="shared" si="103"/>
        <v>0</v>
      </c>
      <c r="AB179" s="46">
        <f t="shared" si="104"/>
        <v>1</v>
      </c>
      <c r="AC179" s="48">
        <v>-15</v>
      </c>
      <c r="AD179" s="45">
        <f t="shared" si="105"/>
        <v>0</v>
      </c>
      <c r="AE179" s="45">
        <f t="shared" si="106"/>
        <v>0</v>
      </c>
      <c r="AF179" s="46">
        <f t="shared" si="107"/>
        <v>1</v>
      </c>
      <c r="AG179" s="28">
        <v>-34</v>
      </c>
      <c r="AH179">
        <f t="shared" si="108"/>
        <v>0</v>
      </c>
      <c r="AI179">
        <f t="shared" si="109"/>
        <v>0</v>
      </c>
      <c r="AJ179">
        <f t="shared" si="110"/>
        <v>1</v>
      </c>
      <c r="AK179" s="44">
        <v>-8</v>
      </c>
      <c r="AL179" s="45">
        <f t="shared" si="111"/>
        <v>1</v>
      </c>
      <c r="AM179" s="45">
        <f t="shared" si="112"/>
        <v>0</v>
      </c>
      <c r="AN179" s="46">
        <f t="shared" si="113"/>
        <v>0</v>
      </c>
      <c r="AO179" s="44">
        <v>-3</v>
      </c>
      <c r="AP179" s="45">
        <f t="shared" si="114"/>
        <v>0</v>
      </c>
      <c r="AQ179" s="45">
        <f t="shared" si="115"/>
        <v>0</v>
      </c>
      <c r="AR179" s="46">
        <f t="shared" si="116"/>
        <v>1</v>
      </c>
      <c r="AS179" s="44">
        <v>15</v>
      </c>
      <c r="AT179" s="45">
        <f t="shared" si="117"/>
        <v>1</v>
      </c>
      <c r="AU179" s="45">
        <f t="shared" si="118"/>
        <v>0</v>
      </c>
      <c r="AV179" s="46">
        <f t="shared" si="119"/>
        <v>0</v>
      </c>
      <c r="AW179" s="44">
        <v>1.2000000000000011E-2</v>
      </c>
      <c r="AX179" s="45">
        <f t="shared" si="120"/>
        <v>1</v>
      </c>
      <c r="AY179" s="45">
        <f t="shared" si="121"/>
        <v>0</v>
      </c>
      <c r="AZ179" s="46">
        <f t="shared" si="122"/>
        <v>0</v>
      </c>
      <c r="BA179" s="44">
        <v>-1.0000000000000009E-3</v>
      </c>
      <c r="BB179" s="45">
        <f t="shared" si="123"/>
        <v>0</v>
      </c>
      <c r="BC179" s="45">
        <f t="shared" si="124"/>
        <v>0</v>
      </c>
      <c r="BD179" s="46">
        <f t="shared" si="125"/>
        <v>1</v>
      </c>
      <c r="BE179" s="48">
        <v>7</v>
      </c>
      <c r="BF179">
        <f t="shared" si="126"/>
        <v>1</v>
      </c>
      <c r="BG179">
        <f t="shared" si="127"/>
        <v>0</v>
      </c>
      <c r="BH179">
        <f t="shared" si="128"/>
        <v>0</v>
      </c>
    </row>
    <row r="180" spans="1:60" x14ac:dyDescent="0.2">
      <c r="A180" s="43">
        <v>1995</v>
      </c>
      <c r="B180" s="44">
        <v>7.999999999999996E-2</v>
      </c>
      <c r="C180" s="45">
        <f t="shared" si="86"/>
        <v>1</v>
      </c>
      <c r="D180" s="45">
        <f t="shared" si="87"/>
        <v>0</v>
      </c>
      <c r="E180" s="46">
        <f t="shared" si="88"/>
        <v>0</v>
      </c>
      <c r="F180" s="44">
        <v>5</v>
      </c>
      <c r="G180" s="45">
        <f t="shared" si="89"/>
        <v>1</v>
      </c>
      <c r="H180" s="45">
        <f t="shared" si="90"/>
        <v>0</v>
      </c>
      <c r="I180" s="46">
        <f t="shared" si="91"/>
        <v>0</v>
      </c>
      <c r="J180" s="44">
        <v>2</v>
      </c>
      <c r="K180" s="45">
        <f t="shared" si="92"/>
        <v>1</v>
      </c>
      <c r="L180" s="45">
        <f t="shared" si="93"/>
        <v>0</v>
      </c>
      <c r="M180" s="46">
        <f t="shared" si="94"/>
        <v>0</v>
      </c>
      <c r="N180" s="44">
        <v>3.7000000000000033E-2</v>
      </c>
      <c r="O180" s="45">
        <f t="shared" si="95"/>
        <v>1</v>
      </c>
      <c r="Q180" s="46">
        <f t="shared" si="96"/>
        <v>0</v>
      </c>
      <c r="R180" s="44">
        <v>-47</v>
      </c>
      <c r="S180" s="45">
        <f t="shared" si="97"/>
        <v>-23.5</v>
      </c>
      <c r="T180" s="28">
        <v>-15</v>
      </c>
      <c r="U180" s="45">
        <f t="shared" si="98"/>
        <v>-38.5</v>
      </c>
      <c r="V180" s="45">
        <f t="shared" si="99"/>
        <v>0</v>
      </c>
      <c r="W180" s="45">
        <f t="shared" si="100"/>
        <v>0</v>
      </c>
      <c r="X180" s="46">
        <f t="shared" si="101"/>
        <v>1</v>
      </c>
      <c r="Y180" s="44">
        <v>-29</v>
      </c>
      <c r="Z180" s="45">
        <f t="shared" si="102"/>
        <v>0</v>
      </c>
      <c r="AA180" s="45">
        <f t="shared" si="103"/>
        <v>0</v>
      </c>
      <c r="AB180" s="46">
        <f t="shared" si="104"/>
        <v>1</v>
      </c>
      <c r="AC180" s="48">
        <v>-17</v>
      </c>
      <c r="AD180" s="45">
        <f t="shared" si="105"/>
        <v>0</v>
      </c>
      <c r="AE180" s="45">
        <f t="shared" si="106"/>
        <v>0</v>
      </c>
      <c r="AF180" s="46">
        <f t="shared" si="107"/>
        <v>1</v>
      </c>
      <c r="AG180" s="28">
        <v>-46</v>
      </c>
      <c r="AH180">
        <f t="shared" si="108"/>
        <v>0</v>
      </c>
      <c r="AI180">
        <f t="shared" si="109"/>
        <v>0</v>
      </c>
      <c r="AJ180">
        <f t="shared" si="110"/>
        <v>1</v>
      </c>
      <c r="AK180" s="44">
        <v>-7</v>
      </c>
      <c r="AL180" s="45">
        <f t="shared" si="111"/>
        <v>1</v>
      </c>
      <c r="AM180" s="45">
        <f t="shared" si="112"/>
        <v>0</v>
      </c>
      <c r="AN180" s="46">
        <f t="shared" si="113"/>
        <v>0</v>
      </c>
      <c r="AO180" s="44">
        <v>15</v>
      </c>
      <c r="AP180" s="45">
        <f t="shared" si="114"/>
        <v>1</v>
      </c>
      <c r="AQ180" s="45">
        <f t="shared" si="115"/>
        <v>0</v>
      </c>
      <c r="AR180" s="46">
        <f t="shared" si="116"/>
        <v>0</v>
      </c>
      <c r="AS180" s="44">
        <v>20</v>
      </c>
      <c r="AT180" s="45">
        <f t="shared" si="117"/>
        <v>1</v>
      </c>
      <c r="AU180" s="45">
        <f t="shared" si="118"/>
        <v>0</v>
      </c>
      <c r="AV180" s="46">
        <f t="shared" si="119"/>
        <v>0</v>
      </c>
      <c r="AW180" s="44">
        <v>5.4000000000000048E-2</v>
      </c>
      <c r="AX180" s="45">
        <f t="shared" si="120"/>
        <v>1</v>
      </c>
      <c r="AY180" s="45">
        <f t="shared" si="121"/>
        <v>0</v>
      </c>
      <c r="AZ180" s="46">
        <f t="shared" si="122"/>
        <v>0</v>
      </c>
      <c r="BA180" s="44">
        <v>-0.15900000000000003</v>
      </c>
      <c r="BB180" s="45">
        <f t="shared" si="123"/>
        <v>0</v>
      </c>
      <c r="BC180" s="45">
        <f t="shared" si="124"/>
        <v>0</v>
      </c>
      <c r="BD180" s="46">
        <f t="shared" si="125"/>
        <v>1</v>
      </c>
      <c r="BE180" s="48">
        <v>-15</v>
      </c>
      <c r="BF180">
        <f t="shared" si="126"/>
        <v>0</v>
      </c>
      <c r="BG180">
        <f t="shared" si="127"/>
        <v>0</v>
      </c>
      <c r="BH180">
        <f t="shared" si="128"/>
        <v>1</v>
      </c>
    </row>
    <row r="181" spans="1:60" x14ac:dyDescent="0.2">
      <c r="A181" s="43">
        <v>1995</v>
      </c>
      <c r="B181" s="44">
        <v>2.0000000000000018E-3</v>
      </c>
      <c r="C181" s="45">
        <f t="shared" si="86"/>
        <v>1</v>
      </c>
      <c r="D181" s="45">
        <f t="shared" si="87"/>
        <v>0</v>
      </c>
      <c r="E181" s="46">
        <f t="shared" si="88"/>
        <v>0</v>
      </c>
      <c r="F181" s="44">
        <v>-5</v>
      </c>
      <c r="G181" s="45">
        <f t="shared" si="89"/>
        <v>0</v>
      </c>
      <c r="H181" s="45">
        <f t="shared" si="90"/>
        <v>0</v>
      </c>
      <c r="I181" s="46">
        <f t="shared" si="91"/>
        <v>1</v>
      </c>
      <c r="J181" s="44">
        <v>28</v>
      </c>
      <c r="K181" s="45">
        <f t="shared" si="92"/>
        <v>1</v>
      </c>
      <c r="L181" s="45">
        <f t="shared" si="93"/>
        <v>0</v>
      </c>
      <c r="M181" s="46">
        <f t="shared" si="94"/>
        <v>0</v>
      </c>
      <c r="N181" s="44">
        <v>2.399999999999991E-2</v>
      </c>
      <c r="O181" s="45">
        <f t="shared" si="95"/>
        <v>1</v>
      </c>
      <c r="Q181" s="46">
        <f t="shared" si="96"/>
        <v>0</v>
      </c>
      <c r="R181" s="44">
        <v>34</v>
      </c>
      <c r="S181" s="45">
        <f t="shared" si="97"/>
        <v>17</v>
      </c>
      <c r="T181" s="28">
        <v>-7</v>
      </c>
      <c r="U181" s="45">
        <f t="shared" si="98"/>
        <v>10</v>
      </c>
      <c r="V181" s="45">
        <f t="shared" si="99"/>
        <v>1</v>
      </c>
      <c r="W181" s="45">
        <f t="shared" si="100"/>
        <v>0</v>
      </c>
      <c r="X181" s="46">
        <f t="shared" si="101"/>
        <v>0</v>
      </c>
      <c r="Y181" s="44">
        <v>-4</v>
      </c>
      <c r="Z181" s="45">
        <f t="shared" si="102"/>
        <v>0</v>
      </c>
      <c r="AA181" s="45">
        <f t="shared" si="103"/>
        <v>0</v>
      </c>
      <c r="AB181" s="46">
        <f t="shared" si="104"/>
        <v>1</v>
      </c>
      <c r="AC181" s="48">
        <v>-7</v>
      </c>
      <c r="AD181" s="45">
        <f t="shared" si="105"/>
        <v>0</v>
      </c>
      <c r="AE181" s="45">
        <f t="shared" si="106"/>
        <v>0</v>
      </c>
      <c r="AF181" s="46">
        <f t="shared" si="107"/>
        <v>1</v>
      </c>
      <c r="AG181" s="28">
        <v>-11</v>
      </c>
      <c r="AH181">
        <f t="shared" si="108"/>
        <v>0</v>
      </c>
      <c r="AI181">
        <f t="shared" si="109"/>
        <v>0</v>
      </c>
      <c r="AJ181">
        <f t="shared" si="110"/>
        <v>1</v>
      </c>
      <c r="AK181" s="44">
        <v>-25</v>
      </c>
      <c r="AL181" s="45">
        <f t="shared" si="111"/>
        <v>1</v>
      </c>
      <c r="AM181" s="45">
        <f t="shared" si="112"/>
        <v>0</v>
      </c>
      <c r="AN181" s="46">
        <f t="shared" si="113"/>
        <v>0</v>
      </c>
      <c r="AO181" s="44">
        <v>19</v>
      </c>
      <c r="AP181" s="45">
        <f t="shared" si="114"/>
        <v>1</v>
      </c>
      <c r="AQ181" s="45">
        <f t="shared" si="115"/>
        <v>0</v>
      </c>
      <c r="AR181" s="46">
        <f t="shared" si="116"/>
        <v>0</v>
      </c>
      <c r="AS181" s="44">
        <v>0</v>
      </c>
      <c r="AT181" s="45">
        <f t="shared" si="117"/>
        <v>0</v>
      </c>
      <c r="AU181" s="45">
        <f t="shared" si="118"/>
        <v>1</v>
      </c>
      <c r="AV181" s="46">
        <f t="shared" si="119"/>
        <v>0</v>
      </c>
      <c r="AW181" s="44">
        <v>5.9999999999999498E-3</v>
      </c>
      <c r="AX181" s="45">
        <f t="shared" si="120"/>
        <v>1</v>
      </c>
      <c r="AY181" s="45">
        <f t="shared" si="121"/>
        <v>0</v>
      </c>
      <c r="AZ181" s="46">
        <f t="shared" si="122"/>
        <v>0</v>
      </c>
      <c r="BA181" s="44">
        <v>8.6999999999999966E-2</v>
      </c>
      <c r="BB181" s="45">
        <f t="shared" si="123"/>
        <v>1</v>
      </c>
      <c r="BC181" s="45">
        <f t="shared" si="124"/>
        <v>0</v>
      </c>
      <c r="BD181" s="46">
        <f t="shared" si="125"/>
        <v>0</v>
      </c>
      <c r="BE181" s="48">
        <v>-7</v>
      </c>
      <c r="BF181">
        <f t="shared" si="126"/>
        <v>0</v>
      </c>
      <c r="BG181">
        <f t="shared" si="127"/>
        <v>0</v>
      </c>
      <c r="BH181">
        <f t="shared" si="128"/>
        <v>1</v>
      </c>
    </row>
    <row r="182" spans="1:60" x14ac:dyDescent="0.2">
      <c r="A182" s="43">
        <v>1996</v>
      </c>
      <c r="B182" s="44">
        <v>6.5000000000000002E-2</v>
      </c>
      <c r="C182" s="45">
        <f t="shared" si="86"/>
        <v>1</v>
      </c>
      <c r="D182" s="45">
        <f t="shared" si="87"/>
        <v>0</v>
      </c>
      <c r="E182" s="46">
        <f t="shared" si="88"/>
        <v>0</v>
      </c>
      <c r="F182" s="44">
        <v>33</v>
      </c>
      <c r="G182" s="45">
        <f t="shared" si="89"/>
        <v>1</v>
      </c>
      <c r="H182" s="45">
        <f t="shared" si="90"/>
        <v>0</v>
      </c>
      <c r="I182" s="46">
        <f t="shared" si="91"/>
        <v>0</v>
      </c>
      <c r="J182" s="44">
        <v>50</v>
      </c>
      <c r="K182" s="45">
        <f t="shared" si="92"/>
        <v>1</v>
      </c>
      <c r="L182" s="45">
        <f t="shared" si="93"/>
        <v>0</v>
      </c>
      <c r="M182" s="46">
        <f t="shared" si="94"/>
        <v>0</v>
      </c>
      <c r="N182" s="44">
        <v>6.6000000000000059E-2</v>
      </c>
      <c r="O182" s="45">
        <f t="shared" si="95"/>
        <v>1</v>
      </c>
      <c r="Q182" s="46">
        <f t="shared" si="96"/>
        <v>0</v>
      </c>
      <c r="R182" s="44">
        <v>3</v>
      </c>
      <c r="S182" s="45">
        <f t="shared" si="97"/>
        <v>1.5</v>
      </c>
      <c r="T182" s="28">
        <v>-11</v>
      </c>
      <c r="U182" s="45">
        <f t="shared" si="98"/>
        <v>-9.5</v>
      </c>
      <c r="V182" s="45">
        <f t="shared" si="99"/>
        <v>0</v>
      </c>
      <c r="W182" s="45">
        <f t="shared" si="100"/>
        <v>0</v>
      </c>
      <c r="X182" s="46">
        <f t="shared" si="101"/>
        <v>1</v>
      </c>
      <c r="Y182" s="44">
        <v>-12</v>
      </c>
      <c r="Z182" s="45">
        <f t="shared" si="102"/>
        <v>0</v>
      </c>
      <c r="AA182" s="45">
        <f t="shared" si="103"/>
        <v>0</v>
      </c>
      <c r="AB182" s="46">
        <f t="shared" si="104"/>
        <v>1</v>
      </c>
      <c r="AC182" s="48">
        <v>12</v>
      </c>
      <c r="AD182" s="45">
        <f t="shared" si="105"/>
        <v>1</v>
      </c>
      <c r="AE182" s="45">
        <f t="shared" si="106"/>
        <v>0</v>
      </c>
      <c r="AF182" s="46">
        <f t="shared" si="107"/>
        <v>0</v>
      </c>
      <c r="AG182" s="28">
        <v>0</v>
      </c>
      <c r="AH182">
        <f t="shared" si="108"/>
        <v>0</v>
      </c>
      <c r="AI182">
        <f t="shared" si="109"/>
        <v>1</v>
      </c>
      <c r="AJ182">
        <f t="shared" si="110"/>
        <v>0</v>
      </c>
      <c r="AK182" s="44">
        <v>-12</v>
      </c>
      <c r="AL182" s="45">
        <f t="shared" si="111"/>
        <v>1</v>
      </c>
      <c r="AM182" s="45">
        <f t="shared" si="112"/>
        <v>0</v>
      </c>
      <c r="AN182" s="46">
        <f t="shared" si="113"/>
        <v>0</v>
      </c>
      <c r="AO182" s="44">
        <v>4</v>
      </c>
      <c r="AP182" s="45">
        <f t="shared" si="114"/>
        <v>1</v>
      </c>
      <c r="AQ182" s="45">
        <f t="shared" si="115"/>
        <v>0</v>
      </c>
      <c r="AR182" s="46">
        <f t="shared" si="116"/>
        <v>0</v>
      </c>
      <c r="AS182" s="44">
        <v>16</v>
      </c>
      <c r="AT182" s="45">
        <f t="shared" si="117"/>
        <v>1</v>
      </c>
      <c r="AU182" s="45">
        <f t="shared" si="118"/>
        <v>0</v>
      </c>
      <c r="AV182" s="46">
        <f t="shared" si="119"/>
        <v>0</v>
      </c>
      <c r="AW182" s="44">
        <v>7.3000000000000009E-2</v>
      </c>
      <c r="AX182" s="45">
        <f t="shared" si="120"/>
        <v>1</v>
      </c>
      <c r="AY182" s="45">
        <f t="shared" si="121"/>
        <v>0</v>
      </c>
      <c r="AZ182" s="46">
        <f t="shared" si="122"/>
        <v>0</v>
      </c>
      <c r="BA182" s="44">
        <v>5.1999999999999935E-2</v>
      </c>
      <c r="BB182" s="45">
        <f t="shared" si="123"/>
        <v>1</v>
      </c>
      <c r="BC182" s="45">
        <f t="shared" si="124"/>
        <v>0</v>
      </c>
      <c r="BD182" s="46">
        <f t="shared" si="125"/>
        <v>0</v>
      </c>
      <c r="BE182" s="48">
        <v>-11</v>
      </c>
      <c r="BF182">
        <f t="shared" si="126"/>
        <v>0</v>
      </c>
      <c r="BG182">
        <f t="shared" si="127"/>
        <v>0</v>
      </c>
      <c r="BH182">
        <f t="shared" si="128"/>
        <v>1</v>
      </c>
    </row>
    <row r="183" spans="1:60" x14ac:dyDescent="0.2">
      <c r="A183" s="43">
        <v>1996</v>
      </c>
      <c r="B183" s="44">
        <v>3.3999999999999975E-2</v>
      </c>
      <c r="C183" s="45">
        <f t="shared" si="86"/>
        <v>1</v>
      </c>
      <c r="D183" s="45">
        <f t="shared" si="87"/>
        <v>0</v>
      </c>
      <c r="E183" s="46">
        <f t="shared" si="88"/>
        <v>0</v>
      </c>
      <c r="F183" s="44">
        <v>6</v>
      </c>
      <c r="G183" s="45">
        <f t="shared" si="89"/>
        <v>1</v>
      </c>
      <c r="H183" s="45">
        <f t="shared" si="90"/>
        <v>0</v>
      </c>
      <c r="I183" s="46">
        <f t="shared" si="91"/>
        <v>0</v>
      </c>
      <c r="J183" s="44">
        <v>24</v>
      </c>
      <c r="K183" s="45">
        <f t="shared" si="92"/>
        <v>1</v>
      </c>
      <c r="L183" s="45">
        <f t="shared" si="93"/>
        <v>0</v>
      </c>
      <c r="M183" s="46">
        <f t="shared" si="94"/>
        <v>0</v>
      </c>
      <c r="N183" s="44">
        <v>3.6000000000000032E-2</v>
      </c>
      <c r="O183" s="45">
        <f t="shared" si="95"/>
        <v>1</v>
      </c>
      <c r="Q183" s="46">
        <f t="shared" si="96"/>
        <v>0</v>
      </c>
      <c r="R183" s="44">
        <v>14</v>
      </c>
      <c r="S183" s="45">
        <f t="shared" si="97"/>
        <v>7</v>
      </c>
      <c r="T183" s="28">
        <v>-7</v>
      </c>
      <c r="U183" s="45">
        <f t="shared" si="98"/>
        <v>0</v>
      </c>
      <c r="V183" s="45">
        <f t="shared" si="99"/>
        <v>0</v>
      </c>
      <c r="W183" s="45">
        <f t="shared" si="100"/>
        <v>1</v>
      </c>
      <c r="X183" s="46">
        <f t="shared" si="101"/>
        <v>0</v>
      </c>
      <c r="Y183" s="44">
        <v>-13</v>
      </c>
      <c r="Z183" s="45">
        <f t="shared" si="102"/>
        <v>0</v>
      </c>
      <c r="AA183" s="45">
        <f t="shared" si="103"/>
        <v>0</v>
      </c>
      <c r="AB183" s="46">
        <f t="shared" si="104"/>
        <v>1</v>
      </c>
      <c r="AC183" s="48">
        <v>-14</v>
      </c>
      <c r="AD183" s="45">
        <f t="shared" si="105"/>
        <v>0</v>
      </c>
      <c r="AE183" s="45">
        <f t="shared" si="106"/>
        <v>0</v>
      </c>
      <c r="AF183" s="46">
        <f t="shared" si="107"/>
        <v>1</v>
      </c>
      <c r="AG183" s="28">
        <v>-27</v>
      </c>
      <c r="AH183">
        <f t="shared" si="108"/>
        <v>0</v>
      </c>
      <c r="AI183">
        <f t="shared" si="109"/>
        <v>0</v>
      </c>
      <c r="AJ183">
        <f t="shared" si="110"/>
        <v>1</v>
      </c>
      <c r="AK183" s="44">
        <v>-3</v>
      </c>
      <c r="AL183" s="45">
        <f t="shared" si="111"/>
        <v>1</v>
      </c>
      <c r="AM183" s="45">
        <f t="shared" si="112"/>
        <v>0</v>
      </c>
      <c r="AN183" s="46">
        <f t="shared" si="113"/>
        <v>0</v>
      </c>
      <c r="AO183" s="44">
        <v>4</v>
      </c>
      <c r="AP183" s="45">
        <f t="shared" si="114"/>
        <v>1</v>
      </c>
      <c r="AQ183" s="45">
        <f t="shared" si="115"/>
        <v>0</v>
      </c>
      <c r="AR183" s="46">
        <f t="shared" si="116"/>
        <v>0</v>
      </c>
      <c r="AS183" s="44">
        <v>8</v>
      </c>
      <c r="AT183" s="45">
        <f t="shared" si="117"/>
        <v>1</v>
      </c>
      <c r="AU183" s="45">
        <f t="shared" si="118"/>
        <v>0</v>
      </c>
      <c r="AV183" s="46">
        <f t="shared" si="119"/>
        <v>0</v>
      </c>
      <c r="AW183" s="44">
        <v>1.100000000000001E-2</v>
      </c>
      <c r="AX183" s="45">
        <f t="shared" si="120"/>
        <v>1</v>
      </c>
      <c r="AY183" s="45">
        <f t="shared" si="121"/>
        <v>0</v>
      </c>
      <c r="AZ183" s="46">
        <f t="shared" si="122"/>
        <v>0</v>
      </c>
      <c r="BA183" s="44">
        <v>1.2999999999999901E-2</v>
      </c>
      <c r="BB183" s="45">
        <f t="shared" si="123"/>
        <v>1</v>
      </c>
      <c r="BC183" s="45">
        <f t="shared" si="124"/>
        <v>0</v>
      </c>
      <c r="BD183" s="46">
        <f t="shared" si="125"/>
        <v>0</v>
      </c>
      <c r="BE183" s="48">
        <v>-7</v>
      </c>
      <c r="BF183">
        <f t="shared" si="126"/>
        <v>0</v>
      </c>
      <c r="BG183">
        <f t="shared" si="127"/>
        <v>0</v>
      </c>
      <c r="BH183">
        <f t="shared" si="128"/>
        <v>1</v>
      </c>
    </row>
    <row r="184" spans="1:60" x14ac:dyDescent="0.2">
      <c r="A184" s="43">
        <v>1996</v>
      </c>
      <c r="B184" s="44">
        <v>0.10899999999999993</v>
      </c>
      <c r="C184" s="45">
        <f t="shared" si="86"/>
        <v>1</v>
      </c>
      <c r="D184" s="45">
        <f t="shared" si="87"/>
        <v>0</v>
      </c>
      <c r="E184" s="46">
        <f t="shared" si="88"/>
        <v>0</v>
      </c>
      <c r="F184" s="44">
        <v>25</v>
      </c>
      <c r="G184" s="45">
        <f t="shared" si="89"/>
        <v>1</v>
      </c>
      <c r="H184" s="45">
        <f t="shared" si="90"/>
        <v>0</v>
      </c>
      <c r="I184" s="46">
        <f t="shared" si="91"/>
        <v>0</v>
      </c>
      <c r="J184" s="44">
        <v>44</v>
      </c>
      <c r="K184" s="45">
        <f t="shared" si="92"/>
        <v>1</v>
      </c>
      <c r="L184" s="45">
        <f t="shared" si="93"/>
        <v>0</v>
      </c>
      <c r="M184" s="46">
        <f t="shared" si="94"/>
        <v>0</v>
      </c>
      <c r="N184" s="44">
        <v>-505.40100000000001</v>
      </c>
      <c r="O184" s="45">
        <f t="shared" si="95"/>
        <v>0</v>
      </c>
      <c r="Q184" s="46">
        <f t="shared" si="96"/>
        <v>1</v>
      </c>
      <c r="R184" s="44">
        <v>-13</v>
      </c>
      <c r="S184" s="45">
        <f t="shared" si="97"/>
        <v>-6.5</v>
      </c>
      <c r="T184" s="28">
        <v>-18</v>
      </c>
      <c r="U184" s="45">
        <f t="shared" si="98"/>
        <v>-24.5</v>
      </c>
      <c r="V184" s="45">
        <f t="shared" si="99"/>
        <v>0</v>
      </c>
      <c r="W184" s="45">
        <f t="shared" si="100"/>
        <v>0</v>
      </c>
      <c r="X184" s="46">
        <f t="shared" si="101"/>
        <v>1</v>
      </c>
      <c r="Y184" s="44">
        <v>-13</v>
      </c>
      <c r="Z184" s="45">
        <f t="shared" si="102"/>
        <v>0</v>
      </c>
      <c r="AA184" s="45">
        <f t="shared" si="103"/>
        <v>0</v>
      </c>
      <c r="AB184" s="46">
        <f t="shared" si="104"/>
        <v>1</v>
      </c>
      <c r="AC184" s="48">
        <v>18</v>
      </c>
      <c r="AD184" s="45">
        <f t="shared" si="105"/>
        <v>1</v>
      </c>
      <c r="AE184" s="45">
        <f t="shared" si="106"/>
        <v>0</v>
      </c>
      <c r="AF184" s="46">
        <f t="shared" si="107"/>
        <v>0</v>
      </c>
      <c r="AG184" s="28">
        <v>5</v>
      </c>
      <c r="AH184">
        <f t="shared" si="108"/>
        <v>1</v>
      </c>
      <c r="AI184">
        <f t="shared" si="109"/>
        <v>0</v>
      </c>
      <c r="AJ184">
        <f t="shared" si="110"/>
        <v>0</v>
      </c>
      <c r="AK184" s="44">
        <v>0</v>
      </c>
      <c r="AL184" s="45">
        <f t="shared" si="111"/>
        <v>0</v>
      </c>
      <c r="AM184" s="45">
        <f t="shared" si="112"/>
        <v>1</v>
      </c>
      <c r="AN184" s="46">
        <f t="shared" si="113"/>
        <v>0</v>
      </c>
      <c r="AO184" s="44">
        <v>7</v>
      </c>
      <c r="AP184" s="45">
        <f t="shared" si="114"/>
        <v>1</v>
      </c>
      <c r="AQ184" s="45">
        <f t="shared" si="115"/>
        <v>0</v>
      </c>
      <c r="AR184" s="46">
        <f t="shared" si="116"/>
        <v>0</v>
      </c>
      <c r="AS184" s="44">
        <v>7</v>
      </c>
      <c r="AT184" s="45">
        <f t="shared" si="117"/>
        <v>1</v>
      </c>
      <c r="AU184" s="45">
        <f t="shared" si="118"/>
        <v>0</v>
      </c>
      <c r="AV184" s="46">
        <f t="shared" si="119"/>
        <v>0</v>
      </c>
      <c r="AW184" s="44">
        <v>9.2000000000000026E-2</v>
      </c>
      <c r="AX184" s="45">
        <f t="shared" si="120"/>
        <v>1</v>
      </c>
      <c r="AY184" s="45">
        <f t="shared" si="121"/>
        <v>0</v>
      </c>
      <c r="AZ184" s="46">
        <f t="shared" si="122"/>
        <v>0</v>
      </c>
      <c r="BA184" s="44">
        <v>-1.2000000000000011E-2</v>
      </c>
      <c r="BB184" s="45">
        <f t="shared" si="123"/>
        <v>0</v>
      </c>
      <c r="BC184" s="45">
        <f t="shared" si="124"/>
        <v>0</v>
      </c>
      <c r="BD184" s="46">
        <f t="shared" si="125"/>
        <v>1</v>
      </c>
      <c r="BE184" s="48">
        <v>-18</v>
      </c>
      <c r="BF184">
        <f t="shared" si="126"/>
        <v>0</v>
      </c>
      <c r="BG184">
        <f t="shared" si="127"/>
        <v>0</v>
      </c>
      <c r="BH184">
        <f t="shared" si="128"/>
        <v>1</v>
      </c>
    </row>
    <row r="185" spans="1:60" x14ac:dyDescent="0.2">
      <c r="A185" s="43">
        <v>1996</v>
      </c>
      <c r="B185" s="44">
        <v>3.1999999999999973E-2</v>
      </c>
      <c r="C185" s="45">
        <f t="shared" si="86"/>
        <v>1</v>
      </c>
      <c r="D185" s="45">
        <f t="shared" si="87"/>
        <v>0</v>
      </c>
      <c r="E185" s="46">
        <f t="shared" si="88"/>
        <v>0</v>
      </c>
      <c r="F185" s="44">
        <v>6</v>
      </c>
      <c r="G185" s="45">
        <f t="shared" si="89"/>
        <v>1</v>
      </c>
      <c r="H185" s="45">
        <f t="shared" si="90"/>
        <v>0</v>
      </c>
      <c r="I185" s="46">
        <f t="shared" si="91"/>
        <v>0</v>
      </c>
      <c r="J185" s="44">
        <v>8</v>
      </c>
      <c r="K185" s="45">
        <f t="shared" si="92"/>
        <v>1</v>
      </c>
      <c r="L185" s="45">
        <f t="shared" si="93"/>
        <v>0</v>
      </c>
      <c r="M185" s="46">
        <f t="shared" si="94"/>
        <v>0</v>
      </c>
      <c r="N185" s="44">
        <v>2.1000000000000019E-2</v>
      </c>
      <c r="O185" s="45">
        <f t="shared" si="95"/>
        <v>1</v>
      </c>
      <c r="Q185" s="46">
        <f t="shared" si="96"/>
        <v>0</v>
      </c>
      <c r="R185" s="44">
        <v>-6</v>
      </c>
      <c r="S185" s="45">
        <f t="shared" si="97"/>
        <v>-3</v>
      </c>
      <c r="T185" s="28">
        <v>-5</v>
      </c>
      <c r="U185" s="45">
        <f t="shared" si="98"/>
        <v>-8</v>
      </c>
      <c r="V185" s="45">
        <f t="shared" si="99"/>
        <v>0</v>
      </c>
      <c r="W185" s="45">
        <f t="shared" si="100"/>
        <v>0</v>
      </c>
      <c r="X185" s="46">
        <f t="shared" si="101"/>
        <v>1</v>
      </c>
      <c r="Y185" s="44">
        <v>-22</v>
      </c>
      <c r="Z185" s="45">
        <f t="shared" si="102"/>
        <v>0</v>
      </c>
      <c r="AA185" s="45">
        <f t="shared" si="103"/>
        <v>0</v>
      </c>
      <c r="AB185" s="46">
        <f t="shared" si="104"/>
        <v>1</v>
      </c>
      <c r="AC185" s="48">
        <v>-10</v>
      </c>
      <c r="AD185" s="45">
        <f t="shared" si="105"/>
        <v>0</v>
      </c>
      <c r="AE185" s="45">
        <f t="shared" si="106"/>
        <v>0</v>
      </c>
      <c r="AF185" s="46">
        <f t="shared" si="107"/>
        <v>1</v>
      </c>
      <c r="AG185" s="28">
        <v>-32</v>
      </c>
      <c r="AH185">
        <f t="shared" si="108"/>
        <v>0</v>
      </c>
      <c r="AI185">
        <f t="shared" si="109"/>
        <v>0</v>
      </c>
      <c r="AJ185">
        <f t="shared" si="110"/>
        <v>1</v>
      </c>
      <c r="AK185" s="44">
        <v>-18</v>
      </c>
      <c r="AL185" s="45">
        <f t="shared" si="111"/>
        <v>1</v>
      </c>
      <c r="AM185" s="45">
        <f t="shared" si="112"/>
        <v>0</v>
      </c>
      <c r="AN185" s="46">
        <f t="shared" si="113"/>
        <v>0</v>
      </c>
      <c r="AO185" s="44">
        <v>20</v>
      </c>
      <c r="AP185" s="45">
        <f t="shared" si="114"/>
        <v>1</v>
      </c>
      <c r="AQ185" s="45">
        <f t="shared" si="115"/>
        <v>0</v>
      </c>
      <c r="AR185" s="46">
        <f t="shared" si="116"/>
        <v>0</v>
      </c>
      <c r="AS185" s="44">
        <v>10</v>
      </c>
      <c r="AT185" s="45">
        <f t="shared" si="117"/>
        <v>1</v>
      </c>
      <c r="AU185" s="45">
        <f t="shared" si="118"/>
        <v>0</v>
      </c>
      <c r="AV185" s="46">
        <f t="shared" si="119"/>
        <v>0</v>
      </c>
      <c r="AW185" s="44">
        <v>5.2999999999999992E-2</v>
      </c>
      <c r="AX185" s="45">
        <f t="shared" si="120"/>
        <v>1</v>
      </c>
      <c r="AY185" s="45">
        <f t="shared" si="121"/>
        <v>0</v>
      </c>
      <c r="AZ185" s="46">
        <f t="shared" si="122"/>
        <v>0</v>
      </c>
      <c r="BA185" s="44">
        <v>-3.9000000000000035E-2</v>
      </c>
      <c r="BB185" s="45">
        <f t="shared" si="123"/>
        <v>0</v>
      </c>
      <c r="BC185" s="45">
        <f t="shared" si="124"/>
        <v>0</v>
      </c>
      <c r="BD185" s="46">
        <f t="shared" si="125"/>
        <v>1</v>
      </c>
      <c r="BE185" s="48">
        <v>-5</v>
      </c>
      <c r="BF185">
        <f t="shared" si="126"/>
        <v>0</v>
      </c>
      <c r="BG185">
        <f t="shared" si="127"/>
        <v>0</v>
      </c>
      <c r="BH185">
        <f t="shared" si="128"/>
        <v>1</v>
      </c>
    </row>
    <row r="186" spans="1:60" x14ac:dyDescent="0.2">
      <c r="A186" s="43">
        <v>1996</v>
      </c>
      <c r="B186" s="44">
        <v>8.4999999999999964E-2</v>
      </c>
      <c r="C186" s="45">
        <f t="shared" si="86"/>
        <v>1</v>
      </c>
      <c r="D186" s="45">
        <f t="shared" si="87"/>
        <v>0</v>
      </c>
      <c r="E186" s="46">
        <f t="shared" si="88"/>
        <v>0</v>
      </c>
      <c r="F186" s="44">
        <v>34</v>
      </c>
      <c r="G186" s="45">
        <f t="shared" si="89"/>
        <v>1</v>
      </c>
      <c r="H186" s="45">
        <f t="shared" si="90"/>
        <v>0</v>
      </c>
      <c r="I186" s="46">
        <f t="shared" si="91"/>
        <v>0</v>
      </c>
      <c r="J186" s="44">
        <v>38</v>
      </c>
      <c r="K186" s="45">
        <f t="shared" si="92"/>
        <v>1</v>
      </c>
      <c r="L186" s="45">
        <f t="shared" si="93"/>
        <v>0</v>
      </c>
      <c r="M186" s="46">
        <f t="shared" si="94"/>
        <v>0</v>
      </c>
      <c r="N186" s="44">
        <v>5.699999999999994E-2</v>
      </c>
      <c r="O186" s="45">
        <f t="shared" si="95"/>
        <v>1</v>
      </c>
      <c r="Q186" s="46">
        <f t="shared" si="96"/>
        <v>0</v>
      </c>
      <c r="R186" s="44">
        <v>9</v>
      </c>
      <c r="S186" s="45">
        <f t="shared" si="97"/>
        <v>4.5</v>
      </c>
      <c r="T186" s="28">
        <v>4</v>
      </c>
      <c r="U186" s="45">
        <f t="shared" si="98"/>
        <v>8.5</v>
      </c>
      <c r="V186" s="45">
        <f t="shared" si="99"/>
        <v>1</v>
      </c>
      <c r="W186" s="45">
        <f t="shared" si="100"/>
        <v>0</v>
      </c>
      <c r="X186" s="46">
        <f t="shared" si="101"/>
        <v>0</v>
      </c>
      <c r="Y186" s="44">
        <v>-2</v>
      </c>
      <c r="Z186" s="45">
        <f t="shared" si="102"/>
        <v>0</v>
      </c>
      <c r="AA186" s="45">
        <f t="shared" si="103"/>
        <v>0</v>
      </c>
      <c r="AB186" s="46">
        <f t="shared" si="104"/>
        <v>1</v>
      </c>
      <c r="AC186" s="48">
        <v>7</v>
      </c>
      <c r="AD186" s="45">
        <f t="shared" si="105"/>
        <v>1</v>
      </c>
      <c r="AE186" s="45">
        <f t="shared" si="106"/>
        <v>0</v>
      </c>
      <c r="AF186" s="46">
        <f t="shared" si="107"/>
        <v>0</v>
      </c>
      <c r="AG186" s="28">
        <v>5</v>
      </c>
      <c r="AH186">
        <f t="shared" si="108"/>
        <v>1</v>
      </c>
      <c r="AI186">
        <f t="shared" si="109"/>
        <v>0</v>
      </c>
      <c r="AJ186">
        <f t="shared" si="110"/>
        <v>0</v>
      </c>
      <c r="AK186" s="44">
        <v>-3</v>
      </c>
      <c r="AL186" s="45">
        <f t="shared" si="111"/>
        <v>1</v>
      </c>
      <c r="AM186" s="45">
        <f t="shared" si="112"/>
        <v>0</v>
      </c>
      <c r="AN186" s="46">
        <f t="shared" si="113"/>
        <v>0</v>
      </c>
      <c r="AO186" s="44">
        <v>9</v>
      </c>
      <c r="AP186" s="45">
        <f t="shared" si="114"/>
        <v>1</v>
      </c>
      <c r="AQ186" s="45">
        <f t="shared" si="115"/>
        <v>0</v>
      </c>
      <c r="AR186" s="46">
        <f t="shared" si="116"/>
        <v>0</v>
      </c>
      <c r="AS186" s="44">
        <v>9</v>
      </c>
      <c r="AT186" s="45">
        <f t="shared" si="117"/>
        <v>1</v>
      </c>
      <c r="AU186" s="45">
        <f t="shared" si="118"/>
        <v>0</v>
      </c>
      <c r="AV186" s="46">
        <f t="shared" si="119"/>
        <v>0</v>
      </c>
      <c r="AW186" s="44">
        <v>6.4000000000000001E-2</v>
      </c>
      <c r="AX186" s="45">
        <f t="shared" si="120"/>
        <v>1</v>
      </c>
      <c r="AY186" s="45">
        <f t="shared" si="121"/>
        <v>0</v>
      </c>
      <c r="AZ186" s="46">
        <f t="shared" si="122"/>
        <v>0</v>
      </c>
      <c r="BA186" s="44">
        <v>-0.11799999999999999</v>
      </c>
      <c r="BB186" s="45">
        <f t="shared" si="123"/>
        <v>0</v>
      </c>
      <c r="BC186" s="45">
        <f t="shared" si="124"/>
        <v>0</v>
      </c>
      <c r="BD186" s="46">
        <f t="shared" si="125"/>
        <v>1</v>
      </c>
      <c r="BE186" s="48">
        <v>4</v>
      </c>
      <c r="BF186">
        <f t="shared" si="126"/>
        <v>1</v>
      </c>
      <c r="BG186">
        <f t="shared" si="127"/>
        <v>0</v>
      </c>
      <c r="BH186">
        <f t="shared" si="128"/>
        <v>0</v>
      </c>
    </row>
    <row r="187" spans="1:60" x14ac:dyDescent="0.2">
      <c r="A187" s="43">
        <v>1996</v>
      </c>
      <c r="B187" s="44">
        <v>0.11299999999999993</v>
      </c>
      <c r="C187" s="45">
        <f t="shared" si="86"/>
        <v>1</v>
      </c>
      <c r="D187" s="45">
        <f t="shared" si="87"/>
        <v>0</v>
      </c>
      <c r="E187" s="46">
        <f t="shared" si="88"/>
        <v>0</v>
      </c>
      <c r="F187" s="44">
        <v>17</v>
      </c>
      <c r="G187" s="45">
        <f t="shared" si="89"/>
        <v>1</v>
      </c>
      <c r="H187" s="45">
        <f t="shared" si="90"/>
        <v>0</v>
      </c>
      <c r="I187" s="46">
        <f t="shared" si="91"/>
        <v>0</v>
      </c>
      <c r="J187" s="44">
        <v>32</v>
      </c>
      <c r="K187" s="45">
        <f t="shared" si="92"/>
        <v>1</v>
      </c>
      <c r="L187" s="45">
        <f t="shared" si="93"/>
        <v>0</v>
      </c>
      <c r="M187" s="46">
        <f t="shared" si="94"/>
        <v>0</v>
      </c>
      <c r="N187" s="44">
        <v>9.4999999999999973E-2</v>
      </c>
      <c r="O187" s="45">
        <f t="shared" si="95"/>
        <v>1</v>
      </c>
      <c r="Q187" s="46">
        <f t="shared" si="96"/>
        <v>0</v>
      </c>
      <c r="R187" s="44">
        <v>21</v>
      </c>
      <c r="S187" s="45">
        <f t="shared" si="97"/>
        <v>10.5</v>
      </c>
      <c r="T187" s="28">
        <v>-21</v>
      </c>
      <c r="U187" s="45">
        <f t="shared" si="98"/>
        <v>-10.5</v>
      </c>
      <c r="V187" s="45">
        <f t="shared" si="99"/>
        <v>0</v>
      </c>
      <c r="W187" s="45">
        <f t="shared" si="100"/>
        <v>0</v>
      </c>
      <c r="X187" s="46">
        <f t="shared" si="101"/>
        <v>1</v>
      </c>
      <c r="Y187" s="44">
        <v>-11</v>
      </c>
      <c r="Z187" s="45">
        <f t="shared" si="102"/>
        <v>0</v>
      </c>
      <c r="AA187" s="45">
        <f t="shared" si="103"/>
        <v>0</v>
      </c>
      <c r="AB187" s="46">
        <f t="shared" si="104"/>
        <v>1</v>
      </c>
      <c r="AC187" s="48">
        <v>8</v>
      </c>
      <c r="AD187" s="45">
        <f t="shared" si="105"/>
        <v>1</v>
      </c>
      <c r="AE187" s="45">
        <f t="shared" si="106"/>
        <v>0</v>
      </c>
      <c r="AF187" s="46">
        <f t="shared" si="107"/>
        <v>0</v>
      </c>
      <c r="AG187" s="28">
        <v>-3</v>
      </c>
      <c r="AH187">
        <f t="shared" si="108"/>
        <v>0</v>
      </c>
      <c r="AI187">
        <f t="shared" si="109"/>
        <v>0</v>
      </c>
      <c r="AJ187">
        <f t="shared" si="110"/>
        <v>1</v>
      </c>
      <c r="AK187" s="44">
        <v>9</v>
      </c>
      <c r="AL187" s="45">
        <f t="shared" si="111"/>
        <v>0</v>
      </c>
      <c r="AM187" s="45">
        <f t="shared" si="112"/>
        <v>0</v>
      </c>
      <c r="AN187" s="46">
        <f t="shared" si="113"/>
        <v>1</v>
      </c>
      <c r="AO187" s="44">
        <v>-2</v>
      </c>
      <c r="AP187" s="45">
        <f t="shared" si="114"/>
        <v>0</v>
      </c>
      <c r="AQ187" s="45">
        <f t="shared" si="115"/>
        <v>0</v>
      </c>
      <c r="AR187" s="46">
        <f t="shared" si="116"/>
        <v>1</v>
      </c>
      <c r="AS187" s="44">
        <v>1</v>
      </c>
      <c r="AT187" s="45">
        <f t="shared" si="117"/>
        <v>1</v>
      </c>
      <c r="AU187" s="45">
        <f t="shared" si="118"/>
        <v>0</v>
      </c>
      <c r="AV187" s="46">
        <f t="shared" si="119"/>
        <v>0</v>
      </c>
      <c r="AW187" s="44">
        <v>7.5000000000000011E-2</v>
      </c>
      <c r="AX187" s="45">
        <f t="shared" si="120"/>
        <v>1</v>
      </c>
      <c r="AY187" s="45">
        <f t="shared" si="121"/>
        <v>0</v>
      </c>
      <c r="AZ187" s="46">
        <f t="shared" si="122"/>
        <v>0</v>
      </c>
      <c r="BA187" s="44">
        <v>-0.15700000000000003</v>
      </c>
      <c r="BB187" s="45">
        <f t="shared" si="123"/>
        <v>0</v>
      </c>
      <c r="BC187" s="45">
        <f t="shared" si="124"/>
        <v>0</v>
      </c>
      <c r="BD187" s="46">
        <f t="shared" si="125"/>
        <v>1</v>
      </c>
      <c r="BE187" s="48">
        <v>-21</v>
      </c>
      <c r="BF187">
        <f t="shared" si="126"/>
        <v>0</v>
      </c>
      <c r="BG187">
        <f t="shared" si="127"/>
        <v>0</v>
      </c>
      <c r="BH187">
        <f t="shared" si="128"/>
        <v>1</v>
      </c>
    </row>
    <row r="188" spans="1:60" x14ac:dyDescent="0.2">
      <c r="A188" s="43">
        <v>1996</v>
      </c>
      <c r="B188" s="44">
        <v>7.900000000000007E-2</v>
      </c>
      <c r="C188" s="45">
        <f t="shared" si="86"/>
        <v>1</v>
      </c>
      <c r="D188" s="45">
        <f t="shared" si="87"/>
        <v>0</v>
      </c>
      <c r="E188" s="46">
        <f t="shared" si="88"/>
        <v>0</v>
      </c>
      <c r="F188" s="44">
        <v>24</v>
      </c>
      <c r="G188" s="45">
        <f t="shared" si="89"/>
        <v>1</v>
      </c>
      <c r="H188" s="45">
        <f t="shared" si="90"/>
        <v>0</v>
      </c>
      <c r="I188" s="46">
        <f t="shared" si="91"/>
        <v>0</v>
      </c>
      <c r="J188" s="44">
        <v>69</v>
      </c>
      <c r="K188" s="45">
        <f t="shared" si="92"/>
        <v>1</v>
      </c>
      <c r="L188" s="45">
        <f t="shared" si="93"/>
        <v>0</v>
      </c>
      <c r="M188" s="46">
        <f t="shared" si="94"/>
        <v>0</v>
      </c>
      <c r="N188" s="44">
        <v>7.6999999999999957E-2</v>
      </c>
      <c r="O188" s="45">
        <f t="shared" si="95"/>
        <v>1</v>
      </c>
      <c r="Q188" s="46">
        <f t="shared" si="96"/>
        <v>0</v>
      </c>
      <c r="R188" s="44">
        <v>35</v>
      </c>
      <c r="S188" s="45">
        <f t="shared" si="97"/>
        <v>17.5</v>
      </c>
      <c r="T188" s="28">
        <v>11</v>
      </c>
      <c r="U188" s="45">
        <f t="shared" si="98"/>
        <v>28.5</v>
      </c>
      <c r="V188" s="45">
        <f t="shared" si="99"/>
        <v>1</v>
      </c>
      <c r="W188" s="45">
        <f t="shared" si="100"/>
        <v>0</v>
      </c>
      <c r="X188" s="46">
        <f t="shared" si="101"/>
        <v>0</v>
      </c>
      <c r="Y188" s="44">
        <v>7</v>
      </c>
      <c r="Z188" s="45">
        <f t="shared" si="102"/>
        <v>1</v>
      </c>
      <c r="AA188" s="45">
        <f t="shared" si="103"/>
        <v>0</v>
      </c>
      <c r="AB188" s="46">
        <f t="shared" si="104"/>
        <v>0</v>
      </c>
      <c r="AC188" s="48">
        <v>15</v>
      </c>
      <c r="AD188" s="45">
        <f t="shared" si="105"/>
        <v>1</v>
      </c>
      <c r="AE188" s="45">
        <f t="shared" si="106"/>
        <v>0</v>
      </c>
      <c r="AF188" s="46">
        <f t="shared" si="107"/>
        <v>0</v>
      </c>
      <c r="AG188" s="28">
        <v>22</v>
      </c>
      <c r="AH188">
        <f t="shared" si="108"/>
        <v>1</v>
      </c>
      <c r="AI188">
        <f t="shared" si="109"/>
        <v>0</v>
      </c>
      <c r="AJ188">
        <f t="shared" si="110"/>
        <v>0</v>
      </c>
      <c r="AK188" s="44">
        <v>-16</v>
      </c>
      <c r="AL188" s="45">
        <f t="shared" si="111"/>
        <v>1</v>
      </c>
      <c r="AM188" s="45">
        <f t="shared" si="112"/>
        <v>0</v>
      </c>
      <c r="AN188" s="46">
        <f t="shared" si="113"/>
        <v>0</v>
      </c>
      <c r="AO188" s="44">
        <v>10</v>
      </c>
      <c r="AP188" s="45">
        <f t="shared" si="114"/>
        <v>1</v>
      </c>
      <c r="AQ188" s="45">
        <f t="shared" si="115"/>
        <v>0</v>
      </c>
      <c r="AR188" s="46">
        <f t="shared" si="116"/>
        <v>0</v>
      </c>
      <c r="AS188" s="44">
        <v>5</v>
      </c>
      <c r="AT188" s="45">
        <f t="shared" si="117"/>
        <v>1</v>
      </c>
      <c r="AU188" s="45">
        <f t="shared" si="118"/>
        <v>0</v>
      </c>
      <c r="AV188" s="46">
        <f t="shared" si="119"/>
        <v>0</v>
      </c>
      <c r="AW188" s="44">
        <v>9.0000000000000024E-2</v>
      </c>
      <c r="AX188" s="45">
        <f t="shared" si="120"/>
        <v>1</v>
      </c>
      <c r="AY188" s="45">
        <f t="shared" si="121"/>
        <v>0</v>
      </c>
      <c r="AZ188" s="46">
        <f t="shared" si="122"/>
        <v>0</v>
      </c>
      <c r="BA188" s="44">
        <v>-1.4999999999999902E-2</v>
      </c>
      <c r="BB188" s="45">
        <f t="shared" si="123"/>
        <v>0</v>
      </c>
      <c r="BC188" s="45">
        <f t="shared" si="124"/>
        <v>0</v>
      </c>
      <c r="BD188" s="46">
        <f t="shared" si="125"/>
        <v>1</v>
      </c>
      <c r="BE188" s="48">
        <v>11</v>
      </c>
      <c r="BF188">
        <f t="shared" si="126"/>
        <v>1</v>
      </c>
      <c r="BG188">
        <f t="shared" si="127"/>
        <v>0</v>
      </c>
      <c r="BH188">
        <f t="shared" si="128"/>
        <v>0</v>
      </c>
    </row>
    <row r="189" spans="1:60" x14ac:dyDescent="0.2">
      <c r="A189" s="43">
        <v>1996</v>
      </c>
      <c r="B189" s="44">
        <v>1.2999999999999956E-2</v>
      </c>
      <c r="C189" s="45">
        <f t="shared" si="86"/>
        <v>1</v>
      </c>
      <c r="D189" s="45">
        <f t="shared" si="87"/>
        <v>0</v>
      </c>
      <c r="E189" s="46">
        <f t="shared" si="88"/>
        <v>0</v>
      </c>
      <c r="F189" s="44">
        <v>0</v>
      </c>
      <c r="G189" s="45">
        <f t="shared" si="89"/>
        <v>0</v>
      </c>
      <c r="H189" s="45">
        <f t="shared" si="90"/>
        <v>1</v>
      </c>
      <c r="I189" s="46">
        <f t="shared" si="91"/>
        <v>0</v>
      </c>
      <c r="J189" s="44">
        <v>5</v>
      </c>
      <c r="K189" s="45">
        <f t="shared" si="92"/>
        <v>1</v>
      </c>
      <c r="L189" s="45">
        <f t="shared" si="93"/>
        <v>0</v>
      </c>
      <c r="M189" s="46">
        <f t="shared" si="94"/>
        <v>0</v>
      </c>
      <c r="N189" s="44">
        <v>-3.0000000000000027E-3</v>
      </c>
      <c r="O189" s="45">
        <f t="shared" si="95"/>
        <v>0</v>
      </c>
      <c r="Q189" s="46">
        <f t="shared" si="96"/>
        <v>1</v>
      </c>
      <c r="R189" s="44">
        <v>-14</v>
      </c>
      <c r="S189" s="45">
        <f t="shared" si="97"/>
        <v>-7</v>
      </c>
      <c r="T189" s="28">
        <v>13</v>
      </c>
      <c r="U189" s="45">
        <f t="shared" si="98"/>
        <v>6</v>
      </c>
      <c r="V189" s="45">
        <f t="shared" si="99"/>
        <v>1</v>
      </c>
      <c r="W189" s="45">
        <f t="shared" si="100"/>
        <v>0</v>
      </c>
      <c r="X189" s="46">
        <f t="shared" si="101"/>
        <v>0</v>
      </c>
      <c r="Y189" s="44">
        <v>4</v>
      </c>
      <c r="Z189" s="45">
        <f t="shared" si="102"/>
        <v>1</v>
      </c>
      <c r="AA189" s="45">
        <f t="shared" si="103"/>
        <v>0</v>
      </c>
      <c r="AB189" s="46">
        <f t="shared" si="104"/>
        <v>0</v>
      </c>
      <c r="AC189" s="48">
        <v>-27</v>
      </c>
      <c r="AD189" s="45">
        <f t="shared" si="105"/>
        <v>0</v>
      </c>
      <c r="AE189" s="45">
        <f t="shared" si="106"/>
        <v>0</v>
      </c>
      <c r="AF189" s="46">
        <f t="shared" si="107"/>
        <v>1</v>
      </c>
      <c r="AG189" s="28">
        <v>-23</v>
      </c>
      <c r="AH189">
        <f t="shared" si="108"/>
        <v>0</v>
      </c>
      <c r="AI189">
        <f t="shared" si="109"/>
        <v>0</v>
      </c>
      <c r="AJ189">
        <f t="shared" si="110"/>
        <v>1</v>
      </c>
      <c r="AK189" s="44">
        <v>-16</v>
      </c>
      <c r="AL189" s="45">
        <f t="shared" si="111"/>
        <v>1</v>
      </c>
      <c r="AM189" s="45">
        <f t="shared" si="112"/>
        <v>0</v>
      </c>
      <c r="AN189" s="46">
        <f t="shared" si="113"/>
        <v>0</v>
      </c>
      <c r="AO189" s="44">
        <v>7</v>
      </c>
      <c r="AP189" s="45">
        <f t="shared" si="114"/>
        <v>1</v>
      </c>
      <c r="AQ189" s="45">
        <f t="shared" si="115"/>
        <v>0</v>
      </c>
      <c r="AR189" s="46">
        <f t="shared" si="116"/>
        <v>0</v>
      </c>
      <c r="AS189" s="44">
        <v>19</v>
      </c>
      <c r="AT189" s="45">
        <f t="shared" si="117"/>
        <v>1</v>
      </c>
      <c r="AU189" s="45">
        <f t="shared" si="118"/>
        <v>0</v>
      </c>
      <c r="AV189" s="46">
        <f t="shared" si="119"/>
        <v>0</v>
      </c>
      <c r="AW189" s="44">
        <v>-1.5000000000000013E-2</v>
      </c>
      <c r="AX189" s="45">
        <f t="shared" si="120"/>
        <v>0</v>
      </c>
      <c r="AY189" s="45">
        <f t="shared" si="121"/>
        <v>0</v>
      </c>
      <c r="AZ189" s="46">
        <f t="shared" si="122"/>
        <v>1</v>
      </c>
      <c r="BA189" s="44">
        <v>-5.7000000000000051E-2</v>
      </c>
      <c r="BB189" s="45">
        <f t="shared" si="123"/>
        <v>0</v>
      </c>
      <c r="BC189" s="45">
        <f t="shared" si="124"/>
        <v>0</v>
      </c>
      <c r="BD189" s="46">
        <f t="shared" si="125"/>
        <v>1</v>
      </c>
      <c r="BE189" s="48">
        <v>13</v>
      </c>
      <c r="BF189">
        <f t="shared" si="126"/>
        <v>1</v>
      </c>
      <c r="BG189">
        <f t="shared" si="127"/>
        <v>0</v>
      </c>
      <c r="BH189">
        <f t="shared" si="128"/>
        <v>0</v>
      </c>
    </row>
    <row r="190" spans="1:60" x14ac:dyDescent="0.2">
      <c r="A190" s="43">
        <v>1996</v>
      </c>
      <c r="B190" s="44">
        <v>6.7000000000000004E-2</v>
      </c>
      <c r="C190" s="45">
        <f t="shared" si="86"/>
        <v>1</v>
      </c>
      <c r="D190" s="45">
        <f t="shared" si="87"/>
        <v>0</v>
      </c>
      <c r="E190" s="46">
        <f t="shared" si="88"/>
        <v>0</v>
      </c>
      <c r="F190" s="44">
        <v>68</v>
      </c>
      <c r="G190" s="45">
        <f t="shared" si="89"/>
        <v>1</v>
      </c>
      <c r="H190" s="45">
        <f t="shared" si="90"/>
        <v>0</v>
      </c>
      <c r="I190" s="46">
        <f t="shared" si="91"/>
        <v>0</v>
      </c>
      <c r="J190" s="44">
        <v>70</v>
      </c>
      <c r="K190" s="45">
        <f t="shared" si="92"/>
        <v>1</v>
      </c>
      <c r="L190" s="45">
        <f t="shared" si="93"/>
        <v>0</v>
      </c>
      <c r="M190" s="46">
        <f t="shared" si="94"/>
        <v>0</v>
      </c>
      <c r="N190" s="44">
        <v>4.6000000000000041E-2</v>
      </c>
      <c r="O190" s="45">
        <f t="shared" si="95"/>
        <v>1</v>
      </c>
      <c r="Q190" s="46">
        <f t="shared" si="96"/>
        <v>0</v>
      </c>
      <c r="R190" s="44">
        <v>-76</v>
      </c>
      <c r="S190" s="45">
        <f t="shared" si="97"/>
        <v>-38</v>
      </c>
      <c r="T190" s="28">
        <v>56</v>
      </c>
      <c r="U190" s="45">
        <f t="shared" si="98"/>
        <v>18</v>
      </c>
      <c r="V190" s="45">
        <f t="shared" si="99"/>
        <v>1</v>
      </c>
      <c r="W190" s="45">
        <f t="shared" si="100"/>
        <v>0</v>
      </c>
      <c r="X190" s="46">
        <f t="shared" si="101"/>
        <v>0</v>
      </c>
      <c r="Y190" s="44">
        <v>7</v>
      </c>
      <c r="Z190" s="45">
        <f t="shared" si="102"/>
        <v>1</v>
      </c>
      <c r="AA190" s="45">
        <f t="shared" si="103"/>
        <v>0</v>
      </c>
      <c r="AB190" s="46">
        <f t="shared" si="104"/>
        <v>0</v>
      </c>
      <c r="AC190" s="48">
        <v>16</v>
      </c>
      <c r="AD190" s="45">
        <f t="shared" si="105"/>
        <v>1</v>
      </c>
      <c r="AE190" s="45">
        <f t="shared" si="106"/>
        <v>0</v>
      </c>
      <c r="AF190" s="46">
        <f t="shared" si="107"/>
        <v>0</v>
      </c>
      <c r="AG190" s="28">
        <v>23</v>
      </c>
      <c r="AH190">
        <f t="shared" si="108"/>
        <v>1</v>
      </c>
      <c r="AI190">
        <f t="shared" si="109"/>
        <v>0</v>
      </c>
      <c r="AJ190">
        <f t="shared" si="110"/>
        <v>0</v>
      </c>
      <c r="AK190" s="44">
        <v>-7</v>
      </c>
      <c r="AL190" s="45">
        <f t="shared" si="111"/>
        <v>1</v>
      </c>
      <c r="AM190" s="45">
        <f t="shared" si="112"/>
        <v>0</v>
      </c>
      <c r="AN190" s="46">
        <f t="shared" si="113"/>
        <v>0</v>
      </c>
      <c r="AO190" s="44">
        <v>-9</v>
      </c>
      <c r="AP190" s="45">
        <f t="shared" si="114"/>
        <v>0</v>
      </c>
      <c r="AQ190" s="45">
        <f t="shared" si="115"/>
        <v>0</v>
      </c>
      <c r="AR190" s="46">
        <f t="shared" si="116"/>
        <v>1</v>
      </c>
      <c r="AS190" s="44">
        <v>6</v>
      </c>
      <c r="AT190" s="45">
        <f t="shared" si="117"/>
        <v>1</v>
      </c>
      <c r="AU190" s="45">
        <f t="shared" si="118"/>
        <v>0</v>
      </c>
      <c r="AV190" s="46">
        <f t="shared" si="119"/>
        <v>0</v>
      </c>
      <c r="AW190" s="44">
        <v>5.8999999999999997E-2</v>
      </c>
      <c r="AX190" s="45">
        <f t="shared" si="120"/>
        <v>1</v>
      </c>
      <c r="AY190" s="45">
        <f t="shared" si="121"/>
        <v>0</v>
      </c>
      <c r="AZ190" s="46">
        <f t="shared" si="122"/>
        <v>0</v>
      </c>
      <c r="BA190" s="44">
        <v>7.900000000000007E-2</v>
      </c>
      <c r="BB190" s="45">
        <f t="shared" si="123"/>
        <v>1</v>
      </c>
      <c r="BC190" s="45">
        <f t="shared" si="124"/>
        <v>0</v>
      </c>
      <c r="BD190" s="46">
        <f t="shared" si="125"/>
        <v>0</v>
      </c>
      <c r="BE190" s="48">
        <v>56</v>
      </c>
      <c r="BF190">
        <f t="shared" si="126"/>
        <v>1</v>
      </c>
      <c r="BG190">
        <f t="shared" si="127"/>
        <v>0</v>
      </c>
      <c r="BH190">
        <f t="shared" si="128"/>
        <v>0</v>
      </c>
    </row>
    <row r="191" spans="1:60" x14ac:dyDescent="0.2">
      <c r="A191" s="43">
        <v>1996</v>
      </c>
      <c r="B191" s="44">
        <v>0.10099999999999998</v>
      </c>
      <c r="C191" s="45">
        <f t="shared" si="86"/>
        <v>1</v>
      </c>
      <c r="D191" s="45">
        <f t="shared" si="87"/>
        <v>0</v>
      </c>
      <c r="E191" s="46">
        <f t="shared" si="88"/>
        <v>0</v>
      </c>
      <c r="F191" s="44">
        <v>8</v>
      </c>
      <c r="G191" s="45">
        <f t="shared" si="89"/>
        <v>1</v>
      </c>
      <c r="H191" s="45">
        <f t="shared" si="90"/>
        <v>0</v>
      </c>
      <c r="I191" s="46">
        <f t="shared" si="91"/>
        <v>0</v>
      </c>
      <c r="J191" s="44">
        <v>47</v>
      </c>
      <c r="K191" s="45">
        <f t="shared" si="92"/>
        <v>1</v>
      </c>
      <c r="L191" s="45">
        <f t="shared" si="93"/>
        <v>0</v>
      </c>
      <c r="M191" s="46">
        <f t="shared" si="94"/>
        <v>0</v>
      </c>
      <c r="N191" s="44">
        <v>8.5999999999999965E-2</v>
      </c>
      <c r="O191" s="45">
        <f t="shared" si="95"/>
        <v>1</v>
      </c>
      <c r="Q191" s="46">
        <f t="shared" si="96"/>
        <v>0</v>
      </c>
      <c r="R191" s="44">
        <v>-1</v>
      </c>
      <c r="S191" s="45">
        <f t="shared" si="97"/>
        <v>-0.5</v>
      </c>
      <c r="T191" s="28">
        <v>-15</v>
      </c>
      <c r="U191" s="45">
        <f t="shared" si="98"/>
        <v>-15.5</v>
      </c>
      <c r="V191" s="45">
        <f t="shared" si="99"/>
        <v>0</v>
      </c>
      <c r="W191" s="45">
        <f t="shared" si="100"/>
        <v>0</v>
      </c>
      <c r="X191" s="46">
        <f t="shared" si="101"/>
        <v>1</v>
      </c>
      <c r="Y191" s="44">
        <v>-8</v>
      </c>
      <c r="Z191" s="45">
        <f t="shared" si="102"/>
        <v>0</v>
      </c>
      <c r="AA191" s="45">
        <f t="shared" si="103"/>
        <v>0</v>
      </c>
      <c r="AB191" s="46">
        <f t="shared" si="104"/>
        <v>1</v>
      </c>
      <c r="AC191" s="48">
        <v>29</v>
      </c>
      <c r="AD191" s="45">
        <f t="shared" si="105"/>
        <v>1</v>
      </c>
      <c r="AE191" s="45">
        <f t="shared" si="106"/>
        <v>0</v>
      </c>
      <c r="AF191" s="46">
        <f t="shared" si="107"/>
        <v>0</v>
      </c>
      <c r="AG191" s="28">
        <v>21</v>
      </c>
      <c r="AH191">
        <f t="shared" si="108"/>
        <v>1</v>
      </c>
      <c r="AI191">
        <f t="shared" si="109"/>
        <v>0</v>
      </c>
      <c r="AJ191">
        <f t="shared" si="110"/>
        <v>0</v>
      </c>
      <c r="AK191" s="44">
        <v>-1</v>
      </c>
      <c r="AL191" s="45">
        <f t="shared" si="111"/>
        <v>1</v>
      </c>
      <c r="AM191" s="45">
        <f t="shared" si="112"/>
        <v>0</v>
      </c>
      <c r="AN191" s="46">
        <f t="shared" si="113"/>
        <v>0</v>
      </c>
      <c r="AO191" s="44">
        <v>4</v>
      </c>
      <c r="AP191" s="45">
        <f t="shared" si="114"/>
        <v>1</v>
      </c>
      <c r="AQ191" s="45">
        <f t="shared" si="115"/>
        <v>0</v>
      </c>
      <c r="AR191" s="46">
        <f t="shared" si="116"/>
        <v>0</v>
      </c>
      <c r="AS191" s="44">
        <v>9</v>
      </c>
      <c r="AT191" s="45">
        <f t="shared" si="117"/>
        <v>1</v>
      </c>
      <c r="AU191" s="45">
        <f t="shared" si="118"/>
        <v>0</v>
      </c>
      <c r="AV191" s="46">
        <f t="shared" si="119"/>
        <v>0</v>
      </c>
      <c r="AW191" s="44">
        <v>0.10100000000000003</v>
      </c>
      <c r="AX191" s="45">
        <f t="shared" si="120"/>
        <v>1</v>
      </c>
      <c r="AY191" s="45">
        <f t="shared" si="121"/>
        <v>0</v>
      </c>
      <c r="AZ191" s="46">
        <f t="shared" si="122"/>
        <v>0</v>
      </c>
      <c r="BA191" s="44">
        <v>-2.200000000000002E-2</v>
      </c>
      <c r="BB191" s="45">
        <f t="shared" si="123"/>
        <v>0</v>
      </c>
      <c r="BC191" s="45">
        <f t="shared" si="124"/>
        <v>0</v>
      </c>
      <c r="BD191" s="46">
        <f t="shared" si="125"/>
        <v>1</v>
      </c>
      <c r="BE191" s="48">
        <v>-15</v>
      </c>
      <c r="BF191">
        <f t="shared" si="126"/>
        <v>0</v>
      </c>
      <c r="BG191">
        <f t="shared" si="127"/>
        <v>0</v>
      </c>
      <c r="BH191">
        <f t="shared" si="128"/>
        <v>1</v>
      </c>
    </row>
    <row r="192" spans="1:60" x14ac:dyDescent="0.2">
      <c r="A192" s="43">
        <v>1996</v>
      </c>
      <c r="B192" s="44">
        <v>4.4000000000000039E-2</v>
      </c>
      <c r="C192" s="45">
        <f t="shared" si="86"/>
        <v>1</v>
      </c>
      <c r="D192" s="45">
        <f t="shared" si="87"/>
        <v>0</v>
      </c>
      <c r="E192" s="46">
        <f t="shared" si="88"/>
        <v>0</v>
      </c>
      <c r="F192" s="44">
        <v>5</v>
      </c>
      <c r="G192" s="45">
        <f t="shared" si="89"/>
        <v>1</v>
      </c>
      <c r="H192" s="45">
        <f t="shared" si="90"/>
        <v>0</v>
      </c>
      <c r="I192" s="46">
        <f t="shared" si="91"/>
        <v>0</v>
      </c>
      <c r="J192" s="44">
        <v>48</v>
      </c>
      <c r="K192" s="45">
        <f t="shared" si="92"/>
        <v>1</v>
      </c>
      <c r="L192" s="45">
        <f t="shared" si="93"/>
        <v>0</v>
      </c>
      <c r="M192" s="46">
        <f t="shared" si="94"/>
        <v>0</v>
      </c>
      <c r="N192" s="44">
        <v>1.19999999999999E-2</v>
      </c>
      <c r="O192" s="45">
        <f t="shared" si="95"/>
        <v>1</v>
      </c>
      <c r="Q192" s="46">
        <f t="shared" si="96"/>
        <v>0</v>
      </c>
      <c r="R192" s="44">
        <v>2</v>
      </c>
      <c r="S192" s="45">
        <f t="shared" si="97"/>
        <v>1</v>
      </c>
      <c r="T192" s="28">
        <v>32</v>
      </c>
      <c r="U192" s="45">
        <f t="shared" si="98"/>
        <v>33</v>
      </c>
      <c r="V192" s="45">
        <f t="shared" si="99"/>
        <v>1</v>
      </c>
      <c r="W192" s="45">
        <f t="shared" si="100"/>
        <v>0</v>
      </c>
      <c r="X192" s="46">
        <f t="shared" si="101"/>
        <v>0</v>
      </c>
      <c r="Y192" s="44">
        <v>27</v>
      </c>
      <c r="Z192" s="45">
        <f t="shared" si="102"/>
        <v>1</v>
      </c>
      <c r="AA192" s="45">
        <f t="shared" si="103"/>
        <v>0</v>
      </c>
      <c r="AB192" s="46">
        <f t="shared" si="104"/>
        <v>0</v>
      </c>
      <c r="AC192" s="48">
        <v>20</v>
      </c>
      <c r="AD192" s="45">
        <f t="shared" si="105"/>
        <v>1</v>
      </c>
      <c r="AE192" s="45">
        <f t="shared" si="106"/>
        <v>0</v>
      </c>
      <c r="AF192" s="46">
        <f t="shared" si="107"/>
        <v>0</v>
      </c>
      <c r="AG192" s="28">
        <v>47</v>
      </c>
      <c r="AH192">
        <f t="shared" si="108"/>
        <v>1</v>
      </c>
      <c r="AI192">
        <f t="shared" si="109"/>
        <v>0</v>
      </c>
      <c r="AJ192">
        <f t="shared" si="110"/>
        <v>0</v>
      </c>
      <c r="AK192" s="44">
        <v>-4</v>
      </c>
      <c r="AL192" s="45">
        <f t="shared" si="111"/>
        <v>1</v>
      </c>
      <c r="AM192" s="45">
        <f t="shared" si="112"/>
        <v>0</v>
      </c>
      <c r="AN192" s="46">
        <f t="shared" si="113"/>
        <v>0</v>
      </c>
      <c r="AO192" s="44">
        <v>1</v>
      </c>
      <c r="AP192" s="45">
        <f t="shared" si="114"/>
        <v>1</v>
      </c>
      <c r="AQ192" s="45">
        <f t="shared" si="115"/>
        <v>0</v>
      </c>
      <c r="AR192" s="46">
        <f t="shared" si="116"/>
        <v>0</v>
      </c>
      <c r="AS192" s="44">
        <v>-4</v>
      </c>
      <c r="AT192" s="45">
        <f t="shared" si="117"/>
        <v>0</v>
      </c>
      <c r="AU192" s="45">
        <f t="shared" si="118"/>
        <v>0</v>
      </c>
      <c r="AV192" s="46">
        <f t="shared" si="119"/>
        <v>1</v>
      </c>
      <c r="AW192" s="44">
        <v>5.3999999999999992E-2</v>
      </c>
      <c r="AX192" s="45">
        <f t="shared" si="120"/>
        <v>1</v>
      </c>
      <c r="AY192" s="45">
        <f t="shared" si="121"/>
        <v>0</v>
      </c>
      <c r="AZ192" s="46">
        <f t="shared" si="122"/>
        <v>0</v>
      </c>
      <c r="BA192" s="44">
        <v>-0.16300000000000003</v>
      </c>
      <c r="BB192" s="45">
        <f t="shared" si="123"/>
        <v>0</v>
      </c>
      <c r="BC192" s="45">
        <f t="shared" si="124"/>
        <v>0</v>
      </c>
      <c r="BD192" s="46">
        <f t="shared" si="125"/>
        <v>1</v>
      </c>
      <c r="BE192" s="48">
        <v>32</v>
      </c>
      <c r="BF192">
        <f t="shared" si="126"/>
        <v>1</v>
      </c>
      <c r="BG192">
        <f t="shared" si="127"/>
        <v>0</v>
      </c>
      <c r="BH192">
        <f t="shared" si="128"/>
        <v>0</v>
      </c>
    </row>
    <row r="193" spans="1:60" x14ac:dyDescent="0.2">
      <c r="A193" s="43">
        <v>1996</v>
      </c>
      <c r="B193" s="44">
        <v>-3.0999999999999972E-2</v>
      </c>
      <c r="C193" s="45">
        <f t="shared" si="86"/>
        <v>0</v>
      </c>
      <c r="D193" s="45">
        <f t="shared" si="87"/>
        <v>0</v>
      </c>
      <c r="E193" s="46">
        <f t="shared" si="88"/>
        <v>1</v>
      </c>
      <c r="F193" s="44">
        <v>28</v>
      </c>
      <c r="G193" s="45">
        <f t="shared" si="89"/>
        <v>1</v>
      </c>
      <c r="H193" s="45">
        <f t="shared" si="90"/>
        <v>0</v>
      </c>
      <c r="I193" s="46">
        <f t="shared" si="91"/>
        <v>0</v>
      </c>
      <c r="J193" s="44">
        <v>31</v>
      </c>
      <c r="K193" s="45">
        <f t="shared" si="92"/>
        <v>1</v>
      </c>
      <c r="L193" s="45">
        <f t="shared" si="93"/>
        <v>0</v>
      </c>
      <c r="M193" s="46">
        <f t="shared" si="94"/>
        <v>0</v>
      </c>
      <c r="N193" s="44">
        <v>-3.2000000000000028E-2</v>
      </c>
      <c r="O193" s="45">
        <f t="shared" si="95"/>
        <v>0</v>
      </c>
      <c r="Q193" s="46">
        <f t="shared" si="96"/>
        <v>1</v>
      </c>
      <c r="R193" s="44">
        <v>-29</v>
      </c>
      <c r="S193" s="45">
        <f t="shared" si="97"/>
        <v>-14.5</v>
      </c>
      <c r="T193" s="28">
        <v>71</v>
      </c>
      <c r="U193" s="45">
        <f t="shared" si="98"/>
        <v>56.5</v>
      </c>
      <c r="V193" s="45">
        <f t="shared" si="99"/>
        <v>1</v>
      </c>
      <c r="W193" s="45">
        <f t="shared" si="100"/>
        <v>0</v>
      </c>
      <c r="X193" s="46">
        <f t="shared" si="101"/>
        <v>0</v>
      </c>
      <c r="Y193" s="44">
        <v>39</v>
      </c>
      <c r="Z193" s="45">
        <f t="shared" si="102"/>
        <v>1</v>
      </c>
      <c r="AA193" s="45">
        <f t="shared" si="103"/>
        <v>0</v>
      </c>
      <c r="AB193" s="46">
        <f t="shared" si="104"/>
        <v>0</v>
      </c>
      <c r="AC193" s="48">
        <v>0</v>
      </c>
      <c r="AD193" s="45">
        <f t="shared" si="105"/>
        <v>0</v>
      </c>
      <c r="AE193" s="45">
        <f t="shared" si="106"/>
        <v>1</v>
      </c>
      <c r="AF193" s="46">
        <f t="shared" si="107"/>
        <v>0</v>
      </c>
      <c r="AG193" s="28">
        <v>39</v>
      </c>
      <c r="AH193">
        <f t="shared" si="108"/>
        <v>1</v>
      </c>
      <c r="AI193">
        <f t="shared" si="109"/>
        <v>0</v>
      </c>
      <c r="AJ193">
        <f t="shared" si="110"/>
        <v>0</v>
      </c>
      <c r="AK193" s="44">
        <v>-31</v>
      </c>
      <c r="AL193" s="45">
        <f t="shared" si="111"/>
        <v>1</v>
      </c>
      <c r="AM193" s="45">
        <f t="shared" si="112"/>
        <v>0</v>
      </c>
      <c r="AN193" s="46">
        <f t="shared" si="113"/>
        <v>0</v>
      </c>
      <c r="AO193" s="44">
        <v>10</v>
      </c>
      <c r="AP193" s="45">
        <f t="shared" si="114"/>
        <v>1</v>
      </c>
      <c r="AQ193" s="45">
        <f t="shared" si="115"/>
        <v>0</v>
      </c>
      <c r="AR193" s="46">
        <f t="shared" si="116"/>
        <v>0</v>
      </c>
      <c r="AS193" s="44">
        <v>5</v>
      </c>
      <c r="AT193" s="45">
        <f t="shared" si="117"/>
        <v>1</v>
      </c>
      <c r="AU193" s="45">
        <f t="shared" si="118"/>
        <v>0</v>
      </c>
      <c r="AV193" s="46">
        <f t="shared" si="119"/>
        <v>0</v>
      </c>
      <c r="AW193" s="44">
        <v>-3.400000000000003E-2</v>
      </c>
      <c r="AX193" s="45">
        <f t="shared" si="120"/>
        <v>0</v>
      </c>
      <c r="AY193" s="45">
        <f t="shared" si="121"/>
        <v>0</v>
      </c>
      <c r="AZ193" s="46">
        <f t="shared" si="122"/>
        <v>1</v>
      </c>
      <c r="BA193" s="44">
        <v>9.6999999999999975E-2</v>
      </c>
      <c r="BB193" s="45">
        <f t="shared" si="123"/>
        <v>1</v>
      </c>
      <c r="BC193" s="45">
        <f t="shared" si="124"/>
        <v>0</v>
      </c>
      <c r="BD193" s="46">
        <f t="shared" si="125"/>
        <v>0</v>
      </c>
      <c r="BE193" s="48">
        <v>71</v>
      </c>
      <c r="BF193">
        <f t="shared" si="126"/>
        <v>1</v>
      </c>
      <c r="BG193">
        <f t="shared" si="127"/>
        <v>0</v>
      </c>
      <c r="BH193">
        <f t="shared" si="128"/>
        <v>0</v>
      </c>
    </row>
    <row r="194" spans="1:60" x14ac:dyDescent="0.2">
      <c r="A194" s="43">
        <v>1996</v>
      </c>
      <c r="B194" s="44">
        <v>4.3000000000000038E-2</v>
      </c>
      <c r="C194" s="45">
        <f t="shared" si="86"/>
        <v>1</v>
      </c>
      <c r="D194" s="45">
        <f t="shared" si="87"/>
        <v>0</v>
      </c>
      <c r="E194" s="46">
        <f t="shared" si="88"/>
        <v>0</v>
      </c>
      <c r="F194" s="44">
        <v>-32</v>
      </c>
      <c r="G194" s="45">
        <f t="shared" si="89"/>
        <v>0</v>
      </c>
      <c r="H194" s="45">
        <f t="shared" si="90"/>
        <v>0</v>
      </c>
      <c r="I194" s="46">
        <f t="shared" si="91"/>
        <v>1</v>
      </c>
      <c r="J194" s="44">
        <v>-18</v>
      </c>
      <c r="K194" s="45">
        <f t="shared" si="92"/>
        <v>0</v>
      </c>
      <c r="L194" s="45">
        <f t="shared" si="93"/>
        <v>0</v>
      </c>
      <c r="M194" s="46">
        <f t="shared" si="94"/>
        <v>1</v>
      </c>
      <c r="N194" s="44">
        <v>5.0999999999999934E-2</v>
      </c>
      <c r="O194" s="45">
        <f t="shared" si="95"/>
        <v>1</v>
      </c>
      <c r="Q194" s="46">
        <f t="shared" si="96"/>
        <v>0</v>
      </c>
      <c r="R194" s="44">
        <v>-7</v>
      </c>
      <c r="S194" s="45">
        <f t="shared" si="97"/>
        <v>-3.5</v>
      </c>
      <c r="T194" s="28">
        <v>-67</v>
      </c>
      <c r="U194" s="45">
        <f t="shared" si="98"/>
        <v>-70.5</v>
      </c>
      <c r="V194" s="45">
        <f t="shared" si="99"/>
        <v>0</v>
      </c>
      <c r="W194" s="45">
        <f t="shared" si="100"/>
        <v>0</v>
      </c>
      <c r="X194" s="46">
        <f t="shared" si="101"/>
        <v>1</v>
      </c>
      <c r="Y194" s="44">
        <v>-22</v>
      </c>
      <c r="Z194" s="45">
        <f t="shared" si="102"/>
        <v>0</v>
      </c>
      <c r="AA194" s="45">
        <f t="shared" si="103"/>
        <v>0</v>
      </c>
      <c r="AB194" s="46">
        <f t="shared" si="104"/>
        <v>1</v>
      </c>
      <c r="AC194" s="48">
        <v>29</v>
      </c>
      <c r="AD194" s="45">
        <f t="shared" si="105"/>
        <v>1</v>
      </c>
      <c r="AE194" s="45">
        <f t="shared" si="106"/>
        <v>0</v>
      </c>
      <c r="AF194" s="46">
        <f t="shared" si="107"/>
        <v>0</v>
      </c>
      <c r="AG194" s="28">
        <v>7</v>
      </c>
      <c r="AH194">
        <f t="shared" si="108"/>
        <v>1</v>
      </c>
      <c r="AI194">
        <f t="shared" si="109"/>
        <v>0</v>
      </c>
      <c r="AJ194">
        <f t="shared" si="110"/>
        <v>0</v>
      </c>
      <c r="AK194" s="44">
        <v>44</v>
      </c>
      <c r="AL194" s="45">
        <f t="shared" si="111"/>
        <v>0</v>
      </c>
      <c r="AM194" s="45">
        <f t="shared" si="112"/>
        <v>0</v>
      </c>
      <c r="AN194" s="46">
        <f t="shared" si="113"/>
        <v>1</v>
      </c>
      <c r="AO194" s="44">
        <v>-10</v>
      </c>
      <c r="AP194" s="45">
        <f t="shared" si="114"/>
        <v>0</v>
      </c>
      <c r="AQ194" s="45">
        <f t="shared" si="115"/>
        <v>0</v>
      </c>
      <c r="AR194" s="46">
        <f t="shared" si="116"/>
        <v>1</v>
      </c>
      <c r="AS194" s="44">
        <v>-4</v>
      </c>
      <c r="AT194" s="45">
        <f t="shared" si="117"/>
        <v>0</v>
      </c>
      <c r="AU194" s="45">
        <f t="shared" si="118"/>
        <v>0</v>
      </c>
      <c r="AV194" s="46">
        <f t="shared" si="119"/>
        <v>1</v>
      </c>
      <c r="AW194" s="44">
        <v>2.4999999999999967E-2</v>
      </c>
      <c r="AX194" s="45">
        <f t="shared" si="120"/>
        <v>1</v>
      </c>
      <c r="AY194" s="45">
        <f t="shared" si="121"/>
        <v>0</v>
      </c>
      <c r="AZ194" s="46">
        <f t="shared" si="122"/>
        <v>0</v>
      </c>
      <c r="BA194" s="44">
        <v>6.9999999999999951E-2</v>
      </c>
      <c r="BB194" s="45">
        <f t="shared" si="123"/>
        <v>1</v>
      </c>
      <c r="BC194" s="45">
        <f t="shared" si="124"/>
        <v>0</v>
      </c>
      <c r="BD194" s="46">
        <f t="shared" si="125"/>
        <v>0</v>
      </c>
      <c r="BE194" s="48">
        <v>-67</v>
      </c>
      <c r="BF194">
        <f t="shared" si="126"/>
        <v>0</v>
      </c>
      <c r="BG194">
        <f t="shared" si="127"/>
        <v>0</v>
      </c>
      <c r="BH194">
        <f t="shared" si="128"/>
        <v>1</v>
      </c>
    </row>
    <row r="195" spans="1:60" x14ac:dyDescent="0.2">
      <c r="A195" s="43">
        <v>1996</v>
      </c>
      <c r="B195" s="44">
        <v>3.6000000000000032E-2</v>
      </c>
      <c r="C195" s="45">
        <f t="shared" ref="C195:C258" si="129">IF(B195&gt;0,1,0)</f>
        <v>1</v>
      </c>
      <c r="D195" s="45">
        <f t="shared" ref="D195:D258" si="130">IF(B195=0,1,0)</f>
        <v>0</v>
      </c>
      <c r="E195" s="46">
        <f t="shared" ref="E195:E258" si="131">IF(B195&lt;0,1,0)</f>
        <v>0</v>
      </c>
      <c r="F195" s="44">
        <v>38</v>
      </c>
      <c r="G195" s="45">
        <f t="shared" ref="G195:G258" si="132">IF(F195&gt;0,1,0)</f>
        <v>1</v>
      </c>
      <c r="H195" s="45">
        <f t="shared" ref="H195:H258" si="133">IF(F195=0,1,0)</f>
        <v>0</v>
      </c>
      <c r="I195" s="46">
        <f t="shared" ref="I195:I258" si="134">IF(F195&lt;0,1,0)</f>
        <v>0</v>
      </c>
      <c r="J195" s="44">
        <v>67</v>
      </c>
      <c r="K195" s="45">
        <f t="shared" ref="K195:K258" si="135">IF(J195&gt;0,1,0)</f>
        <v>1</v>
      </c>
      <c r="L195" s="45">
        <f t="shared" ref="L195:L258" si="136">IF(J195=0,1,0)</f>
        <v>0</v>
      </c>
      <c r="M195" s="46">
        <f t="shared" ref="M195:M258" si="137">IF(J195&lt;0,1,0)</f>
        <v>0</v>
      </c>
      <c r="N195" s="44">
        <v>5.2000000000000046E-2</v>
      </c>
      <c r="O195" s="45">
        <f t="shared" ref="O195:O258" si="138">IF(N195&gt;0,1,0)</f>
        <v>1</v>
      </c>
      <c r="Q195" s="46">
        <f t="shared" ref="Q195:Q258" si="139">IF(N195&lt;0,1,0)</f>
        <v>0</v>
      </c>
      <c r="R195" s="44">
        <v>13</v>
      </c>
      <c r="S195" s="45">
        <f t="shared" ref="S195:S258" si="140">R195/2</f>
        <v>6.5</v>
      </c>
      <c r="T195" s="28">
        <v>23</v>
      </c>
      <c r="U195" s="45">
        <f t="shared" ref="U195:U258" si="141">S195+T195</f>
        <v>29.5</v>
      </c>
      <c r="V195" s="45">
        <f t="shared" ref="V195:V258" si="142">IF(U195&gt;0,1,0)</f>
        <v>1</v>
      </c>
      <c r="W195" s="45">
        <f t="shared" ref="W195:W258" si="143">IF(U195=0,1,0)</f>
        <v>0</v>
      </c>
      <c r="X195" s="46">
        <f t="shared" ref="X195:X258" si="144">IF(U195&lt;0,1,0)</f>
        <v>0</v>
      </c>
      <c r="Y195" s="44">
        <v>28</v>
      </c>
      <c r="Z195" s="45">
        <f t="shared" ref="Z195:Z258" si="145">IF(Y195&gt;0,1,0)</f>
        <v>1</v>
      </c>
      <c r="AA195" s="45">
        <f t="shared" ref="AA195:AA258" si="146">IF(Y195=0,1,0)</f>
        <v>0</v>
      </c>
      <c r="AB195" s="46">
        <f t="shared" ref="AB195:AB258" si="147">IF(Y195&lt;0,1,0)</f>
        <v>0</v>
      </c>
      <c r="AC195" s="48">
        <v>31</v>
      </c>
      <c r="AD195" s="45">
        <f t="shared" ref="AD195:AD258" si="148">IF(AC195&gt;0,1,0)</f>
        <v>1</v>
      </c>
      <c r="AE195" s="45">
        <f t="shared" ref="AE195:AE258" si="149">IF(AC195=0,1,0)</f>
        <v>0</v>
      </c>
      <c r="AF195" s="46">
        <f t="shared" ref="AF195:AF258" si="150">IF(AC195&lt;0,1,0)</f>
        <v>0</v>
      </c>
      <c r="AG195" s="28">
        <v>59</v>
      </c>
      <c r="AH195">
        <f t="shared" ref="AH195:AH258" si="151">IF(AG195&gt;0,1,0)</f>
        <v>1</v>
      </c>
      <c r="AI195">
        <f t="shared" ref="AI195:AI258" si="152">IF(AG195=0,1,0)</f>
        <v>0</v>
      </c>
      <c r="AJ195">
        <f t="shared" ref="AJ195:AJ258" si="153">IF(AG195&lt;0,1,0)</f>
        <v>0</v>
      </c>
      <c r="AK195" s="44">
        <v>-9</v>
      </c>
      <c r="AL195" s="45">
        <f t="shared" ref="AL195:AL258" si="154">IF(AK195&lt;0,1,0)</f>
        <v>1</v>
      </c>
      <c r="AM195" s="45">
        <f t="shared" ref="AM195:AM258" si="155">IF(AK195=0,1,0)</f>
        <v>0</v>
      </c>
      <c r="AN195" s="46">
        <f t="shared" ref="AN195:AN258" si="156">IF(AK195&gt;0,1,0)</f>
        <v>0</v>
      </c>
      <c r="AO195" s="44">
        <v>18</v>
      </c>
      <c r="AP195" s="45">
        <f t="shared" ref="AP195:AP258" si="157">IF(AO195&gt;0,1,0)</f>
        <v>1</v>
      </c>
      <c r="AQ195" s="45">
        <f t="shared" ref="AQ195:AQ258" si="158">IF(AO195=0,1,0)</f>
        <v>0</v>
      </c>
      <c r="AR195" s="46">
        <f t="shared" ref="AR195:AR258" si="159">IF(AO195&lt;0,1,0)</f>
        <v>0</v>
      </c>
      <c r="AS195" s="44">
        <v>4</v>
      </c>
      <c r="AT195" s="45">
        <f t="shared" ref="AT195:AT258" si="160">IF(AS195&gt;0,1,0)</f>
        <v>1</v>
      </c>
      <c r="AU195" s="45">
        <f t="shared" ref="AU195:AU258" si="161">IF(AS195=0,1,0)</f>
        <v>0</v>
      </c>
      <c r="AV195" s="46">
        <f t="shared" ref="AV195:AV258" si="162">IF(AS195&lt;0,1,0)</f>
        <v>0</v>
      </c>
      <c r="AW195" s="44">
        <v>2.0999999999999963E-2</v>
      </c>
      <c r="AX195" s="45">
        <f t="shared" ref="AX195:AX258" si="163">IF(AW195&gt;0,1,0)</f>
        <v>1</v>
      </c>
      <c r="AY195" s="45">
        <f t="shared" ref="AY195:AY258" si="164">IF(AW195=0,1,0)</f>
        <v>0</v>
      </c>
      <c r="AZ195" s="46">
        <f t="shared" ref="AZ195:AZ258" si="165">IF(AW195&lt;0,1,0)</f>
        <v>0</v>
      </c>
      <c r="BA195" s="44">
        <v>0.126</v>
      </c>
      <c r="BB195" s="45">
        <f t="shared" ref="BB195:BB258" si="166">IF(BA195&gt;0,1,0)</f>
        <v>1</v>
      </c>
      <c r="BC195" s="45">
        <f t="shared" ref="BC195:BC258" si="167">IF(BA195=0,1,0)</f>
        <v>0</v>
      </c>
      <c r="BD195" s="46">
        <f t="shared" ref="BD195:BD258" si="168">IF(BA195&lt;0,1,0)</f>
        <v>0</v>
      </c>
      <c r="BE195" s="48">
        <v>23</v>
      </c>
      <c r="BF195">
        <f t="shared" ref="BF195:BF258" si="169">IF(BE195&gt;0,1,0)</f>
        <v>1</v>
      </c>
      <c r="BG195">
        <f t="shared" ref="BG195:BG258" si="170">IF(BE195=0,1,0)</f>
        <v>0</v>
      </c>
      <c r="BH195">
        <f t="shared" ref="BH195:BH258" si="171">IF(BE195&lt;0,1,0)</f>
        <v>0</v>
      </c>
    </row>
    <row r="196" spans="1:60" x14ac:dyDescent="0.2">
      <c r="A196" s="43">
        <v>1996</v>
      </c>
      <c r="B196" s="44">
        <v>-2.899999999999997E-2</v>
      </c>
      <c r="C196" s="45">
        <f t="shared" si="129"/>
        <v>0</v>
      </c>
      <c r="D196" s="45">
        <f t="shared" si="130"/>
        <v>0</v>
      </c>
      <c r="E196" s="46">
        <f t="shared" si="131"/>
        <v>1</v>
      </c>
      <c r="F196" s="44">
        <v>29</v>
      </c>
      <c r="G196" s="45">
        <f t="shared" si="132"/>
        <v>1</v>
      </c>
      <c r="H196" s="45">
        <f t="shared" si="133"/>
        <v>0</v>
      </c>
      <c r="I196" s="46">
        <f t="shared" si="134"/>
        <v>0</v>
      </c>
      <c r="J196" s="44">
        <v>23</v>
      </c>
      <c r="K196" s="45">
        <f t="shared" si="135"/>
        <v>1</v>
      </c>
      <c r="L196" s="45">
        <f t="shared" si="136"/>
        <v>0</v>
      </c>
      <c r="M196" s="46">
        <f t="shared" si="137"/>
        <v>0</v>
      </c>
      <c r="N196" s="44">
        <v>-4.2000000000000037E-2</v>
      </c>
      <c r="O196" s="45">
        <f t="shared" si="138"/>
        <v>0</v>
      </c>
      <c r="Q196" s="46">
        <f t="shared" si="139"/>
        <v>1</v>
      </c>
      <c r="R196" s="44">
        <v>15</v>
      </c>
      <c r="S196" s="45">
        <f t="shared" si="140"/>
        <v>7.5</v>
      </c>
      <c r="T196" s="28">
        <v>56</v>
      </c>
      <c r="U196" s="45">
        <f t="shared" si="141"/>
        <v>63.5</v>
      </c>
      <c r="V196" s="45">
        <f t="shared" si="142"/>
        <v>1</v>
      </c>
      <c r="W196" s="45">
        <f t="shared" si="143"/>
        <v>0</v>
      </c>
      <c r="X196" s="46">
        <f t="shared" si="144"/>
        <v>0</v>
      </c>
      <c r="Y196" s="44">
        <v>34</v>
      </c>
      <c r="Z196" s="45">
        <f t="shared" si="145"/>
        <v>1</v>
      </c>
      <c r="AA196" s="45">
        <f t="shared" si="146"/>
        <v>0</v>
      </c>
      <c r="AB196" s="46">
        <f t="shared" si="147"/>
        <v>0</v>
      </c>
      <c r="AC196" s="48">
        <v>-12</v>
      </c>
      <c r="AD196" s="45">
        <f t="shared" si="148"/>
        <v>0</v>
      </c>
      <c r="AE196" s="45">
        <f t="shared" si="149"/>
        <v>0</v>
      </c>
      <c r="AF196" s="46">
        <f t="shared" si="150"/>
        <v>1</v>
      </c>
      <c r="AG196" s="28">
        <v>22</v>
      </c>
      <c r="AH196">
        <f t="shared" si="151"/>
        <v>1</v>
      </c>
      <c r="AI196">
        <f t="shared" si="152"/>
        <v>0</v>
      </c>
      <c r="AJ196">
        <f t="shared" si="153"/>
        <v>0</v>
      </c>
      <c r="AK196" s="44">
        <v>-16</v>
      </c>
      <c r="AL196" s="45">
        <f t="shared" si="154"/>
        <v>1</v>
      </c>
      <c r="AM196" s="45">
        <f t="shared" si="155"/>
        <v>0</v>
      </c>
      <c r="AN196" s="46">
        <f t="shared" si="156"/>
        <v>0</v>
      </c>
      <c r="AO196" s="44">
        <v>14</v>
      </c>
      <c r="AP196" s="45">
        <f t="shared" si="157"/>
        <v>1</v>
      </c>
      <c r="AQ196" s="45">
        <f t="shared" si="158"/>
        <v>0</v>
      </c>
      <c r="AR196" s="46">
        <f t="shared" si="159"/>
        <v>0</v>
      </c>
      <c r="AS196" s="44">
        <v>9</v>
      </c>
      <c r="AT196" s="45">
        <f t="shared" si="160"/>
        <v>1</v>
      </c>
      <c r="AU196" s="45">
        <f t="shared" si="161"/>
        <v>0</v>
      </c>
      <c r="AV196" s="46">
        <f t="shared" si="162"/>
        <v>0</v>
      </c>
      <c r="AW196" s="44">
        <v>-2.9000000000000026E-2</v>
      </c>
      <c r="AX196" s="45">
        <f t="shared" si="163"/>
        <v>0</v>
      </c>
      <c r="AY196" s="45">
        <f t="shared" si="164"/>
        <v>0</v>
      </c>
      <c r="AZ196" s="46">
        <f t="shared" si="165"/>
        <v>1</v>
      </c>
      <c r="BA196" s="44">
        <v>-9.3999999999999972E-2</v>
      </c>
      <c r="BB196" s="45">
        <f t="shared" si="166"/>
        <v>0</v>
      </c>
      <c r="BC196" s="45">
        <f t="shared" si="167"/>
        <v>0</v>
      </c>
      <c r="BD196" s="46">
        <f t="shared" si="168"/>
        <v>1</v>
      </c>
      <c r="BE196" s="48">
        <v>56</v>
      </c>
      <c r="BF196">
        <f t="shared" si="169"/>
        <v>1</v>
      </c>
      <c r="BG196">
        <f t="shared" si="170"/>
        <v>0</v>
      </c>
      <c r="BH196">
        <f t="shared" si="171"/>
        <v>0</v>
      </c>
    </row>
    <row r="197" spans="1:60" x14ac:dyDescent="0.2">
      <c r="A197" s="43">
        <v>1997</v>
      </c>
      <c r="B197" s="44">
        <v>7.6000000000000068E-2</v>
      </c>
      <c r="C197" s="45">
        <f t="shared" si="129"/>
        <v>1</v>
      </c>
      <c r="D197" s="45">
        <f t="shared" si="130"/>
        <v>0</v>
      </c>
      <c r="E197" s="46">
        <f t="shared" si="131"/>
        <v>0</v>
      </c>
      <c r="F197" s="44">
        <v>20</v>
      </c>
      <c r="G197" s="45">
        <f t="shared" si="132"/>
        <v>1</v>
      </c>
      <c r="H197" s="45">
        <f t="shared" si="133"/>
        <v>0</v>
      </c>
      <c r="I197" s="46">
        <f t="shared" si="134"/>
        <v>0</v>
      </c>
      <c r="J197" s="44">
        <v>38</v>
      </c>
      <c r="K197" s="45">
        <f t="shared" si="135"/>
        <v>1</v>
      </c>
      <c r="L197" s="45">
        <f t="shared" si="136"/>
        <v>0</v>
      </c>
      <c r="M197" s="46">
        <f t="shared" si="137"/>
        <v>0</v>
      </c>
      <c r="N197" s="44">
        <v>8.3999999999999964E-2</v>
      </c>
      <c r="O197" s="45">
        <f t="shared" si="138"/>
        <v>1</v>
      </c>
      <c r="Q197" s="46">
        <f t="shared" si="139"/>
        <v>0</v>
      </c>
      <c r="R197" s="44">
        <v>20</v>
      </c>
      <c r="S197" s="45">
        <f t="shared" si="140"/>
        <v>10</v>
      </c>
      <c r="T197" s="28">
        <v>-14</v>
      </c>
      <c r="U197" s="45">
        <f t="shared" si="141"/>
        <v>-4</v>
      </c>
      <c r="V197" s="45">
        <f t="shared" si="142"/>
        <v>0</v>
      </c>
      <c r="W197" s="45">
        <f t="shared" si="143"/>
        <v>0</v>
      </c>
      <c r="X197" s="46">
        <f t="shared" si="144"/>
        <v>1</v>
      </c>
      <c r="Y197" s="44">
        <v>2</v>
      </c>
      <c r="Z197" s="45">
        <f t="shared" si="145"/>
        <v>1</v>
      </c>
      <c r="AA197" s="45">
        <f t="shared" si="146"/>
        <v>0</v>
      </c>
      <c r="AB197" s="46">
        <f t="shared" si="147"/>
        <v>0</v>
      </c>
      <c r="AC197" s="48">
        <v>29</v>
      </c>
      <c r="AD197" s="45">
        <f t="shared" si="148"/>
        <v>1</v>
      </c>
      <c r="AE197" s="45">
        <f t="shared" si="149"/>
        <v>0</v>
      </c>
      <c r="AF197" s="46">
        <f t="shared" si="150"/>
        <v>0</v>
      </c>
      <c r="AG197" s="28">
        <v>31</v>
      </c>
      <c r="AH197">
        <f t="shared" si="151"/>
        <v>1</v>
      </c>
      <c r="AI197">
        <f t="shared" si="152"/>
        <v>0</v>
      </c>
      <c r="AJ197">
        <f t="shared" si="153"/>
        <v>0</v>
      </c>
      <c r="AK197" s="44">
        <v>5</v>
      </c>
      <c r="AL197" s="45">
        <f t="shared" si="154"/>
        <v>0</v>
      </c>
      <c r="AM197" s="45">
        <f t="shared" si="155"/>
        <v>0</v>
      </c>
      <c r="AN197" s="46">
        <f t="shared" si="156"/>
        <v>1</v>
      </c>
      <c r="AO197" s="44">
        <v>6</v>
      </c>
      <c r="AP197" s="45">
        <f t="shared" si="157"/>
        <v>1</v>
      </c>
      <c r="AQ197" s="45">
        <f t="shared" si="158"/>
        <v>0</v>
      </c>
      <c r="AR197" s="46">
        <f t="shared" si="159"/>
        <v>0</v>
      </c>
      <c r="AS197" s="44">
        <v>3</v>
      </c>
      <c r="AT197" s="45">
        <f t="shared" si="160"/>
        <v>1</v>
      </c>
      <c r="AU197" s="45">
        <f t="shared" si="161"/>
        <v>0</v>
      </c>
      <c r="AV197" s="46">
        <f t="shared" si="162"/>
        <v>0</v>
      </c>
      <c r="AW197" s="44">
        <v>8.500000000000002E-2</v>
      </c>
      <c r="AX197" s="45">
        <f t="shared" si="163"/>
        <v>1</v>
      </c>
      <c r="AY197" s="45">
        <f t="shared" si="164"/>
        <v>0</v>
      </c>
      <c r="AZ197" s="46">
        <f t="shared" si="165"/>
        <v>0</v>
      </c>
      <c r="BA197" s="44">
        <v>4.1000000000000036E-2</v>
      </c>
      <c r="BB197" s="45">
        <f t="shared" si="166"/>
        <v>1</v>
      </c>
      <c r="BC197" s="45">
        <f t="shared" si="167"/>
        <v>0</v>
      </c>
      <c r="BD197" s="46">
        <f t="shared" si="168"/>
        <v>0</v>
      </c>
      <c r="BE197" s="48">
        <v>-14</v>
      </c>
      <c r="BF197">
        <f t="shared" si="169"/>
        <v>0</v>
      </c>
      <c r="BG197">
        <f t="shared" si="170"/>
        <v>0</v>
      </c>
      <c r="BH197">
        <f t="shared" si="171"/>
        <v>1</v>
      </c>
    </row>
    <row r="198" spans="1:60" x14ac:dyDescent="0.2">
      <c r="A198" s="43">
        <v>1997</v>
      </c>
      <c r="B198" s="44">
        <v>3.8000000000000034E-2</v>
      </c>
      <c r="C198" s="45">
        <f t="shared" si="129"/>
        <v>1</v>
      </c>
      <c r="D198" s="45">
        <f t="shared" si="130"/>
        <v>0</v>
      </c>
      <c r="E198" s="46">
        <f t="shared" si="131"/>
        <v>0</v>
      </c>
      <c r="F198" s="44">
        <v>13</v>
      </c>
      <c r="G198" s="45">
        <f t="shared" si="132"/>
        <v>1</v>
      </c>
      <c r="H198" s="45">
        <f t="shared" si="133"/>
        <v>0</v>
      </c>
      <c r="I198" s="46">
        <f t="shared" si="134"/>
        <v>0</v>
      </c>
      <c r="J198" s="44">
        <v>63</v>
      </c>
      <c r="K198" s="45">
        <f t="shared" si="135"/>
        <v>1</v>
      </c>
      <c r="L198" s="45">
        <f t="shared" si="136"/>
        <v>0</v>
      </c>
      <c r="M198" s="46">
        <f t="shared" si="137"/>
        <v>0</v>
      </c>
      <c r="N198" s="44">
        <v>3.9999999999999925E-2</v>
      </c>
      <c r="O198" s="45">
        <f t="shared" si="138"/>
        <v>1</v>
      </c>
      <c r="Q198" s="46">
        <f t="shared" si="139"/>
        <v>0</v>
      </c>
      <c r="R198" s="44">
        <v>3</v>
      </c>
      <c r="S198" s="45">
        <f t="shared" si="140"/>
        <v>1.5</v>
      </c>
      <c r="T198" s="28">
        <v>21</v>
      </c>
      <c r="U198" s="45">
        <f t="shared" si="141"/>
        <v>22.5</v>
      </c>
      <c r="V198" s="45">
        <f t="shared" si="142"/>
        <v>1</v>
      </c>
      <c r="W198" s="45">
        <f t="shared" si="143"/>
        <v>0</v>
      </c>
      <c r="X198" s="46">
        <f t="shared" si="144"/>
        <v>0</v>
      </c>
      <c r="Y198" s="44">
        <v>20</v>
      </c>
      <c r="Z198" s="45">
        <f t="shared" si="145"/>
        <v>1</v>
      </c>
      <c r="AA198" s="45">
        <f t="shared" si="146"/>
        <v>0</v>
      </c>
      <c r="AB198" s="46">
        <f t="shared" si="147"/>
        <v>0</v>
      </c>
      <c r="AC198" s="48">
        <v>11</v>
      </c>
      <c r="AD198" s="45">
        <f t="shared" si="148"/>
        <v>1</v>
      </c>
      <c r="AE198" s="45">
        <f t="shared" si="149"/>
        <v>0</v>
      </c>
      <c r="AF198" s="46">
        <f t="shared" si="150"/>
        <v>0</v>
      </c>
      <c r="AG198" s="28">
        <v>31</v>
      </c>
      <c r="AH198">
        <f t="shared" si="151"/>
        <v>1</v>
      </c>
      <c r="AI198">
        <f t="shared" si="152"/>
        <v>0</v>
      </c>
      <c r="AJ198">
        <f t="shared" si="153"/>
        <v>0</v>
      </c>
      <c r="AK198" s="44">
        <v>-10</v>
      </c>
      <c r="AL198" s="45">
        <f t="shared" si="154"/>
        <v>1</v>
      </c>
      <c r="AM198" s="45">
        <f t="shared" si="155"/>
        <v>0</v>
      </c>
      <c r="AN198" s="46">
        <f t="shared" si="156"/>
        <v>0</v>
      </c>
      <c r="AO198" s="44">
        <v>8</v>
      </c>
      <c r="AP198" s="45">
        <f t="shared" si="157"/>
        <v>1</v>
      </c>
      <c r="AQ198" s="45">
        <f t="shared" si="158"/>
        <v>0</v>
      </c>
      <c r="AR198" s="46">
        <f t="shared" si="159"/>
        <v>0</v>
      </c>
      <c r="AS198" s="44">
        <v>-2</v>
      </c>
      <c r="AT198" s="45">
        <f t="shared" si="160"/>
        <v>0</v>
      </c>
      <c r="AU198" s="45">
        <f t="shared" si="161"/>
        <v>0</v>
      </c>
      <c r="AV198" s="46">
        <f t="shared" si="162"/>
        <v>1</v>
      </c>
      <c r="AW198" s="44">
        <v>3.8000000000000034E-2</v>
      </c>
      <c r="AX198" s="45">
        <f t="shared" si="163"/>
        <v>1</v>
      </c>
      <c r="AY198" s="45">
        <f t="shared" si="164"/>
        <v>0</v>
      </c>
      <c r="AZ198" s="46">
        <f t="shared" si="165"/>
        <v>0</v>
      </c>
      <c r="BA198" s="44">
        <v>5.3999999999999937E-2</v>
      </c>
      <c r="BB198" s="45">
        <f t="shared" si="166"/>
        <v>1</v>
      </c>
      <c r="BC198" s="45">
        <f t="shared" si="167"/>
        <v>0</v>
      </c>
      <c r="BD198" s="46">
        <f t="shared" si="168"/>
        <v>0</v>
      </c>
      <c r="BE198" s="48">
        <v>21</v>
      </c>
      <c r="BF198">
        <f t="shared" si="169"/>
        <v>1</v>
      </c>
      <c r="BG198">
        <f t="shared" si="170"/>
        <v>0</v>
      </c>
      <c r="BH198">
        <f t="shared" si="171"/>
        <v>0</v>
      </c>
    </row>
    <row r="199" spans="1:60" x14ac:dyDescent="0.2">
      <c r="A199" s="43">
        <v>1997</v>
      </c>
      <c r="B199" s="44">
        <v>1.7000000000000015E-2</v>
      </c>
      <c r="C199" s="45">
        <f t="shared" si="129"/>
        <v>1</v>
      </c>
      <c r="D199" s="45">
        <f t="shared" si="130"/>
        <v>0</v>
      </c>
      <c r="E199" s="46">
        <f t="shared" si="131"/>
        <v>0</v>
      </c>
      <c r="F199" s="44">
        <v>9</v>
      </c>
      <c r="G199" s="45">
        <f t="shared" si="132"/>
        <v>1</v>
      </c>
      <c r="H199" s="45">
        <f t="shared" si="133"/>
        <v>0</v>
      </c>
      <c r="I199" s="46">
        <f t="shared" si="134"/>
        <v>0</v>
      </c>
      <c r="J199" s="44">
        <v>28</v>
      </c>
      <c r="K199" s="45">
        <f t="shared" si="135"/>
        <v>1</v>
      </c>
      <c r="L199" s="45">
        <f t="shared" si="136"/>
        <v>0</v>
      </c>
      <c r="M199" s="46">
        <f t="shared" si="137"/>
        <v>0</v>
      </c>
      <c r="N199" s="44">
        <v>3.2000000000000028E-2</v>
      </c>
      <c r="O199" s="45">
        <f t="shared" si="138"/>
        <v>1</v>
      </c>
      <c r="Q199" s="46">
        <f t="shared" si="139"/>
        <v>0</v>
      </c>
      <c r="R199" s="44">
        <v>45</v>
      </c>
      <c r="S199" s="45">
        <f t="shared" si="140"/>
        <v>22.5</v>
      </c>
      <c r="T199" s="28">
        <v>-14</v>
      </c>
      <c r="U199" s="45">
        <f t="shared" si="141"/>
        <v>8.5</v>
      </c>
      <c r="V199" s="45">
        <f t="shared" si="142"/>
        <v>1</v>
      </c>
      <c r="W199" s="45">
        <f t="shared" si="143"/>
        <v>0</v>
      </c>
      <c r="X199" s="46">
        <f t="shared" si="144"/>
        <v>0</v>
      </c>
      <c r="Y199" s="44">
        <v>-2</v>
      </c>
      <c r="Z199" s="45">
        <f t="shared" si="145"/>
        <v>0</v>
      </c>
      <c r="AA199" s="45">
        <f t="shared" si="146"/>
        <v>0</v>
      </c>
      <c r="AB199" s="46">
        <f t="shared" si="147"/>
        <v>1</v>
      </c>
      <c r="AC199" s="48">
        <v>11</v>
      </c>
      <c r="AD199" s="45">
        <f t="shared" si="148"/>
        <v>1</v>
      </c>
      <c r="AE199" s="45">
        <f t="shared" si="149"/>
        <v>0</v>
      </c>
      <c r="AF199" s="46">
        <f t="shared" si="150"/>
        <v>0</v>
      </c>
      <c r="AG199" s="28">
        <v>9</v>
      </c>
      <c r="AH199">
        <f t="shared" si="151"/>
        <v>1</v>
      </c>
      <c r="AI199">
        <f t="shared" si="152"/>
        <v>0</v>
      </c>
      <c r="AJ199">
        <f t="shared" si="153"/>
        <v>0</v>
      </c>
      <c r="AK199" s="44">
        <v>-9</v>
      </c>
      <c r="AL199" s="45">
        <f t="shared" si="154"/>
        <v>1</v>
      </c>
      <c r="AM199" s="45">
        <f t="shared" si="155"/>
        <v>0</v>
      </c>
      <c r="AN199" s="46">
        <f t="shared" si="156"/>
        <v>0</v>
      </c>
      <c r="AO199" s="44">
        <v>6</v>
      </c>
      <c r="AP199" s="45">
        <f t="shared" si="157"/>
        <v>1</v>
      </c>
      <c r="AQ199" s="45">
        <f t="shared" si="158"/>
        <v>0</v>
      </c>
      <c r="AR199" s="46">
        <f t="shared" si="159"/>
        <v>0</v>
      </c>
      <c r="AS199" s="44">
        <v>4</v>
      </c>
      <c r="AT199" s="45">
        <f t="shared" si="160"/>
        <v>1</v>
      </c>
      <c r="AU199" s="45">
        <f t="shared" si="161"/>
        <v>0</v>
      </c>
      <c r="AV199" s="46">
        <f t="shared" si="162"/>
        <v>0</v>
      </c>
      <c r="AW199" s="44">
        <v>2.1999999999999964E-2</v>
      </c>
      <c r="AX199" s="45">
        <f t="shared" si="163"/>
        <v>1</v>
      </c>
      <c r="AY199" s="45">
        <f t="shared" si="164"/>
        <v>0</v>
      </c>
      <c r="AZ199" s="46">
        <f t="shared" si="165"/>
        <v>0</v>
      </c>
      <c r="BA199" s="44">
        <v>-4.0000000000000036E-3</v>
      </c>
      <c r="BB199" s="45">
        <f t="shared" si="166"/>
        <v>0</v>
      </c>
      <c r="BC199" s="45">
        <f t="shared" si="167"/>
        <v>0</v>
      </c>
      <c r="BD199" s="46">
        <f t="shared" si="168"/>
        <v>1</v>
      </c>
      <c r="BE199" s="48">
        <v>-14</v>
      </c>
      <c r="BF199">
        <f t="shared" si="169"/>
        <v>0</v>
      </c>
      <c r="BG199">
        <f t="shared" si="170"/>
        <v>0</v>
      </c>
      <c r="BH199">
        <f t="shared" si="171"/>
        <v>1</v>
      </c>
    </row>
    <row r="200" spans="1:60" x14ac:dyDescent="0.2">
      <c r="A200" s="43">
        <v>1997</v>
      </c>
      <c r="B200" s="44">
        <v>8.6999999999999966E-2</v>
      </c>
      <c r="C200" s="45">
        <f t="shared" si="129"/>
        <v>1</v>
      </c>
      <c r="D200" s="45">
        <f t="shared" si="130"/>
        <v>0</v>
      </c>
      <c r="E200" s="46">
        <f t="shared" si="131"/>
        <v>0</v>
      </c>
      <c r="F200" s="44">
        <v>15</v>
      </c>
      <c r="G200" s="45">
        <f t="shared" si="132"/>
        <v>1</v>
      </c>
      <c r="H200" s="45">
        <f t="shared" si="133"/>
        <v>0</v>
      </c>
      <c r="I200" s="46">
        <f t="shared" si="134"/>
        <v>0</v>
      </c>
      <c r="J200" s="44">
        <v>34</v>
      </c>
      <c r="K200" s="45">
        <f t="shared" si="135"/>
        <v>1</v>
      </c>
      <c r="L200" s="45">
        <f t="shared" si="136"/>
        <v>0</v>
      </c>
      <c r="M200" s="46">
        <f t="shared" si="137"/>
        <v>0</v>
      </c>
      <c r="N200" s="44">
        <v>9.8999999999999977E-2</v>
      </c>
      <c r="O200" s="45">
        <f t="shared" si="138"/>
        <v>1</v>
      </c>
      <c r="Q200" s="46">
        <f t="shared" si="139"/>
        <v>0</v>
      </c>
      <c r="R200" s="44">
        <v>36</v>
      </c>
      <c r="S200" s="45">
        <f t="shared" si="140"/>
        <v>18</v>
      </c>
      <c r="T200" s="28">
        <v>-35</v>
      </c>
      <c r="U200" s="45">
        <f t="shared" si="141"/>
        <v>-17</v>
      </c>
      <c r="V200" s="45">
        <f t="shared" si="142"/>
        <v>0</v>
      </c>
      <c r="W200" s="45">
        <f t="shared" si="143"/>
        <v>0</v>
      </c>
      <c r="X200" s="46">
        <f t="shared" si="144"/>
        <v>1</v>
      </c>
      <c r="Y200" s="44">
        <v>-9</v>
      </c>
      <c r="Z200" s="45">
        <f t="shared" si="145"/>
        <v>0</v>
      </c>
      <c r="AA200" s="45">
        <f t="shared" si="146"/>
        <v>0</v>
      </c>
      <c r="AB200" s="46">
        <f t="shared" si="147"/>
        <v>1</v>
      </c>
      <c r="AC200" s="48">
        <v>26</v>
      </c>
      <c r="AD200" s="45">
        <f t="shared" si="148"/>
        <v>1</v>
      </c>
      <c r="AE200" s="45">
        <f t="shared" si="149"/>
        <v>0</v>
      </c>
      <c r="AF200" s="46">
        <f t="shared" si="150"/>
        <v>0</v>
      </c>
      <c r="AG200" s="28">
        <v>17</v>
      </c>
      <c r="AH200">
        <f t="shared" si="151"/>
        <v>1</v>
      </c>
      <c r="AI200">
        <f t="shared" si="152"/>
        <v>0</v>
      </c>
      <c r="AJ200">
        <f t="shared" si="153"/>
        <v>0</v>
      </c>
      <c r="AK200" s="44">
        <v>16</v>
      </c>
      <c r="AL200" s="45">
        <f t="shared" si="154"/>
        <v>0</v>
      </c>
      <c r="AM200" s="45">
        <f t="shared" si="155"/>
        <v>0</v>
      </c>
      <c r="AN200" s="46">
        <f t="shared" si="156"/>
        <v>1</v>
      </c>
      <c r="AO200" s="44">
        <v>-4</v>
      </c>
      <c r="AP200" s="45">
        <f t="shared" si="157"/>
        <v>0</v>
      </c>
      <c r="AQ200" s="45">
        <f t="shared" si="158"/>
        <v>0</v>
      </c>
      <c r="AR200" s="46">
        <f t="shared" si="159"/>
        <v>1</v>
      </c>
      <c r="AS200" s="44">
        <v>0</v>
      </c>
      <c r="AT200" s="45">
        <f t="shared" si="160"/>
        <v>0</v>
      </c>
      <c r="AU200" s="45">
        <f t="shared" si="161"/>
        <v>1</v>
      </c>
      <c r="AV200" s="46">
        <f t="shared" si="162"/>
        <v>0</v>
      </c>
      <c r="AW200" s="44">
        <v>4.6999999999999986E-2</v>
      </c>
      <c r="AX200" s="45">
        <f t="shared" si="163"/>
        <v>1</v>
      </c>
      <c r="AY200" s="45">
        <f t="shared" si="164"/>
        <v>0</v>
      </c>
      <c r="AZ200" s="46">
        <f t="shared" si="165"/>
        <v>0</v>
      </c>
      <c r="BA200" s="44">
        <v>1.5000000000000013E-2</v>
      </c>
      <c r="BB200" s="45">
        <f t="shared" si="166"/>
        <v>1</v>
      </c>
      <c r="BC200" s="45">
        <f t="shared" si="167"/>
        <v>0</v>
      </c>
      <c r="BD200" s="46">
        <f t="shared" si="168"/>
        <v>0</v>
      </c>
      <c r="BE200" s="48">
        <v>-35</v>
      </c>
      <c r="BF200">
        <f t="shared" si="169"/>
        <v>0</v>
      </c>
      <c r="BG200">
        <f t="shared" si="170"/>
        <v>0</v>
      </c>
      <c r="BH200">
        <f t="shared" si="171"/>
        <v>1</v>
      </c>
    </row>
    <row r="201" spans="1:60" x14ac:dyDescent="0.2">
      <c r="A201" s="43">
        <v>1997</v>
      </c>
      <c r="B201" s="44">
        <v>0.13700000000000001</v>
      </c>
      <c r="C201" s="45">
        <f t="shared" si="129"/>
        <v>1</v>
      </c>
      <c r="D201" s="45">
        <f t="shared" si="130"/>
        <v>0</v>
      </c>
      <c r="E201" s="46">
        <f t="shared" si="131"/>
        <v>0</v>
      </c>
      <c r="F201" s="44">
        <v>25</v>
      </c>
      <c r="G201" s="45">
        <f t="shared" si="132"/>
        <v>1</v>
      </c>
      <c r="H201" s="45">
        <f t="shared" si="133"/>
        <v>0</v>
      </c>
      <c r="I201" s="46">
        <f t="shared" si="134"/>
        <v>0</v>
      </c>
      <c r="J201" s="44">
        <v>26</v>
      </c>
      <c r="K201" s="45">
        <f t="shared" si="135"/>
        <v>1</v>
      </c>
      <c r="L201" s="45">
        <f t="shared" si="136"/>
        <v>0</v>
      </c>
      <c r="M201" s="46">
        <f t="shared" si="137"/>
        <v>0</v>
      </c>
      <c r="N201" s="44">
        <v>0.10699999999999998</v>
      </c>
      <c r="O201" s="45">
        <f t="shared" si="138"/>
        <v>1</v>
      </c>
      <c r="Q201" s="46">
        <f t="shared" si="139"/>
        <v>0</v>
      </c>
      <c r="R201" s="44">
        <v>-10</v>
      </c>
      <c r="S201" s="45">
        <f t="shared" si="140"/>
        <v>-5</v>
      </c>
      <c r="T201" s="28">
        <v>-20</v>
      </c>
      <c r="U201" s="45">
        <f t="shared" si="141"/>
        <v>-25</v>
      </c>
      <c r="V201" s="45">
        <f t="shared" si="142"/>
        <v>0</v>
      </c>
      <c r="W201" s="45">
        <f t="shared" si="143"/>
        <v>0</v>
      </c>
      <c r="X201" s="46">
        <f t="shared" si="144"/>
        <v>1</v>
      </c>
      <c r="Y201" s="44">
        <v>-14</v>
      </c>
      <c r="Z201" s="45">
        <f t="shared" si="145"/>
        <v>0</v>
      </c>
      <c r="AA201" s="45">
        <f t="shared" si="146"/>
        <v>0</v>
      </c>
      <c r="AB201" s="46">
        <f t="shared" si="147"/>
        <v>1</v>
      </c>
      <c r="AC201" s="48">
        <v>10</v>
      </c>
      <c r="AD201" s="45">
        <f t="shared" si="148"/>
        <v>1</v>
      </c>
      <c r="AE201" s="45">
        <f t="shared" si="149"/>
        <v>0</v>
      </c>
      <c r="AF201" s="46">
        <f t="shared" si="150"/>
        <v>0</v>
      </c>
      <c r="AG201" s="28">
        <v>-4</v>
      </c>
      <c r="AH201">
        <f t="shared" si="151"/>
        <v>0</v>
      </c>
      <c r="AI201">
        <f t="shared" si="152"/>
        <v>0</v>
      </c>
      <c r="AJ201">
        <f t="shared" si="153"/>
        <v>1</v>
      </c>
      <c r="AK201" s="44">
        <v>6</v>
      </c>
      <c r="AL201" s="45">
        <f t="shared" si="154"/>
        <v>0</v>
      </c>
      <c r="AM201" s="45">
        <f t="shared" si="155"/>
        <v>0</v>
      </c>
      <c r="AN201" s="46">
        <f t="shared" si="156"/>
        <v>1</v>
      </c>
      <c r="AO201" s="44">
        <v>1</v>
      </c>
      <c r="AP201" s="45">
        <f t="shared" si="157"/>
        <v>1</v>
      </c>
      <c r="AQ201" s="45">
        <f t="shared" si="158"/>
        <v>0</v>
      </c>
      <c r="AR201" s="46">
        <f t="shared" si="159"/>
        <v>0</v>
      </c>
      <c r="AS201" s="44">
        <v>1</v>
      </c>
      <c r="AT201" s="45">
        <f t="shared" si="160"/>
        <v>1</v>
      </c>
      <c r="AU201" s="45">
        <f t="shared" si="161"/>
        <v>0</v>
      </c>
      <c r="AV201" s="46">
        <f t="shared" si="162"/>
        <v>0</v>
      </c>
      <c r="AW201" s="44">
        <v>0.11799999999999994</v>
      </c>
      <c r="AX201" s="45">
        <f t="shared" si="163"/>
        <v>1</v>
      </c>
      <c r="AY201" s="45">
        <f t="shared" si="164"/>
        <v>0</v>
      </c>
      <c r="AZ201" s="46">
        <f t="shared" si="165"/>
        <v>0</v>
      </c>
      <c r="BA201" s="44">
        <v>-0.13300000000000001</v>
      </c>
      <c r="BB201" s="45">
        <f t="shared" si="166"/>
        <v>0</v>
      </c>
      <c r="BC201" s="45">
        <f t="shared" si="167"/>
        <v>0</v>
      </c>
      <c r="BD201" s="46">
        <f t="shared" si="168"/>
        <v>1</v>
      </c>
      <c r="BE201" s="48">
        <v>-20</v>
      </c>
      <c r="BF201">
        <f t="shared" si="169"/>
        <v>0</v>
      </c>
      <c r="BG201">
        <f t="shared" si="170"/>
        <v>0</v>
      </c>
      <c r="BH201">
        <f t="shared" si="171"/>
        <v>1</v>
      </c>
    </row>
    <row r="202" spans="1:60" x14ac:dyDescent="0.2">
      <c r="A202" s="43">
        <v>1997</v>
      </c>
      <c r="B202" s="44">
        <v>4.6999999999999986E-2</v>
      </c>
      <c r="C202" s="45">
        <f t="shared" si="129"/>
        <v>1</v>
      </c>
      <c r="D202" s="45">
        <f t="shared" si="130"/>
        <v>0</v>
      </c>
      <c r="E202" s="46">
        <f t="shared" si="131"/>
        <v>0</v>
      </c>
      <c r="F202" s="44">
        <v>45</v>
      </c>
      <c r="G202" s="45">
        <f t="shared" si="132"/>
        <v>1</v>
      </c>
      <c r="H202" s="45">
        <f t="shared" si="133"/>
        <v>0</v>
      </c>
      <c r="I202" s="46">
        <f t="shared" si="134"/>
        <v>0</v>
      </c>
      <c r="J202" s="44">
        <v>39</v>
      </c>
      <c r="K202" s="45">
        <f t="shared" si="135"/>
        <v>1</v>
      </c>
      <c r="L202" s="45">
        <f t="shared" si="136"/>
        <v>0</v>
      </c>
      <c r="M202" s="46">
        <f t="shared" si="137"/>
        <v>0</v>
      </c>
      <c r="N202" s="44">
        <v>2.8000000000000025E-2</v>
      </c>
      <c r="O202" s="45">
        <f t="shared" si="138"/>
        <v>1</v>
      </c>
      <c r="Q202" s="46">
        <f t="shared" si="139"/>
        <v>0</v>
      </c>
      <c r="R202" s="44">
        <v>-15</v>
      </c>
      <c r="S202" s="45">
        <f t="shared" si="140"/>
        <v>-7.5</v>
      </c>
      <c r="T202" s="28">
        <v>21</v>
      </c>
      <c r="U202" s="45">
        <f t="shared" si="141"/>
        <v>13.5</v>
      </c>
      <c r="V202" s="45">
        <f t="shared" si="142"/>
        <v>1</v>
      </c>
      <c r="W202" s="45">
        <f t="shared" si="143"/>
        <v>0</v>
      </c>
      <c r="X202" s="46">
        <f t="shared" si="144"/>
        <v>0</v>
      </c>
      <c r="Y202" s="44">
        <v>19</v>
      </c>
      <c r="Z202" s="45">
        <f t="shared" si="145"/>
        <v>1</v>
      </c>
      <c r="AA202" s="45">
        <f t="shared" si="146"/>
        <v>0</v>
      </c>
      <c r="AB202" s="46">
        <f t="shared" si="147"/>
        <v>0</v>
      </c>
      <c r="AC202" s="48">
        <v>22</v>
      </c>
      <c r="AD202" s="45">
        <f t="shared" si="148"/>
        <v>1</v>
      </c>
      <c r="AE202" s="45">
        <f t="shared" si="149"/>
        <v>0</v>
      </c>
      <c r="AF202" s="46">
        <f t="shared" si="150"/>
        <v>0</v>
      </c>
      <c r="AG202" s="28">
        <v>41</v>
      </c>
      <c r="AH202">
        <f t="shared" si="151"/>
        <v>1</v>
      </c>
      <c r="AI202">
        <f t="shared" si="152"/>
        <v>0</v>
      </c>
      <c r="AJ202">
        <f t="shared" si="153"/>
        <v>0</v>
      </c>
      <c r="AK202" s="44">
        <v>9</v>
      </c>
      <c r="AL202" s="45">
        <f t="shared" si="154"/>
        <v>0</v>
      </c>
      <c r="AM202" s="45">
        <f t="shared" si="155"/>
        <v>0</v>
      </c>
      <c r="AN202" s="46">
        <f t="shared" si="156"/>
        <v>1</v>
      </c>
      <c r="AO202" s="44">
        <v>0</v>
      </c>
      <c r="AP202" s="45">
        <f t="shared" si="157"/>
        <v>0</v>
      </c>
      <c r="AQ202" s="45">
        <f t="shared" si="158"/>
        <v>1</v>
      </c>
      <c r="AR202" s="46">
        <f t="shared" si="159"/>
        <v>0</v>
      </c>
      <c r="AS202" s="44">
        <v>3</v>
      </c>
      <c r="AT202" s="45">
        <f t="shared" si="160"/>
        <v>1</v>
      </c>
      <c r="AU202" s="45">
        <f t="shared" si="161"/>
        <v>0</v>
      </c>
      <c r="AV202" s="46">
        <f t="shared" si="162"/>
        <v>0</v>
      </c>
      <c r="AW202" s="44">
        <v>2.5000000000000022E-2</v>
      </c>
      <c r="AX202" s="45">
        <f t="shared" si="163"/>
        <v>1</v>
      </c>
      <c r="AY202" s="45">
        <f t="shared" si="164"/>
        <v>0</v>
      </c>
      <c r="AZ202" s="46">
        <f t="shared" si="165"/>
        <v>0</v>
      </c>
      <c r="BA202" s="44">
        <v>-4.3000000000000038E-2</v>
      </c>
      <c r="BB202" s="45">
        <f t="shared" si="166"/>
        <v>0</v>
      </c>
      <c r="BC202" s="45">
        <f t="shared" si="167"/>
        <v>0</v>
      </c>
      <c r="BD202" s="46">
        <f t="shared" si="168"/>
        <v>1</v>
      </c>
      <c r="BE202" s="48">
        <v>21</v>
      </c>
      <c r="BF202">
        <f t="shared" si="169"/>
        <v>1</v>
      </c>
      <c r="BG202">
        <f t="shared" si="170"/>
        <v>0</v>
      </c>
      <c r="BH202">
        <f t="shared" si="171"/>
        <v>0</v>
      </c>
    </row>
    <row r="203" spans="1:60" x14ac:dyDescent="0.2">
      <c r="A203" s="43">
        <v>1997</v>
      </c>
      <c r="B203" s="44">
        <v>-1.3000000000000012E-2</v>
      </c>
      <c r="C203" s="45">
        <f t="shared" si="129"/>
        <v>0</v>
      </c>
      <c r="D203" s="45">
        <f t="shared" si="130"/>
        <v>0</v>
      </c>
      <c r="E203" s="46">
        <f t="shared" si="131"/>
        <v>1</v>
      </c>
      <c r="F203" s="44">
        <v>9</v>
      </c>
      <c r="G203" s="45">
        <f t="shared" si="132"/>
        <v>1</v>
      </c>
      <c r="H203" s="45">
        <f t="shared" si="133"/>
        <v>0</v>
      </c>
      <c r="I203" s="46">
        <f t="shared" si="134"/>
        <v>0</v>
      </c>
      <c r="J203" s="44">
        <v>18</v>
      </c>
      <c r="K203" s="45">
        <f t="shared" si="135"/>
        <v>1</v>
      </c>
      <c r="L203" s="45">
        <f t="shared" si="136"/>
        <v>0</v>
      </c>
      <c r="M203" s="46">
        <f t="shared" si="137"/>
        <v>0</v>
      </c>
      <c r="N203" s="44">
        <v>-2.1999999999999909E-2</v>
      </c>
      <c r="O203" s="45">
        <f t="shared" si="138"/>
        <v>0</v>
      </c>
      <c r="Q203" s="46">
        <f t="shared" si="139"/>
        <v>1</v>
      </c>
      <c r="R203" s="44">
        <v>-16</v>
      </c>
      <c r="S203" s="45">
        <f t="shared" si="140"/>
        <v>-8</v>
      </c>
      <c r="T203" s="28">
        <v>34</v>
      </c>
      <c r="U203" s="45">
        <f t="shared" si="141"/>
        <v>26</v>
      </c>
      <c r="V203" s="45">
        <f t="shared" si="142"/>
        <v>1</v>
      </c>
      <c r="W203" s="45">
        <f t="shared" si="143"/>
        <v>0</v>
      </c>
      <c r="X203" s="46">
        <f t="shared" si="144"/>
        <v>0</v>
      </c>
      <c r="Y203" s="44">
        <v>13</v>
      </c>
      <c r="Z203" s="45">
        <f t="shared" si="145"/>
        <v>1</v>
      </c>
      <c r="AA203" s="45">
        <f t="shared" si="146"/>
        <v>0</v>
      </c>
      <c r="AB203" s="46">
        <f t="shared" si="147"/>
        <v>0</v>
      </c>
      <c r="AC203" s="48">
        <v>-1</v>
      </c>
      <c r="AD203" s="45">
        <f t="shared" si="148"/>
        <v>0</v>
      </c>
      <c r="AE203" s="45">
        <f t="shared" si="149"/>
        <v>0</v>
      </c>
      <c r="AF203" s="46">
        <f t="shared" si="150"/>
        <v>1</v>
      </c>
      <c r="AG203" s="28">
        <v>12</v>
      </c>
      <c r="AH203">
        <f t="shared" si="151"/>
        <v>1</v>
      </c>
      <c r="AI203">
        <f t="shared" si="152"/>
        <v>0</v>
      </c>
      <c r="AJ203">
        <f t="shared" si="153"/>
        <v>0</v>
      </c>
      <c r="AK203" s="44">
        <v>-15</v>
      </c>
      <c r="AL203" s="45">
        <f t="shared" si="154"/>
        <v>1</v>
      </c>
      <c r="AM203" s="45">
        <f t="shared" si="155"/>
        <v>0</v>
      </c>
      <c r="AN203" s="46">
        <f t="shared" si="156"/>
        <v>0</v>
      </c>
      <c r="AO203" s="44">
        <v>9</v>
      </c>
      <c r="AP203" s="45">
        <f t="shared" si="157"/>
        <v>1</v>
      </c>
      <c r="AQ203" s="45">
        <f t="shared" si="158"/>
        <v>0</v>
      </c>
      <c r="AR203" s="46">
        <f t="shared" si="159"/>
        <v>0</v>
      </c>
      <c r="AS203" s="44">
        <v>-6</v>
      </c>
      <c r="AT203" s="45">
        <f t="shared" si="160"/>
        <v>0</v>
      </c>
      <c r="AU203" s="45">
        <f t="shared" si="161"/>
        <v>0</v>
      </c>
      <c r="AV203" s="46">
        <f t="shared" si="162"/>
        <v>1</v>
      </c>
      <c r="AW203" s="44">
        <v>-1.1999999999999955E-2</v>
      </c>
      <c r="AX203" s="45">
        <f t="shared" si="163"/>
        <v>0</v>
      </c>
      <c r="AY203" s="45">
        <f t="shared" si="164"/>
        <v>0</v>
      </c>
      <c r="AZ203" s="46">
        <f t="shared" si="165"/>
        <v>1</v>
      </c>
      <c r="BA203" s="44">
        <v>3.499999999999992E-2</v>
      </c>
      <c r="BB203" s="45">
        <f t="shared" si="166"/>
        <v>1</v>
      </c>
      <c r="BC203" s="45">
        <f t="shared" si="167"/>
        <v>0</v>
      </c>
      <c r="BD203" s="46">
        <f t="shared" si="168"/>
        <v>0</v>
      </c>
      <c r="BE203" s="48">
        <v>34</v>
      </c>
      <c r="BF203">
        <f t="shared" si="169"/>
        <v>1</v>
      </c>
      <c r="BG203">
        <f t="shared" si="170"/>
        <v>0</v>
      </c>
      <c r="BH203">
        <f t="shared" si="171"/>
        <v>0</v>
      </c>
    </row>
    <row r="204" spans="1:60" x14ac:dyDescent="0.2">
      <c r="A204" s="43">
        <v>1997</v>
      </c>
      <c r="B204" s="44">
        <v>2.5000000000000022E-2</v>
      </c>
      <c r="C204" s="45">
        <f t="shared" si="129"/>
        <v>1</v>
      </c>
      <c r="D204" s="45">
        <f t="shared" si="130"/>
        <v>0</v>
      </c>
      <c r="E204" s="46">
        <f t="shared" si="131"/>
        <v>0</v>
      </c>
      <c r="F204" s="44">
        <v>15</v>
      </c>
      <c r="G204" s="45">
        <f t="shared" si="132"/>
        <v>1</v>
      </c>
      <c r="H204" s="45">
        <f t="shared" si="133"/>
        <v>0</v>
      </c>
      <c r="I204" s="46">
        <f t="shared" si="134"/>
        <v>0</v>
      </c>
      <c r="J204" s="44">
        <v>10</v>
      </c>
      <c r="K204" s="45">
        <f t="shared" si="135"/>
        <v>1</v>
      </c>
      <c r="L204" s="45">
        <f t="shared" si="136"/>
        <v>0</v>
      </c>
      <c r="M204" s="46">
        <f t="shared" si="137"/>
        <v>0</v>
      </c>
      <c r="N204" s="44">
        <v>3.8000000000000034E-2</v>
      </c>
      <c r="O204" s="45">
        <f t="shared" si="138"/>
        <v>1</v>
      </c>
      <c r="Q204" s="46">
        <f t="shared" si="139"/>
        <v>0</v>
      </c>
      <c r="R204" s="44">
        <v>18</v>
      </c>
      <c r="S204" s="45">
        <f t="shared" si="140"/>
        <v>9</v>
      </c>
      <c r="T204" s="28">
        <v>-28</v>
      </c>
      <c r="U204" s="45">
        <f t="shared" si="141"/>
        <v>-19</v>
      </c>
      <c r="V204" s="45">
        <f t="shared" si="142"/>
        <v>0</v>
      </c>
      <c r="W204" s="45">
        <f t="shared" si="143"/>
        <v>0</v>
      </c>
      <c r="X204" s="46">
        <f t="shared" si="144"/>
        <v>1</v>
      </c>
      <c r="Y204" s="44">
        <v>8</v>
      </c>
      <c r="Z204" s="45">
        <f t="shared" si="145"/>
        <v>1</v>
      </c>
      <c r="AA204" s="45">
        <f t="shared" si="146"/>
        <v>0</v>
      </c>
      <c r="AB204" s="46">
        <f t="shared" si="147"/>
        <v>0</v>
      </c>
      <c r="AC204" s="48">
        <v>42</v>
      </c>
      <c r="AD204" s="45">
        <f t="shared" si="148"/>
        <v>1</v>
      </c>
      <c r="AE204" s="45">
        <f t="shared" si="149"/>
        <v>0</v>
      </c>
      <c r="AF204" s="46">
        <f t="shared" si="150"/>
        <v>0</v>
      </c>
      <c r="AG204" s="28">
        <v>50</v>
      </c>
      <c r="AH204">
        <f t="shared" si="151"/>
        <v>1</v>
      </c>
      <c r="AI204">
        <f t="shared" si="152"/>
        <v>0</v>
      </c>
      <c r="AJ204">
        <f t="shared" si="153"/>
        <v>0</v>
      </c>
      <c r="AK204" s="44">
        <v>30</v>
      </c>
      <c r="AL204" s="45">
        <f t="shared" si="154"/>
        <v>0</v>
      </c>
      <c r="AM204" s="45">
        <f t="shared" si="155"/>
        <v>0</v>
      </c>
      <c r="AN204" s="46">
        <f t="shared" si="156"/>
        <v>1</v>
      </c>
      <c r="AO204" s="44">
        <v>-13</v>
      </c>
      <c r="AP204" s="45">
        <f t="shared" si="157"/>
        <v>0</v>
      </c>
      <c r="AQ204" s="45">
        <f t="shared" si="158"/>
        <v>0</v>
      </c>
      <c r="AR204" s="46">
        <f t="shared" si="159"/>
        <v>1</v>
      </c>
      <c r="AS204" s="44">
        <v>11</v>
      </c>
      <c r="AT204" s="45">
        <f t="shared" si="160"/>
        <v>1</v>
      </c>
      <c r="AU204" s="45">
        <f t="shared" si="161"/>
        <v>0</v>
      </c>
      <c r="AV204" s="46">
        <f t="shared" si="162"/>
        <v>0</v>
      </c>
      <c r="AW204" s="44">
        <v>2.1000000000000019E-2</v>
      </c>
      <c r="AX204" s="45">
        <f t="shared" si="163"/>
        <v>1</v>
      </c>
      <c r="AY204" s="45">
        <f t="shared" si="164"/>
        <v>0</v>
      </c>
      <c r="AZ204" s="46">
        <f t="shared" si="165"/>
        <v>0</v>
      </c>
      <c r="BA204" s="44">
        <v>4.4000000000000039E-2</v>
      </c>
      <c r="BB204" s="45">
        <f t="shared" si="166"/>
        <v>1</v>
      </c>
      <c r="BC204" s="45">
        <f t="shared" si="167"/>
        <v>0</v>
      </c>
      <c r="BD204" s="46">
        <f t="shared" si="168"/>
        <v>0</v>
      </c>
      <c r="BE204" s="48">
        <v>-28</v>
      </c>
      <c r="BF204">
        <f t="shared" si="169"/>
        <v>0</v>
      </c>
      <c r="BG204">
        <f t="shared" si="170"/>
        <v>0</v>
      </c>
      <c r="BH204">
        <f t="shared" si="171"/>
        <v>1</v>
      </c>
    </row>
    <row r="205" spans="1:60" x14ac:dyDescent="0.2">
      <c r="A205" s="43">
        <v>1997</v>
      </c>
      <c r="B205" s="44">
        <v>-1.0999999999999954E-2</v>
      </c>
      <c r="C205" s="45">
        <f t="shared" si="129"/>
        <v>0</v>
      </c>
      <c r="D205" s="45">
        <f t="shared" si="130"/>
        <v>0</v>
      </c>
      <c r="E205" s="46">
        <f t="shared" si="131"/>
        <v>1</v>
      </c>
      <c r="F205" s="44">
        <v>16</v>
      </c>
      <c r="G205" s="45">
        <f t="shared" si="132"/>
        <v>1</v>
      </c>
      <c r="H205" s="45">
        <f t="shared" si="133"/>
        <v>0</v>
      </c>
      <c r="I205" s="46">
        <f t="shared" si="134"/>
        <v>0</v>
      </c>
      <c r="J205" s="44">
        <v>18</v>
      </c>
      <c r="K205" s="45">
        <f t="shared" si="135"/>
        <v>1</v>
      </c>
      <c r="L205" s="45">
        <f t="shared" si="136"/>
        <v>0</v>
      </c>
      <c r="M205" s="46">
        <f t="shared" si="137"/>
        <v>0</v>
      </c>
      <c r="N205" s="44">
        <v>7.0000000000000062E-3</v>
      </c>
      <c r="O205" s="45">
        <f t="shared" si="138"/>
        <v>1</v>
      </c>
      <c r="Q205" s="46">
        <f t="shared" si="139"/>
        <v>0</v>
      </c>
      <c r="R205" s="44">
        <v>25</v>
      </c>
      <c r="S205" s="45">
        <f t="shared" si="140"/>
        <v>12.5</v>
      </c>
      <c r="T205" s="28">
        <v>0</v>
      </c>
      <c r="U205" s="45">
        <f t="shared" si="141"/>
        <v>12.5</v>
      </c>
      <c r="V205" s="45">
        <f t="shared" si="142"/>
        <v>1</v>
      </c>
      <c r="W205" s="45">
        <f t="shared" si="143"/>
        <v>0</v>
      </c>
      <c r="X205" s="46">
        <f t="shared" si="144"/>
        <v>0</v>
      </c>
      <c r="Y205" s="44">
        <v>6</v>
      </c>
      <c r="Z205" s="45">
        <f t="shared" si="145"/>
        <v>1</v>
      </c>
      <c r="AA205" s="45">
        <f t="shared" si="146"/>
        <v>0</v>
      </c>
      <c r="AB205" s="46">
        <f t="shared" si="147"/>
        <v>0</v>
      </c>
      <c r="AC205" s="48">
        <v>11</v>
      </c>
      <c r="AD205" s="45">
        <f t="shared" si="148"/>
        <v>1</v>
      </c>
      <c r="AE205" s="45">
        <f t="shared" si="149"/>
        <v>0</v>
      </c>
      <c r="AF205" s="46">
        <f t="shared" si="150"/>
        <v>0</v>
      </c>
      <c r="AG205" s="28">
        <v>17</v>
      </c>
      <c r="AH205">
        <f t="shared" si="151"/>
        <v>1</v>
      </c>
      <c r="AI205">
        <f t="shared" si="152"/>
        <v>0</v>
      </c>
      <c r="AJ205">
        <f t="shared" si="153"/>
        <v>0</v>
      </c>
      <c r="AK205" s="44">
        <v>1</v>
      </c>
      <c r="AL205" s="45">
        <f t="shared" si="154"/>
        <v>0</v>
      </c>
      <c r="AM205" s="45">
        <f t="shared" si="155"/>
        <v>0</v>
      </c>
      <c r="AN205" s="46">
        <f t="shared" si="156"/>
        <v>1</v>
      </c>
      <c r="AO205" s="44">
        <v>-1</v>
      </c>
      <c r="AP205" s="45">
        <f t="shared" si="157"/>
        <v>0</v>
      </c>
      <c r="AQ205" s="45">
        <f t="shared" si="158"/>
        <v>0</v>
      </c>
      <c r="AR205" s="46">
        <f t="shared" si="159"/>
        <v>1</v>
      </c>
      <c r="AS205" s="44">
        <v>-3</v>
      </c>
      <c r="AT205" s="45">
        <f t="shared" si="160"/>
        <v>0</v>
      </c>
      <c r="AU205" s="45">
        <f t="shared" si="161"/>
        <v>0</v>
      </c>
      <c r="AV205" s="46">
        <f t="shared" si="162"/>
        <v>1</v>
      </c>
      <c r="AW205" s="44">
        <v>-3.0000000000000027E-3</v>
      </c>
      <c r="AX205" s="45">
        <f t="shared" si="163"/>
        <v>0</v>
      </c>
      <c r="AY205" s="45">
        <f t="shared" si="164"/>
        <v>0</v>
      </c>
      <c r="AZ205" s="46">
        <f t="shared" si="165"/>
        <v>1</v>
      </c>
      <c r="BA205" s="44">
        <v>3.8000000000000034E-2</v>
      </c>
      <c r="BB205" s="45">
        <f t="shared" si="166"/>
        <v>1</v>
      </c>
      <c r="BC205" s="45">
        <f t="shared" si="167"/>
        <v>0</v>
      </c>
      <c r="BD205" s="46">
        <f t="shared" si="168"/>
        <v>0</v>
      </c>
      <c r="BE205" s="48">
        <v>0</v>
      </c>
      <c r="BF205">
        <f t="shared" si="169"/>
        <v>0</v>
      </c>
      <c r="BG205">
        <f t="shared" si="170"/>
        <v>1</v>
      </c>
      <c r="BH205">
        <f t="shared" si="171"/>
        <v>0</v>
      </c>
    </row>
    <row r="206" spans="1:60" x14ac:dyDescent="0.2">
      <c r="A206" s="43">
        <v>1997</v>
      </c>
      <c r="B206" s="44">
        <v>2.300000000000002E-2</v>
      </c>
      <c r="C206" s="45">
        <f t="shared" si="129"/>
        <v>1</v>
      </c>
      <c r="D206" s="45">
        <f t="shared" si="130"/>
        <v>0</v>
      </c>
      <c r="E206" s="46">
        <f t="shared" si="131"/>
        <v>0</v>
      </c>
      <c r="F206" s="44">
        <v>8</v>
      </c>
      <c r="G206" s="45">
        <f t="shared" si="132"/>
        <v>1</v>
      </c>
      <c r="H206" s="45">
        <f t="shared" si="133"/>
        <v>0</v>
      </c>
      <c r="I206" s="46">
        <f t="shared" si="134"/>
        <v>0</v>
      </c>
      <c r="J206" s="44">
        <v>9</v>
      </c>
      <c r="K206" s="45">
        <f t="shared" si="135"/>
        <v>1</v>
      </c>
      <c r="L206" s="45">
        <f t="shared" si="136"/>
        <v>0</v>
      </c>
      <c r="M206" s="46">
        <f t="shared" si="137"/>
        <v>0</v>
      </c>
      <c r="N206" s="44">
        <v>9.000000000000008E-3</v>
      </c>
      <c r="O206" s="45">
        <f t="shared" si="138"/>
        <v>1</v>
      </c>
      <c r="Q206" s="46">
        <f t="shared" si="139"/>
        <v>0</v>
      </c>
      <c r="R206" s="44">
        <v>-7</v>
      </c>
      <c r="S206" s="45">
        <f t="shared" si="140"/>
        <v>-3.5</v>
      </c>
      <c r="T206" s="28">
        <v>0</v>
      </c>
      <c r="U206" s="45">
        <f t="shared" si="141"/>
        <v>-3.5</v>
      </c>
      <c r="V206" s="45">
        <f t="shared" si="142"/>
        <v>0</v>
      </c>
      <c r="W206" s="45">
        <f t="shared" si="143"/>
        <v>0</v>
      </c>
      <c r="X206" s="46">
        <f t="shared" si="144"/>
        <v>1</v>
      </c>
      <c r="Y206" s="44">
        <v>6</v>
      </c>
      <c r="Z206" s="45">
        <f t="shared" si="145"/>
        <v>1</v>
      </c>
      <c r="AA206" s="45">
        <f t="shared" si="146"/>
        <v>0</v>
      </c>
      <c r="AB206" s="46">
        <f t="shared" si="147"/>
        <v>0</v>
      </c>
      <c r="AC206" s="48">
        <v>20</v>
      </c>
      <c r="AD206" s="45">
        <f t="shared" si="148"/>
        <v>1</v>
      </c>
      <c r="AE206" s="45">
        <f t="shared" si="149"/>
        <v>0</v>
      </c>
      <c r="AF206" s="46">
        <f t="shared" si="150"/>
        <v>0</v>
      </c>
      <c r="AG206" s="28">
        <v>26</v>
      </c>
      <c r="AH206">
        <f t="shared" si="151"/>
        <v>1</v>
      </c>
      <c r="AI206">
        <f t="shared" si="152"/>
        <v>0</v>
      </c>
      <c r="AJ206">
        <f t="shared" si="153"/>
        <v>0</v>
      </c>
      <c r="AK206" s="44">
        <v>21</v>
      </c>
      <c r="AL206" s="45">
        <f t="shared" si="154"/>
        <v>0</v>
      </c>
      <c r="AM206" s="45">
        <f t="shared" si="155"/>
        <v>0</v>
      </c>
      <c r="AN206" s="46">
        <f t="shared" si="156"/>
        <v>1</v>
      </c>
      <c r="AO206" s="44">
        <v>-9</v>
      </c>
      <c r="AP206" s="45">
        <f t="shared" si="157"/>
        <v>0</v>
      </c>
      <c r="AQ206" s="45">
        <f t="shared" si="158"/>
        <v>0</v>
      </c>
      <c r="AR206" s="46">
        <f t="shared" si="159"/>
        <v>1</v>
      </c>
      <c r="AS206" s="44">
        <v>-2</v>
      </c>
      <c r="AT206" s="45">
        <f t="shared" si="160"/>
        <v>0</v>
      </c>
      <c r="AU206" s="45">
        <f t="shared" si="161"/>
        <v>0</v>
      </c>
      <c r="AV206" s="46">
        <f t="shared" si="162"/>
        <v>1</v>
      </c>
      <c r="AW206" s="44">
        <v>9.000000000000008E-3</v>
      </c>
      <c r="AX206" s="45">
        <f t="shared" si="163"/>
        <v>1</v>
      </c>
      <c r="AY206" s="45">
        <f t="shared" si="164"/>
        <v>0</v>
      </c>
      <c r="AZ206" s="46">
        <f t="shared" si="165"/>
        <v>0</v>
      </c>
      <c r="BA206" s="44">
        <v>-5.8999999999999941E-2</v>
      </c>
      <c r="BB206" s="45">
        <f t="shared" si="166"/>
        <v>0</v>
      </c>
      <c r="BC206" s="45">
        <f t="shared" si="167"/>
        <v>0</v>
      </c>
      <c r="BD206" s="46">
        <f t="shared" si="168"/>
        <v>1</v>
      </c>
      <c r="BE206" s="48">
        <v>0</v>
      </c>
      <c r="BF206">
        <f t="shared" si="169"/>
        <v>0</v>
      </c>
      <c r="BG206">
        <f t="shared" si="170"/>
        <v>1</v>
      </c>
      <c r="BH206">
        <f t="shared" si="171"/>
        <v>0</v>
      </c>
    </row>
    <row r="207" spans="1:60" x14ac:dyDescent="0.2">
      <c r="A207" s="43">
        <v>1997</v>
      </c>
      <c r="B207" s="44">
        <v>1.6000000000000014E-2</v>
      </c>
      <c r="C207" s="45">
        <f t="shared" si="129"/>
        <v>1</v>
      </c>
      <c r="D207" s="45">
        <f t="shared" si="130"/>
        <v>0</v>
      </c>
      <c r="E207" s="46">
        <f t="shared" si="131"/>
        <v>0</v>
      </c>
      <c r="F207" s="44">
        <v>-18</v>
      </c>
      <c r="G207" s="45">
        <f t="shared" si="132"/>
        <v>0</v>
      </c>
      <c r="H207" s="45">
        <f t="shared" si="133"/>
        <v>0</v>
      </c>
      <c r="I207" s="46">
        <f t="shared" si="134"/>
        <v>1</v>
      </c>
      <c r="J207" s="44">
        <v>9</v>
      </c>
      <c r="K207" s="45">
        <f t="shared" si="135"/>
        <v>1</v>
      </c>
      <c r="L207" s="45">
        <f t="shared" si="136"/>
        <v>0</v>
      </c>
      <c r="M207" s="46">
        <f t="shared" si="137"/>
        <v>0</v>
      </c>
      <c r="N207" s="44">
        <v>4.0000000000000036E-3</v>
      </c>
      <c r="O207" s="45">
        <f t="shared" si="138"/>
        <v>1</v>
      </c>
      <c r="Q207" s="46">
        <f t="shared" si="139"/>
        <v>0</v>
      </c>
      <c r="R207" s="44">
        <v>42</v>
      </c>
      <c r="S207" s="45">
        <f t="shared" si="140"/>
        <v>21</v>
      </c>
      <c r="T207" s="28">
        <v>-15</v>
      </c>
      <c r="U207" s="45">
        <f t="shared" si="141"/>
        <v>6</v>
      </c>
      <c r="V207" s="45">
        <f t="shared" si="142"/>
        <v>1</v>
      </c>
      <c r="W207" s="45">
        <f t="shared" si="143"/>
        <v>0</v>
      </c>
      <c r="X207" s="46">
        <f t="shared" si="144"/>
        <v>0</v>
      </c>
      <c r="Y207" s="44">
        <v>-4</v>
      </c>
      <c r="Z207" s="45">
        <f t="shared" si="145"/>
        <v>0</v>
      </c>
      <c r="AA207" s="45">
        <f t="shared" si="146"/>
        <v>0</v>
      </c>
      <c r="AB207" s="46">
        <f t="shared" si="147"/>
        <v>1</v>
      </c>
      <c r="AC207" s="48">
        <v>-3</v>
      </c>
      <c r="AD207" s="45">
        <f t="shared" si="148"/>
        <v>0</v>
      </c>
      <c r="AE207" s="45">
        <f t="shared" si="149"/>
        <v>0</v>
      </c>
      <c r="AF207" s="46">
        <f t="shared" si="150"/>
        <v>1</v>
      </c>
      <c r="AG207" s="28">
        <v>-7</v>
      </c>
      <c r="AH207">
        <f t="shared" si="151"/>
        <v>0</v>
      </c>
      <c r="AI207">
        <f t="shared" si="152"/>
        <v>0</v>
      </c>
      <c r="AJ207">
        <f t="shared" si="153"/>
        <v>1</v>
      </c>
      <c r="AK207" s="44">
        <v>0</v>
      </c>
      <c r="AL207" s="45">
        <f t="shared" si="154"/>
        <v>0</v>
      </c>
      <c r="AM207" s="45">
        <f t="shared" si="155"/>
        <v>1</v>
      </c>
      <c r="AN207" s="46">
        <f t="shared" si="156"/>
        <v>0</v>
      </c>
      <c r="AO207" s="44">
        <v>-8</v>
      </c>
      <c r="AP207" s="45">
        <f t="shared" si="157"/>
        <v>0</v>
      </c>
      <c r="AQ207" s="45">
        <f t="shared" si="158"/>
        <v>0</v>
      </c>
      <c r="AR207" s="46">
        <f t="shared" si="159"/>
        <v>1</v>
      </c>
      <c r="AS207" s="44">
        <v>15</v>
      </c>
      <c r="AT207" s="45">
        <f t="shared" si="160"/>
        <v>1</v>
      </c>
      <c r="AU207" s="45">
        <f t="shared" si="161"/>
        <v>0</v>
      </c>
      <c r="AV207" s="46">
        <f t="shared" si="162"/>
        <v>0</v>
      </c>
      <c r="AW207" s="44">
        <v>-1.3000000000000012E-2</v>
      </c>
      <c r="AX207" s="45">
        <f t="shared" si="163"/>
        <v>0</v>
      </c>
      <c r="AY207" s="45">
        <f t="shared" si="164"/>
        <v>0</v>
      </c>
      <c r="AZ207" s="46">
        <f t="shared" si="165"/>
        <v>1</v>
      </c>
      <c r="BA207" s="44">
        <v>-0.125</v>
      </c>
      <c r="BB207" s="45">
        <f t="shared" si="166"/>
        <v>0</v>
      </c>
      <c r="BC207" s="45">
        <f t="shared" si="167"/>
        <v>0</v>
      </c>
      <c r="BD207" s="46">
        <f t="shared" si="168"/>
        <v>1</v>
      </c>
      <c r="BE207" s="48">
        <v>-15</v>
      </c>
      <c r="BF207">
        <f t="shared" si="169"/>
        <v>0</v>
      </c>
      <c r="BG207">
        <f t="shared" si="170"/>
        <v>0</v>
      </c>
      <c r="BH207">
        <f t="shared" si="171"/>
        <v>1</v>
      </c>
    </row>
    <row r="208" spans="1:60" x14ac:dyDescent="0.2">
      <c r="A208" s="43">
        <v>1997</v>
      </c>
      <c r="B208" s="44">
        <v>2.0000000000000018E-2</v>
      </c>
      <c r="C208" s="45">
        <f t="shared" si="129"/>
        <v>1</v>
      </c>
      <c r="D208" s="45">
        <f t="shared" si="130"/>
        <v>0</v>
      </c>
      <c r="E208" s="46">
        <f t="shared" si="131"/>
        <v>0</v>
      </c>
      <c r="F208" s="44">
        <v>51</v>
      </c>
      <c r="G208" s="45">
        <f t="shared" si="132"/>
        <v>1</v>
      </c>
      <c r="H208" s="45">
        <f t="shared" si="133"/>
        <v>0</v>
      </c>
      <c r="I208" s="46">
        <f t="shared" si="134"/>
        <v>0</v>
      </c>
      <c r="J208" s="44">
        <v>39</v>
      </c>
      <c r="K208" s="45">
        <f t="shared" si="135"/>
        <v>1</v>
      </c>
      <c r="L208" s="45">
        <f t="shared" si="136"/>
        <v>0</v>
      </c>
      <c r="M208" s="46">
        <f t="shared" si="137"/>
        <v>0</v>
      </c>
      <c r="N208" s="44">
        <v>-1.0000000000000009E-2</v>
      </c>
      <c r="O208" s="45">
        <f t="shared" si="138"/>
        <v>0</v>
      </c>
      <c r="Q208" s="46">
        <f t="shared" si="139"/>
        <v>1</v>
      </c>
      <c r="R208" s="44">
        <v>-42</v>
      </c>
      <c r="S208" s="45">
        <f t="shared" si="140"/>
        <v>-21</v>
      </c>
      <c r="T208" s="28">
        <v>64</v>
      </c>
      <c r="U208" s="45">
        <f t="shared" si="141"/>
        <v>43</v>
      </c>
      <c r="V208" s="45">
        <f t="shared" si="142"/>
        <v>1</v>
      </c>
      <c r="W208" s="45">
        <f t="shared" si="143"/>
        <v>0</v>
      </c>
      <c r="X208" s="46">
        <f t="shared" si="144"/>
        <v>0</v>
      </c>
      <c r="Y208" s="44">
        <v>27</v>
      </c>
      <c r="Z208" s="45">
        <f t="shared" si="145"/>
        <v>1</v>
      </c>
      <c r="AA208" s="45">
        <f t="shared" si="146"/>
        <v>0</v>
      </c>
      <c r="AB208" s="46">
        <f t="shared" si="147"/>
        <v>0</v>
      </c>
      <c r="AC208" s="48">
        <v>10</v>
      </c>
      <c r="AD208" s="45">
        <f t="shared" si="148"/>
        <v>1</v>
      </c>
      <c r="AE208" s="45">
        <f t="shared" si="149"/>
        <v>0</v>
      </c>
      <c r="AF208" s="46">
        <f t="shared" si="150"/>
        <v>0</v>
      </c>
      <c r="AG208" s="28">
        <v>37</v>
      </c>
      <c r="AH208">
        <f t="shared" si="151"/>
        <v>1</v>
      </c>
      <c r="AI208">
        <f t="shared" si="152"/>
        <v>0</v>
      </c>
      <c r="AJ208">
        <f t="shared" si="153"/>
        <v>0</v>
      </c>
      <c r="AK208" s="44">
        <v>-17</v>
      </c>
      <c r="AL208" s="45">
        <f t="shared" si="154"/>
        <v>1</v>
      </c>
      <c r="AM208" s="45">
        <f t="shared" si="155"/>
        <v>0</v>
      </c>
      <c r="AN208" s="46">
        <f t="shared" si="156"/>
        <v>0</v>
      </c>
      <c r="AO208" s="44">
        <v>16</v>
      </c>
      <c r="AP208" s="45">
        <f t="shared" si="157"/>
        <v>1</v>
      </c>
      <c r="AQ208" s="45">
        <f t="shared" si="158"/>
        <v>0</v>
      </c>
      <c r="AR208" s="46">
        <f t="shared" si="159"/>
        <v>0</v>
      </c>
      <c r="AS208" s="44">
        <v>3</v>
      </c>
      <c r="AT208" s="45">
        <f t="shared" si="160"/>
        <v>1</v>
      </c>
      <c r="AU208" s="45">
        <f t="shared" si="161"/>
        <v>0</v>
      </c>
      <c r="AV208" s="46">
        <f t="shared" si="162"/>
        <v>0</v>
      </c>
      <c r="AW208" s="44">
        <v>2.8000000000000025E-2</v>
      </c>
      <c r="AX208" s="45">
        <f t="shared" si="163"/>
        <v>1</v>
      </c>
      <c r="AY208" s="45">
        <f t="shared" si="164"/>
        <v>0</v>
      </c>
      <c r="AZ208" s="46">
        <f t="shared" si="165"/>
        <v>0</v>
      </c>
      <c r="BA208" s="44">
        <v>-7.3999999999999955E-2</v>
      </c>
      <c r="BB208" s="45">
        <f t="shared" si="166"/>
        <v>0</v>
      </c>
      <c r="BC208" s="45">
        <f t="shared" si="167"/>
        <v>0</v>
      </c>
      <c r="BD208" s="46">
        <f t="shared" si="168"/>
        <v>1</v>
      </c>
      <c r="BE208" s="48">
        <v>64</v>
      </c>
      <c r="BF208">
        <f t="shared" si="169"/>
        <v>1</v>
      </c>
      <c r="BG208">
        <f t="shared" si="170"/>
        <v>0</v>
      </c>
      <c r="BH208">
        <f t="shared" si="171"/>
        <v>0</v>
      </c>
    </row>
    <row r="209" spans="1:60" x14ac:dyDescent="0.2">
      <c r="A209" s="43">
        <v>1997</v>
      </c>
      <c r="B209" s="44">
        <v>-1.8000000000000016E-2</v>
      </c>
      <c r="C209" s="45">
        <f t="shared" si="129"/>
        <v>0</v>
      </c>
      <c r="D209" s="45">
        <f t="shared" si="130"/>
        <v>0</v>
      </c>
      <c r="E209" s="46">
        <f t="shared" si="131"/>
        <v>1</v>
      </c>
      <c r="F209" s="44">
        <v>11</v>
      </c>
      <c r="G209" s="45">
        <f t="shared" si="132"/>
        <v>1</v>
      </c>
      <c r="H209" s="45">
        <f t="shared" si="133"/>
        <v>0</v>
      </c>
      <c r="I209" s="46">
        <f t="shared" si="134"/>
        <v>0</v>
      </c>
      <c r="J209" s="44">
        <v>14</v>
      </c>
      <c r="K209" s="45">
        <f t="shared" si="135"/>
        <v>1</v>
      </c>
      <c r="L209" s="45">
        <f t="shared" si="136"/>
        <v>0</v>
      </c>
      <c r="M209" s="46">
        <f t="shared" si="137"/>
        <v>0</v>
      </c>
      <c r="N209" s="44">
        <v>-1.6000000000000014E-2</v>
      </c>
      <c r="O209" s="45">
        <f t="shared" si="138"/>
        <v>0</v>
      </c>
      <c r="Q209" s="46">
        <f t="shared" si="139"/>
        <v>1</v>
      </c>
      <c r="R209" s="44">
        <v>-17</v>
      </c>
      <c r="S209" s="45">
        <f t="shared" si="140"/>
        <v>-8.5</v>
      </c>
      <c r="T209" s="28">
        <v>36</v>
      </c>
      <c r="U209" s="45">
        <f t="shared" si="141"/>
        <v>27.5</v>
      </c>
      <c r="V209" s="45">
        <f t="shared" si="142"/>
        <v>1</v>
      </c>
      <c r="W209" s="45">
        <f t="shared" si="143"/>
        <v>0</v>
      </c>
      <c r="X209" s="46">
        <f t="shared" si="144"/>
        <v>0</v>
      </c>
      <c r="Y209" s="44">
        <v>13</v>
      </c>
      <c r="Z209" s="45">
        <f t="shared" si="145"/>
        <v>1</v>
      </c>
      <c r="AA209" s="45">
        <f t="shared" si="146"/>
        <v>0</v>
      </c>
      <c r="AB209" s="46">
        <f t="shared" si="147"/>
        <v>0</v>
      </c>
      <c r="AC209" s="48">
        <v>11</v>
      </c>
      <c r="AD209" s="45">
        <f t="shared" si="148"/>
        <v>1</v>
      </c>
      <c r="AE209" s="45">
        <f t="shared" si="149"/>
        <v>0</v>
      </c>
      <c r="AF209" s="46">
        <f t="shared" si="150"/>
        <v>0</v>
      </c>
      <c r="AG209" s="28">
        <v>24</v>
      </c>
      <c r="AH209">
        <f t="shared" si="151"/>
        <v>1</v>
      </c>
      <c r="AI209">
        <f t="shared" si="152"/>
        <v>0</v>
      </c>
      <c r="AJ209">
        <f t="shared" si="153"/>
        <v>0</v>
      </c>
      <c r="AK209" s="44">
        <v>-6</v>
      </c>
      <c r="AL209" s="45">
        <f t="shared" si="154"/>
        <v>1</v>
      </c>
      <c r="AM209" s="45">
        <f t="shared" si="155"/>
        <v>0</v>
      </c>
      <c r="AN209" s="46">
        <f t="shared" si="156"/>
        <v>0</v>
      </c>
      <c r="AO209" s="44">
        <v>5</v>
      </c>
      <c r="AP209" s="45">
        <f t="shared" si="157"/>
        <v>1</v>
      </c>
      <c r="AQ209" s="45">
        <f t="shared" si="158"/>
        <v>0</v>
      </c>
      <c r="AR209" s="46">
        <f t="shared" si="159"/>
        <v>0</v>
      </c>
      <c r="AS209" s="44">
        <v>-5</v>
      </c>
      <c r="AT209" s="45">
        <f t="shared" si="160"/>
        <v>0</v>
      </c>
      <c r="AU209" s="45">
        <f t="shared" si="161"/>
        <v>0</v>
      </c>
      <c r="AV209" s="46">
        <f t="shared" si="162"/>
        <v>1</v>
      </c>
      <c r="AW209" s="44">
        <v>5.0000000000000044E-3</v>
      </c>
      <c r="AX209" s="45">
        <f t="shared" si="163"/>
        <v>1</v>
      </c>
      <c r="AY209" s="45">
        <f t="shared" si="164"/>
        <v>0</v>
      </c>
      <c r="AZ209" s="46">
        <f t="shared" si="165"/>
        <v>0</v>
      </c>
      <c r="BA209" s="44">
        <v>4.6999999999999931E-2</v>
      </c>
      <c r="BB209" s="45">
        <f t="shared" si="166"/>
        <v>1</v>
      </c>
      <c r="BC209" s="45">
        <f t="shared" si="167"/>
        <v>0</v>
      </c>
      <c r="BD209" s="46">
        <f t="shared" si="168"/>
        <v>0</v>
      </c>
      <c r="BE209" s="48">
        <v>36</v>
      </c>
      <c r="BF209">
        <f t="shared" si="169"/>
        <v>1</v>
      </c>
      <c r="BG209">
        <f t="shared" si="170"/>
        <v>0</v>
      </c>
      <c r="BH209">
        <f t="shared" si="171"/>
        <v>0</v>
      </c>
    </row>
    <row r="210" spans="1:60" x14ac:dyDescent="0.2">
      <c r="A210" s="43">
        <v>1997</v>
      </c>
      <c r="B210" s="44">
        <v>-1.3000000000000012E-2</v>
      </c>
      <c r="C210" s="45">
        <f t="shared" si="129"/>
        <v>0</v>
      </c>
      <c r="D210" s="45">
        <f t="shared" si="130"/>
        <v>0</v>
      </c>
      <c r="E210" s="46">
        <f t="shared" si="131"/>
        <v>1</v>
      </c>
      <c r="F210" s="44">
        <v>25</v>
      </c>
      <c r="G210" s="45">
        <f t="shared" si="132"/>
        <v>1</v>
      </c>
      <c r="H210" s="45">
        <f t="shared" si="133"/>
        <v>0</v>
      </c>
      <c r="I210" s="46">
        <f t="shared" si="134"/>
        <v>0</v>
      </c>
      <c r="J210" s="44">
        <v>44</v>
      </c>
      <c r="K210" s="45">
        <f t="shared" si="135"/>
        <v>1</v>
      </c>
      <c r="L210" s="45">
        <f t="shared" si="136"/>
        <v>0</v>
      </c>
      <c r="M210" s="46">
        <f t="shared" si="137"/>
        <v>0</v>
      </c>
      <c r="N210" s="44">
        <v>-1.3000000000000012E-2</v>
      </c>
      <c r="O210" s="45">
        <f t="shared" si="138"/>
        <v>0</v>
      </c>
      <c r="Q210" s="46">
        <f t="shared" si="139"/>
        <v>1</v>
      </c>
      <c r="R210" s="44">
        <v>-5</v>
      </c>
      <c r="S210" s="45">
        <f t="shared" si="140"/>
        <v>-2.5</v>
      </c>
      <c r="T210" s="28">
        <v>59</v>
      </c>
      <c r="U210" s="45">
        <f t="shared" si="141"/>
        <v>56.5</v>
      </c>
      <c r="V210" s="45">
        <f t="shared" si="142"/>
        <v>1</v>
      </c>
      <c r="W210" s="45">
        <f t="shared" si="143"/>
        <v>0</v>
      </c>
      <c r="X210" s="46">
        <f t="shared" si="144"/>
        <v>0</v>
      </c>
      <c r="Y210" s="44">
        <v>33</v>
      </c>
      <c r="Z210" s="45">
        <f t="shared" si="145"/>
        <v>1</v>
      </c>
      <c r="AA210" s="45">
        <f t="shared" si="146"/>
        <v>0</v>
      </c>
      <c r="AB210" s="46">
        <f t="shared" si="147"/>
        <v>0</v>
      </c>
      <c r="AC210" s="48">
        <v>12</v>
      </c>
      <c r="AD210" s="45">
        <f t="shared" si="148"/>
        <v>1</v>
      </c>
      <c r="AE210" s="45">
        <f t="shared" si="149"/>
        <v>0</v>
      </c>
      <c r="AF210" s="46">
        <f t="shared" si="150"/>
        <v>0</v>
      </c>
      <c r="AG210" s="28">
        <v>45</v>
      </c>
      <c r="AH210">
        <f t="shared" si="151"/>
        <v>1</v>
      </c>
      <c r="AI210">
        <f t="shared" si="152"/>
        <v>0</v>
      </c>
      <c r="AJ210">
        <f t="shared" si="153"/>
        <v>0</v>
      </c>
      <c r="AK210" s="44">
        <v>-27</v>
      </c>
      <c r="AL210" s="45">
        <f t="shared" si="154"/>
        <v>1</v>
      </c>
      <c r="AM210" s="45">
        <f t="shared" si="155"/>
        <v>0</v>
      </c>
      <c r="AN210" s="46">
        <f t="shared" si="156"/>
        <v>0</v>
      </c>
      <c r="AO210" s="44">
        <v>29</v>
      </c>
      <c r="AP210" s="45">
        <f t="shared" si="157"/>
        <v>1</v>
      </c>
      <c r="AQ210" s="45">
        <f t="shared" si="158"/>
        <v>0</v>
      </c>
      <c r="AR210" s="46">
        <f t="shared" si="159"/>
        <v>0</v>
      </c>
      <c r="AS210" s="44">
        <v>5</v>
      </c>
      <c r="AT210" s="45">
        <f t="shared" si="160"/>
        <v>1</v>
      </c>
      <c r="AU210" s="45">
        <f t="shared" si="161"/>
        <v>0</v>
      </c>
      <c r="AV210" s="46">
        <f t="shared" si="162"/>
        <v>0</v>
      </c>
      <c r="AW210" s="44">
        <v>1.4000000000000012E-2</v>
      </c>
      <c r="AX210" s="45">
        <f t="shared" si="163"/>
        <v>1</v>
      </c>
      <c r="AY210" s="45">
        <f t="shared" si="164"/>
        <v>0</v>
      </c>
      <c r="AZ210" s="46">
        <f t="shared" si="165"/>
        <v>0</v>
      </c>
      <c r="BA210" s="44">
        <v>5.2000000000000046E-2</v>
      </c>
      <c r="BB210" s="45">
        <f t="shared" si="166"/>
        <v>1</v>
      </c>
      <c r="BC210" s="45">
        <f t="shared" si="167"/>
        <v>0</v>
      </c>
      <c r="BD210" s="46">
        <f t="shared" si="168"/>
        <v>0</v>
      </c>
      <c r="BE210" s="48">
        <v>59</v>
      </c>
      <c r="BF210">
        <f t="shared" si="169"/>
        <v>1</v>
      </c>
      <c r="BG210">
        <f t="shared" si="170"/>
        <v>0</v>
      </c>
      <c r="BH210">
        <f t="shared" si="171"/>
        <v>0</v>
      </c>
    </row>
    <row r="211" spans="1:60" x14ac:dyDescent="0.2">
      <c r="A211" s="43">
        <v>1997</v>
      </c>
      <c r="B211" s="44">
        <v>5.0000000000000044E-3</v>
      </c>
      <c r="C211" s="45">
        <f t="shared" si="129"/>
        <v>1</v>
      </c>
      <c r="D211" s="45">
        <f t="shared" si="130"/>
        <v>0</v>
      </c>
      <c r="E211" s="46">
        <f t="shared" si="131"/>
        <v>0</v>
      </c>
      <c r="F211" s="44">
        <v>-3</v>
      </c>
      <c r="G211" s="45">
        <f t="shared" si="132"/>
        <v>0</v>
      </c>
      <c r="H211" s="45">
        <f t="shared" si="133"/>
        <v>0</v>
      </c>
      <c r="I211" s="46">
        <f t="shared" si="134"/>
        <v>1</v>
      </c>
      <c r="J211" s="44">
        <v>4</v>
      </c>
      <c r="K211" s="45">
        <f t="shared" si="135"/>
        <v>1</v>
      </c>
      <c r="L211" s="45">
        <f t="shared" si="136"/>
        <v>0</v>
      </c>
      <c r="M211" s="46">
        <f t="shared" si="137"/>
        <v>0</v>
      </c>
      <c r="N211" s="44">
        <v>-6.0000000000000053E-3</v>
      </c>
      <c r="O211" s="45">
        <f t="shared" si="138"/>
        <v>0</v>
      </c>
      <c r="Q211" s="46">
        <f t="shared" si="139"/>
        <v>1</v>
      </c>
      <c r="R211" s="44">
        <v>-20</v>
      </c>
      <c r="S211" s="45">
        <f t="shared" si="140"/>
        <v>-10</v>
      </c>
      <c r="T211" s="28">
        <v>19</v>
      </c>
      <c r="U211" s="45">
        <f t="shared" si="141"/>
        <v>9</v>
      </c>
      <c r="V211" s="45">
        <f t="shared" si="142"/>
        <v>1</v>
      </c>
      <c r="W211" s="45">
        <f t="shared" si="143"/>
        <v>0</v>
      </c>
      <c r="X211" s="46">
        <f t="shared" si="144"/>
        <v>0</v>
      </c>
      <c r="Y211" s="44">
        <v>4</v>
      </c>
      <c r="Z211" s="45">
        <f t="shared" si="145"/>
        <v>1</v>
      </c>
      <c r="AA211" s="45">
        <f t="shared" si="146"/>
        <v>0</v>
      </c>
      <c r="AB211" s="46">
        <f t="shared" si="147"/>
        <v>0</v>
      </c>
      <c r="AC211" s="48">
        <v>-7</v>
      </c>
      <c r="AD211" s="45">
        <f t="shared" si="148"/>
        <v>0</v>
      </c>
      <c r="AE211" s="45">
        <f t="shared" si="149"/>
        <v>0</v>
      </c>
      <c r="AF211" s="46">
        <f t="shared" si="150"/>
        <v>1</v>
      </c>
      <c r="AG211" s="28">
        <v>-3</v>
      </c>
      <c r="AH211">
        <f t="shared" si="151"/>
        <v>0</v>
      </c>
      <c r="AI211">
        <f t="shared" si="152"/>
        <v>0</v>
      </c>
      <c r="AJ211">
        <f t="shared" si="153"/>
        <v>1</v>
      </c>
      <c r="AK211" s="44">
        <v>-9</v>
      </c>
      <c r="AL211" s="45">
        <f t="shared" si="154"/>
        <v>1</v>
      </c>
      <c r="AM211" s="45">
        <f t="shared" si="155"/>
        <v>0</v>
      </c>
      <c r="AN211" s="46">
        <f t="shared" si="156"/>
        <v>0</v>
      </c>
      <c r="AO211" s="44">
        <v>2</v>
      </c>
      <c r="AP211" s="45">
        <f t="shared" si="157"/>
        <v>1</v>
      </c>
      <c r="AQ211" s="45">
        <f t="shared" si="158"/>
        <v>0</v>
      </c>
      <c r="AR211" s="46">
        <f t="shared" si="159"/>
        <v>0</v>
      </c>
      <c r="AS211" s="44">
        <v>11</v>
      </c>
      <c r="AT211" s="45">
        <f t="shared" si="160"/>
        <v>1</v>
      </c>
      <c r="AU211" s="45">
        <f t="shared" si="161"/>
        <v>0</v>
      </c>
      <c r="AV211" s="46">
        <f t="shared" si="162"/>
        <v>0</v>
      </c>
      <c r="AW211" s="44">
        <v>2.0000000000000018E-3</v>
      </c>
      <c r="AX211" s="45">
        <f t="shared" si="163"/>
        <v>1</v>
      </c>
      <c r="AY211" s="45">
        <f t="shared" si="164"/>
        <v>0</v>
      </c>
      <c r="AZ211" s="46">
        <f t="shared" si="165"/>
        <v>0</v>
      </c>
      <c r="BA211" s="44">
        <v>-2.4000000000000021E-2</v>
      </c>
      <c r="BB211" s="45">
        <f t="shared" si="166"/>
        <v>0</v>
      </c>
      <c r="BC211" s="45">
        <f t="shared" si="167"/>
        <v>0</v>
      </c>
      <c r="BD211" s="46">
        <f t="shared" si="168"/>
        <v>1</v>
      </c>
      <c r="BE211" s="48">
        <v>19</v>
      </c>
      <c r="BF211">
        <f t="shared" si="169"/>
        <v>1</v>
      </c>
      <c r="BG211">
        <f t="shared" si="170"/>
        <v>0</v>
      </c>
      <c r="BH211">
        <f t="shared" si="171"/>
        <v>0</v>
      </c>
    </row>
    <row r="212" spans="1:60" x14ac:dyDescent="0.2">
      <c r="A212" s="43">
        <v>1998</v>
      </c>
      <c r="B212" s="44">
        <v>6.4000000000000001E-2</v>
      </c>
      <c r="C212" s="45">
        <f t="shared" si="129"/>
        <v>1</v>
      </c>
      <c r="D212" s="45">
        <f t="shared" si="130"/>
        <v>0</v>
      </c>
      <c r="E212" s="46">
        <f t="shared" si="131"/>
        <v>0</v>
      </c>
      <c r="F212" s="44">
        <v>25</v>
      </c>
      <c r="G212" s="45">
        <f t="shared" si="132"/>
        <v>1</v>
      </c>
      <c r="H212" s="45">
        <f t="shared" si="133"/>
        <v>0</v>
      </c>
      <c r="I212" s="46">
        <f t="shared" si="134"/>
        <v>0</v>
      </c>
      <c r="J212" s="44">
        <v>34</v>
      </c>
      <c r="K212" s="45">
        <f t="shared" si="135"/>
        <v>1</v>
      </c>
      <c r="L212" s="45">
        <f t="shared" si="136"/>
        <v>0</v>
      </c>
      <c r="M212" s="46">
        <f t="shared" si="137"/>
        <v>0</v>
      </c>
      <c r="N212" s="44">
        <v>4.8000000000000043E-2</v>
      </c>
      <c r="O212" s="45">
        <f t="shared" si="138"/>
        <v>1</v>
      </c>
      <c r="Q212" s="46">
        <f t="shared" si="139"/>
        <v>0</v>
      </c>
      <c r="R212" s="44">
        <v>1</v>
      </c>
      <c r="S212" s="45">
        <f t="shared" si="140"/>
        <v>0.5</v>
      </c>
      <c r="T212" s="28">
        <v>-9</v>
      </c>
      <c r="U212" s="45">
        <f t="shared" si="141"/>
        <v>-8.5</v>
      </c>
      <c r="V212" s="45">
        <f t="shared" si="142"/>
        <v>0</v>
      </c>
      <c r="W212" s="45">
        <f t="shared" si="143"/>
        <v>0</v>
      </c>
      <c r="X212" s="46">
        <f t="shared" si="144"/>
        <v>1</v>
      </c>
      <c r="Y212" s="44">
        <v>-8</v>
      </c>
      <c r="Z212" s="45">
        <f t="shared" si="145"/>
        <v>0</v>
      </c>
      <c r="AA212" s="45">
        <f t="shared" si="146"/>
        <v>0</v>
      </c>
      <c r="AB212" s="46">
        <f t="shared" si="147"/>
        <v>1</v>
      </c>
      <c r="AC212" s="48">
        <v>15</v>
      </c>
      <c r="AD212" s="45">
        <f t="shared" si="148"/>
        <v>1</v>
      </c>
      <c r="AE212" s="45">
        <f t="shared" si="149"/>
        <v>0</v>
      </c>
      <c r="AF212" s="46">
        <f t="shared" si="150"/>
        <v>0</v>
      </c>
      <c r="AG212" s="28">
        <v>7</v>
      </c>
      <c r="AH212">
        <f t="shared" si="151"/>
        <v>1</v>
      </c>
      <c r="AI212">
        <f t="shared" si="152"/>
        <v>0</v>
      </c>
      <c r="AJ212">
        <f t="shared" si="153"/>
        <v>0</v>
      </c>
      <c r="AK212" s="44">
        <v>2</v>
      </c>
      <c r="AL212" s="45">
        <f t="shared" si="154"/>
        <v>0</v>
      </c>
      <c r="AM212" s="45">
        <f t="shared" si="155"/>
        <v>0</v>
      </c>
      <c r="AN212" s="46">
        <f t="shared" si="156"/>
        <v>1</v>
      </c>
      <c r="AO212" s="44">
        <v>3</v>
      </c>
      <c r="AP212" s="45">
        <f t="shared" si="157"/>
        <v>1</v>
      </c>
      <c r="AQ212" s="45">
        <f t="shared" si="158"/>
        <v>0</v>
      </c>
      <c r="AR212" s="46">
        <f t="shared" si="159"/>
        <v>0</v>
      </c>
      <c r="AS212" s="44">
        <v>4</v>
      </c>
      <c r="AT212" s="45">
        <f t="shared" si="160"/>
        <v>1</v>
      </c>
      <c r="AU212" s="45">
        <f t="shared" si="161"/>
        <v>0</v>
      </c>
      <c r="AV212" s="46">
        <f t="shared" si="162"/>
        <v>0</v>
      </c>
      <c r="AW212" s="44">
        <v>7.2000000000000008E-2</v>
      </c>
      <c r="AX212" s="45">
        <f t="shared" si="163"/>
        <v>1</v>
      </c>
      <c r="AY212" s="45">
        <f t="shared" si="164"/>
        <v>0</v>
      </c>
      <c r="AZ212" s="46">
        <f t="shared" si="165"/>
        <v>0</v>
      </c>
      <c r="BA212" s="44">
        <v>-3.9000000000000035E-2</v>
      </c>
      <c r="BB212" s="45">
        <f t="shared" si="166"/>
        <v>0</v>
      </c>
      <c r="BC212" s="45">
        <f t="shared" si="167"/>
        <v>0</v>
      </c>
      <c r="BD212" s="46">
        <f t="shared" si="168"/>
        <v>1</v>
      </c>
      <c r="BE212" s="48">
        <v>-9</v>
      </c>
      <c r="BF212">
        <f t="shared" si="169"/>
        <v>0</v>
      </c>
      <c r="BG212">
        <f t="shared" si="170"/>
        <v>0</v>
      </c>
      <c r="BH212">
        <f t="shared" si="171"/>
        <v>1</v>
      </c>
    </row>
    <row r="213" spans="1:60" x14ac:dyDescent="0.2">
      <c r="A213" s="43">
        <v>1998</v>
      </c>
      <c r="B213" s="44">
        <v>4.9999999999999989E-2</v>
      </c>
      <c r="C213" s="45">
        <f t="shared" si="129"/>
        <v>1</v>
      </c>
      <c r="D213" s="45">
        <f t="shared" si="130"/>
        <v>0</v>
      </c>
      <c r="E213" s="46">
        <f t="shared" si="131"/>
        <v>0</v>
      </c>
      <c r="F213" s="44">
        <v>-1</v>
      </c>
      <c r="G213" s="45">
        <f t="shared" si="132"/>
        <v>0</v>
      </c>
      <c r="H213" s="45">
        <f t="shared" si="133"/>
        <v>0</v>
      </c>
      <c r="I213" s="46">
        <f t="shared" si="134"/>
        <v>1</v>
      </c>
      <c r="J213" s="44">
        <v>29</v>
      </c>
      <c r="K213" s="45">
        <f t="shared" si="135"/>
        <v>1</v>
      </c>
      <c r="L213" s="45">
        <f t="shared" si="136"/>
        <v>0</v>
      </c>
      <c r="M213" s="46">
        <f t="shared" si="137"/>
        <v>0</v>
      </c>
      <c r="N213" s="44">
        <v>4.7000000000000042E-2</v>
      </c>
      <c r="O213" s="45">
        <f t="shared" si="138"/>
        <v>1</v>
      </c>
      <c r="Q213" s="46">
        <f t="shared" si="139"/>
        <v>0</v>
      </c>
      <c r="R213" s="44">
        <v>11</v>
      </c>
      <c r="S213" s="45">
        <f t="shared" si="140"/>
        <v>5.5</v>
      </c>
      <c r="T213" s="28">
        <v>-16</v>
      </c>
      <c r="U213" s="45">
        <f t="shared" si="141"/>
        <v>-10.5</v>
      </c>
      <c r="V213" s="45">
        <f t="shared" si="142"/>
        <v>0</v>
      </c>
      <c r="W213" s="45">
        <f t="shared" si="143"/>
        <v>0</v>
      </c>
      <c r="X213" s="46">
        <f t="shared" si="144"/>
        <v>1</v>
      </c>
      <c r="Y213" s="44">
        <v>-11</v>
      </c>
      <c r="Z213" s="45">
        <f t="shared" si="145"/>
        <v>0</v>
      </c>
      <c r="AA213" s="45">
        <f t="shared" si="146"/>
        <v>0</v>
      </c>
      <c r="AB213" s="46">
        <f t="shared" si="147"/>
        <v>1</v>
      </c>
      <c r="AC213" s="48">
        <v>19</v>
      </c>
      <c r="AD213" s="45">
        <f t="shared" si="148"/>
        <v>1</v>
      </c>
      <c r="AE213" s="45">
        <f t="shared" si="149"/>
        <v>0</v>
      </c>
      <c r="AF213" s="46">
        <f t="shared" si="150"/>
        <v>0</v>
      </c>
      <c r="AG213" s="28">
        <v>8</v>
      </c>
      <c r="AH213">
        <f t="shared" si="151"/>
        <v>1</v>
      </c>
      <c r="AI213">
        <f t="shared" si="152"/>
        <v>0</v>
      </c>
      <c r="AJ213">
        <f t="shared" si="153"/>
        <v>0</v>
      </c>
      <c r="AK213" s="44">
        <v>-1</v>
      </c>
      <c r="AL213" s="45">
        <f t="shared" si="154"/>
        <v>1</v>
      </c>
      <c r="AM213" s="45">
        <f t="shared" si="155"/>
        <v>0</v>
      </c>
      <c r="AN213" s="46">
        <f t="shared" si="156"/>
        <v>0</v>
      </c>
      <c r="AO213" s="44">
        <v>5</v>
      </c>
      <c r="AP213" s="45">
        <f t="shared" si="157"/>
        <v>1</v>
      </c>
      <c r="AQ213" s="45">
        <f t="shared" si="158"/>
        <v>0</v>
      </c>
      <c r="AR213" s="46">
        <f t="shared" si="159"/>
        <v>0</v>
      </c>
      <c r="AS213" s="44">
        <v>1</v>
      </c>
      <c r="AT213" s="45">
        <f t="shared" si="160"/>
        <v>1</v>
      </c>
      <c r="AU213" s="45">
        <f t="shared" si="161"/>
        <v>0</v>
      </c>
      <c r="AV213" s="46">
        <f t="shared" si="162"/>
        <v>0</v>
      </c>
      <c r="AW213" s="44">
        <v>5.3999999999999992E-2</v>
      </c>
      <c r="AX213" s="45">
        <f t="shared" si="163"/>
        <v>1</v>
      </c>
      <c r="AY213" s="45">
        <f t="shared" si="164"/>
        <v>0</v>
      </c>
      <c r="AZ213" s="46">
        <f t="shared" si="165"/>
        <v>0</v>
      </c>
      <c r="BA213" s="44">
        <v>-2.5000000000000022E-2</v>
      </c>
      <c r="BB213" s="45">
        <f t="shared" si="166"/>
        <v>0</v>
      </c>
      <c r="BC213" s="45">
        <f t="shared" si="167"/>
        <v>0</v>
      </c>
      <c r="BD213" s="46">
        <f t="shared" si="168"/>
        <v>1</v>
      </c>
      <c r="BE213" s="48">
        <v>-16</v>
      </c>
      <c r="BF213">
        <f t="shared" si="169"/>
        <v>0</v>
      </c>
      <c r="BG213">
        <f t="shared" si="170"/>
        <v>0</v>
      </c>
      <c r="BH213">
        <f t="shared" si="171"/>
        <v>1</v>
      </c>
    </row>
    <row r="214" spans="1:60" x14ac:dyDescent="0.2">
      <c r="A214" s="43">
        <v>1998</v>
      </c>
      <c r="B214" s="44">
        <v>7.1000000000000008E-2</v>
      </c>
      <c r="C214" s="45">
        <f t="shared" si="129"/>
        <v>1</v>
      </c>
      <c r="D214" s="45">
        <f t="shared" si="130"/>
        <v>0</v>
      </c>
      <c r="E214" s="46">
        <f t="shared" si="131"/>
        <v>0</v>
      </c>
      <c r="F214" s="44">
        <v>1</v>
      </c>
      <c r="G214" s="45">
        <f t="shared" si="132"/>
        <v>1</v>
      </c>
      <c r="H214" s="45">
        <f t="shared" si="133"/>
        <v>0</v>
      </c>
      <c r="I214" s="46">
        <f t="shared" si="134"/>
        <v>0</v>
      </c>
      <c r="J214" s="44">
        <v>30</v>
      </c>
      <c r="K214" s="45">
        <f t="shared" si="135"/>
        <v>1</v>
      </c>
      <c r="L214" s="45">
        <f t="shared" si="136"/>
        <v>0</v>
      </c>
      <c r="M214" s="46">
        <f t="shared" si="137"/>
        <v>0</v>
      </c>
      <c r="N214" s="44">
        <v>7.1999999999999953E-2</v>
      </c>
      <c r="O214" s="45">
        <f t="shared" si="138"/>
        <v>1</v>
      </c>
      <c r="Q214" s="46">
        <f t="shared" si="139"/>
        <v>0</v>
      </c>
      <c r="R214" s="44">
        <v>47</v>
      </c>
      <c r="S214" s="45">
        <f t="shared" si="140"/>
        <v>23.5</v>
      </c>
      <c r="T214" s="28">
        <v>-43</v>
      </c>
      <c r="U214" s="45">
        <f t="shared" si="141"/>
        <v>-19.5</v>
      </c>
      <c r="V214" s="45">
        <f t="shared" si="142"/>
        <v>0</v>
      </c>
      <c r="W214" s="45">
        <f t="shared" si="143"/>
        <v>0</v>
      </c>
      <c r="X214" s="46">
        <f t="shared" si="144"/>
        <v>1</v>
      </c>
      <c r="Y214" s="44">
        <v>-7</v>
      </c>
      <c r="Z214" s="45">
        <f t="shared" si="145"/>
        <v>0</v>
      </c>
      <c r="AA214" s="45">
        <f t="shared" si="146"/>
        <v>0</v>
      </c>
      <c r="AB214" s="46">
        <f t="shared" si="147"/>
        <v>1</v>
      </c>
      <c r="AC214" s="48">
        <v>22</v>
      </c>
      <c r="AD214" s="45">
        <f t="shared" si="148"/>
        <v>1</v>
      </c>
      <c r="AE214" s="45">
        <f t="shared" si="149"/>
        <v>0</v>
      </c>
      <c r="AF214" s="46">
        <f t="shared" si="150"/>
        <v>0</v>
      </c>
      <c r="AG214" s="28">
        <v>15</v>
      </c>
      <c r="AH214">
        <f t="shared" si="151"/>
        <v>1</v>
      </c>
      <c r="AI214">
        <f t="shared" si="152"/>
        <v>0</v>
      </c>
      <c r="AJ214">
        <f t="shared" si="153"/>
        <v>0</v>
      </c>
      <c r="AK214" s="44">
        <v>11</v>
      </c>
      <c r="AL214" s="45">
        <f t="shared" si="154"/>
        <v>0</v>
      </c>
      <c r="AM214" s="45">
        <f t="shared" si="155"/>
        <v>0</v>
      </c>
      <c r="AN214" s="46">
        <f t="shared" si="156"/>
        <v>1</v>
      </c>
      <c r="AO214" s="44">
        <v>-9</v>
      </c>
      <c r="AP214" s="45">
        <f t="shared" si="157"/>
        <v>0</v>
      </c>
      <c r="AQ214" s="45">
        <f t="shared" si="158"/>
        <v>0</v>
      </c>
      <c r="AR214" s="46">
        <f t="shared" si="159"/>
        <v>1</v>
      </c>
      <c r="AS214" s="44">
        <v>13</v>
      </c>
      <c r="AT214" s="45">
        <f t="shared" si="160"/>
        <v>1</v>
      </c>
      <c r="AU214" s="45">
        <f t="shared" si="161"/>
        <v>0</v>
      </c>
      <c r="AV214" s="46">
        <f t="shared" si="162"/>
        <v>0</v>
      </c>
      <c r="AW214" s="44">
        <v>5.8999999999999997E-2</v>
      </c>
      <c r="AX214" s="45">
        <f t="shared" si="163"/>
        <v>1</v>
      </c>
      <c r="AY214" s="45">
        <f t="shared" si="164"/>
        <v>0</v>
      </c>
      <c r="AZ214" s="46">
        <f t="shared" si="165"/>
        <v>0</v>
      </c>
      <c r="BA214" s="44">
        <v>-4.1999999999999926E-2</v>
      </c>
      <c r="BB214" s="45">
        <f t="shared" si="166"/>
        <v>0</v>
      </c>
      <c r="BC214" s="45">
        <f t="shared" si="167"/>
        <v>0</v>
      </c>
      <c r="BD214" s="46">
        <f t="shared" si="168"/>
        <v>1</v>
      </c>
      <c r="BE214" s="48">
        <v>-43</v>
      </c>
      <c r="BF214">
        <f t="shared" si="169"/>
        <v>0</v>
      </c>
      <c r="BG214">
        <f t="shared" si="170"/>
        <v>0</v>
      </c>
      <c r="BH214">
        <f t="shared" si="171"/>
        <v>1</v>
      </c>
    </row>
    <row r="215" spans="1:60" x14ac:dyDescent="0.2">
      <c r="A215" s="43">
        <v>1998</v>
      </c>
      <c r="B215" s="44">
        <v>4.2000000000000037E-2</v>
      </c>
      <c r="C215" s="45">
        <f t="shared" si="129"/>
        <v>1</v>
      </c>
      <c r="D215" s="45">
        <f t="shared" si="130"/>
        <v>0</v>
      </c>
      <c r="E215" s="46">
        <f t="shared" si="131"/>
        <v>0</v>
      </c>
      <c r="F215" s="44">
        <v>-1</v>
      </c>
      <c r="G215" s="45">
        <f t="shared" si="132"/>
        <v>0</v>
      </c>
      <c r="H215" s="45">
        <f t="shared" si="133"/>
        <v>0</v>
      </c>
      <c r="I215" s="46">
        <f t="shared" si="134"/>
        <v>1</v>
      </c>
      <c r="J215" s="44">
        <v>17</v>
      </c>
      <c r="K215" s="45">
        <f t="shared" si="135"/>
        <v>1</v>
      </c>
      <c r="L215" s="45">
        <f t="shared" si="136"/>
        <v>0</v>
      </c>
      <c r="M215" s="46">
        <f t="shared" si="137"/>
        <v>0</v>
      </c>
      <c r="N215" s="44">
        <v>3.0999999999999917E-2</v>
      </c>
      <c r="O215" s="45">
        <f t="shared" si="138"/>
        <v>1</v>
      </c>
      <c r="Q215" s="46">
        <f t="shared" si="139"/>
        <v>0</v>
      </c>
      <c r="R215" s="44">
        <v>48</v>
      </c>
      <c r="S215" s="45">
        <f t="shared" si="140"/>
        <v>24</v>
      </c>
      <c r="T215" s="28">
        <v>-26</v>
      </c>
      <c r="U215" s="45">
        <f t="shared" si="141"/>
        <v>-2</v>
      </c>
      <c r="V215" s="45">
        <f t="shared" si="142"/>
        <v>0</v>
      </c>
      <c r="W215" s="45">
        <f t="shared" si="143"/>
        <v>0</v>
      </c>
      <c r="X215" s="46">
        <f t="shared" si="144"/>
        <v>1</v>
      </c>
      <c r="Y215" s="44">
        <v>-17</v>
      </c>
      <c r="Z215" s="45">
        <f t="shared" si="145"/>
        <v>0</v>
      </c>
      <c r="AA215" s="45">
        <f t="shared" si="146"/>
        <v>0</v>
      </c>
      <c r="AB215" s="46">
        <f t="shared" si="147"/>
        <v>1</v>
      </c>
      <c r="AC215" s="48">
        <v>0</v>
      </c>
      <c r="AD215" s="45">
        <f t="shared" si="148"/>
        <v>0</v>
      </c>
      <c r="AE215" s="45">
        <f t="shared" si="149"/>
        <v>1</v>
      </c>
      <c r="AF215" s="46">
        <f t="shared" si="150"/>
        <v>0</v>
      </c>
      <c r="AG215" s="28">
        <v>-17</v>
      </c>
      <c r="AH215">
        <f t="shared" si="151"/>
        <v>0</v>
      </c>
      <c r="AI215">
        <f t="shared" si="152"/>
        <v>0</v>
      </c>
      <c r="AJ215">
        <f t="shared" si="153"/>
        <v>1</v>
      </c>
      <c r="AK215" s="44">
        <v>-16</v>
      </c>
      <c r="AL215" s="45">
        <f t="shared" si="154"/>
        <v>1</v>
      </c>
      <c r="AM215" s="45">
        <f t="shared" si="155"/>
        <v>0</v>
      </c>
      <c r="AN215" s="46">
        <f t="shared" si="156"/>
        <v>0</v>
      </c>
      <c r="AO215" s="44">
        <v>7</v>
      </c>
      <c r="AP215" s="45">
        <f t="shared" si="157"/>
        <v>1</v>
      </c>
      <c r="AQ215" s="45">
        <f t="shared" si="158"/>
        <v>0</v>
      </c>
      <c r="AR215" s="46">
        <f t="shared" si="159"/>
        <v>0</v>
      </c>
      <c r="AS215" s="44">
        <v>13</v>
      </c>
      <c r="AT215" s="45">
        <f t="shared" si="160"/>
        <v>1</v>
      </c>
      <c r="AU215" s="45">
        <f t="shared" si="161"/>
        <v>0</v>
      </c>
      <c r="AV215" s="46">
        <f t="shared" si="162"/>
        <v>0</v>
      </c>
      <c r="AW215" s="44">
        <v>4.6999999999999986E-2</v>
      </c>
      <c r="AX215" s="45">
        <f t="shared" si="163"/>
        <v>1</v>
      </c>
      <c r="AY215" s="45">
        <f t="shared" si="164"/>
        <v>0</v>
      </c>
      <c r="AZ215" s="46">
        <f t="shared" si="165"/>
        <v>0</v>
      </c>
      <c r="BA215" s="44">
        <v>-0.11799999999999999</v>
      </c>
      <c r="BB215" s="45">
        <f t="shared" si="166"/>
        <v>0</v>
      </c>
      <c r="BC215" s="45">
        <f t="shared" si="167"/>
        <v>0</v>
      </c>
      <c r="BD215" s="46">
        <f t="shared" si="168"/>
        <v>1</v>
      </c>
      <c r="BE215" s="48">
        <v>-26</v>
      </c>
      <c r="BF215">
        <f t="shared" si="169"/>
        <v>0</v>
      </c>
      <c r="BG215">
        <f t="shared" si="170"/>
        <v>0</v>
      </c>
      <c r="BH215">
        <f t="shared" si="171"/>
        <v>1</v>
      </c>
    </row>
    <row r="216" spans="1:60" x14ac:dyDescent="0.2">
      <c r="A216" s="43">
        <v>1998</v>
      </c>
      <c r="B216" s="44">
        <v>-1.799999999999996E-2</v>
      </c>
      <c r="C216" s="45">
        <f t="shared" si="129"/>
        <v>0</v>
      </c>
      <c r="D216" s="45">
        <f t="shared" si="130"/>
        <v>0</v>
      </c>
      <c r="E216" s="46">
        <f t="shared" si="131"/>
        <v>1</v>
      </c>
      <c r="F216" s="44">
        <v>13</v>
      </c>
      <c r="G216" s="45">
        <f t="shared" si="132"/>
        <v>1</v>
      </c>
      <c r="H216" s="45">
        <f t="shared" si="133"/>
        <v>0</v>
      </c>
      <c r="I216" s="46">
        <f t="shared" si="134"/>
        <v>0</v>
      </c>
      <c r="J216" s="44">
        <v>11</v>
      </c>
      <c r="K216" s="45">
        <f t="shared" si="135"/>
        <v>1</v>
      </c>
      <c r="L216" s="45">
        <f t="shared" si="136"/>
        <v>0</v>
      </c>
      <c r="M216" s="46">
        <f t="shared" si="137"/>
        <v>0</v>
      </c>
      <c r="N216" s="44">
        <v>2.0000000000000018E-3</v>
      </c>
      <c r="O216" s="45">
        <f t="shared" si="138"/>
        <v>1</v>
      </c>
      <c r="Q216" s="46">
        <f t="shared" si="139"/>
        <v>0</v>
      </c>
      <c r="R216" s="44">
        <v>-2</v>
      </c>
      <c r="S216" s="45">
        <f t="shared" si="140"/>
        <v>-1</v>
      </c>
      <c r="T216" s="28">
        <v>10</v>
      </c>
      <c r="U216" s="45">
        <f t="shared" si="141"/>
        <v>9</v>
      </c>
      <c r="V216" s="45">
        <f t="shared" si="142"/>
        <v>1</v>
      </c>
      <c r="W216" s="45">
        <f t="shared" si="143"/>
        <v>0</v>
      </c>
      <c r="X216" s="46">
        <f t="shared" si="144"/>
        <v>0</v>
      </c>
      <c r="Y216" s="44">
        <v>15</v>
      </c>
      <c r="Z216" s="45">
        <f t="shared" si="145"/>
        <v>1</v>
      </c>
      <c r="AA216" s="45">
        <f t="shared" si="146"/>
        <v>0</v>
      </c>
      <c r="AB216" s="46">
        <f t="shared" si="147"/>
        <v>0</v>
      </c>
      <c r="AC216" s="48">
        <v>10</v>
      </c>
      <c r="AD216" s="45">
        <f t="shared" si="148"/>
        <v>1</v>
      </c>
      <c r="AE216" s="45">
        <f t="shared" si="149"/>
        <v>0</v>
      </c>
      <c r="AF216" s="46">
        <f t="shared" si="150"/>
        <v>0</v>
      </c>
      <c r="AG216" s="28">
        <v>25</v>
      </c>
      <c r="AH216">
        <f t="shared" si="151"/>
        <v>1</v>
      </c>
      <c r="AI216">
        <f t="shared" si="152"/>
        <v>0</v>
      </c>
      <c r="AJ216">
        <f t="shared" si="153"/>
        <v>0</v>
      </c>
      <c r="AK216" s="44">
        <v>3</v>
      </c>
      <c r="AL216" s="45">
        <f t="shared" si="154"/>
        <v>0</v>
      </c>
      <c r="AM216" s="45">
        <f t="shared" si="155"/>
        <v>0</v>
      </c>
      <c r="AN216" s="46">
        <f t="shared" si="156"/>
        <v>1</v>
      </c>
      <c r="AO216" s="44">
        <v>8</v>
      </c>
      <c r="AP216" s="45">
        <f t="shared" si="157"/>
        <v>1</v>
      </c>
      <c r="AQ216" s="45">
        <f t="shared" si="158"/>
        <v>0</v>
      </c>
      <c r="AR216" s="46">
        <f t="shared" si="159"/>
        <v>0</v>
      </c>
      <c r="AS216" s="44">
        <v>-12</v>
      </c>
      <c r="AT216" s="45">
        <f t="shared" si="160"/>
        <v>0</v>
      </c>
      <c r="AU216" s="45">
        <f t="shared" si="161"/>
        <v>0</v>
      </c>
      <c r="AV216" s="46">
        <f t="shared" si="162"/>
        <v>1</v>
      </c>
      <c r="AW216" s="44">
        <v>2.0000000000000018E-3</v>
      </c>
      <c r="AX216" s="45">
        <f t="shared" si="163"/>
        <v>1</v>
      </c>
      <c r="AY216" s="45">
        <f t="shared" si="164"/>
        <v>0</v>
      </c>
      <c r="AZ216" s="46">
        <f t="shared" si="165"/>
        <v>0</v>
      </c>
      <c r="BA216" s="44">
        <v>0.10599999999999998</v>
      </c>
      <c r="BB216" s="45">
        <f t="shared" si="166"/>
        <v>1</v>
      </c>
      <c r="BC216" s="45">
        <f t="shared" si="167"/>
        <v>0</v>
      </c>
      <c r="BD216" s="46">
        <f t="shared" si="168"/>
        <v>0</v>
      </c>
      <c r="BE216" s="48">
        <v>10</v>
      </c>
      <c r="BF216">
        <f t="shared" si="169"/>
        <v>1</v>
      </c>
      <c r="BG216">
        <f t="shared" si="170"/>
        <v>0</v>
      </c>
      <c r="BH216">
        <f t="shared" si="171"/>
        <v>0</v>
      </c>
    </row>
    <row r="217" spans="1:60" x14ac:dyDescent="0.2">
      <c r="A217" s="43">
        <v>1998</v>
      </c>
      <c r="B217" s="44">
        <v>6.5000000000000002E-2</v>
      </c>
      <c r="C217" s="45">
        <f t="shared" si="129"/>
        <v>1</v>
      </c>
      <c r="D217" s="45">
        <f t="shared" si="130"/>
        <v>0</v>
      </c>
      <c r="E217" s="46">
        <f t="shared" si="131"/>
        <v>0</v>
      </c>
      <c r="F217" s="44">
        <v>16</v>
      </c>
      <c r="G217" s="45">
        <f t="shared" si="132"/>
        <v>1</v>
      </c>
      <c r="H217" s="45">
        <f t="shared" si="133"/>
        <v>0</v>
      </c>
      <c r="I217" s="46">
        <f t="shared" si="134"/>
        <v>0</v>
      </c>
      <c r="J217" s="44">
        <v>32</v>
      </c>
      <c r="K217" s="45">
        <f t="shared" si="135"/>
        <v>1</v>
      </c>
      <c r="L217" s="45">
        <f t="shared" si="136"/>
        <v>0</v>
      </c>
      <c r="M217" s="46">
        <f t="shared" si="137"/>
        <v>0</v>
      </c>
      <c r="N217" s="44">
        <v>3.8000000000000034E-2</v>
      </c>
      <c r="O217" s="45">
        <f t="shared" si="138"/>
        <v>1</v>
      </c>
      <c r="Q217" s="46">
        <f t="shared" si="139"/>
        <v>0</v>
      </c>
      <c r="R217" s="44">
        <v>-50</v>
      </c>
      <c r="S217" s="45">
        <f t="shared" si="140"/>
        <v>-25</v>
      </c>
      <c r="T217" s="28">
        <v>30</v>
      </c>
      <c r="U217" s="45">
        <f t="shared" si="141"/>
        <v>5</v>
      </c>
      <c r="V217" s="45">
        <f t="shared" si="142"/>
        <v>1</v>
      </c>
      <c r="W217" s="45">
        <f t="shared" si="143"/>
        <v>0</v>
      </c>
      <c r="X217" s="46">
        <f t="shared" si="144"/>
        <v>0</v>
      </c>
      <c r="Y217" s="44">
        <v>-6</v>
      </c>
      <c r="Z217" s="45">
        <f t="shared" si="145"/>
        <v>0</v>
      </c>
      <c r="AA217" s="45">
        <f t="shared" si="146"/>
        <v>0</v>
      </c>
      <c r="AB217" s="46">
        <f t="shared" si="147"/>
        <v>1</v>
      </c>
      <c r="AC217" s="48">
        <v>-6</v>
      </c>
      <c r="AD217" s="45">
        <f t="shared" si="148"/>
        <v>0</v>
      </c>
      <c r="AE217" s="45">
        <f t="shared" si="149"/>
        <v>0</v>
      </c>
      <c r="AF217" s="46">
        <f t="shared" si="150"/>
        <v>1</v>
      </c>
      <c r="AG217" s="28">
        <v>-12</v>
      </c>
      <c r="AH217">
        <f t="shared" si="151"/>
        <v>0</v>
      </c>
      <c r="AI217">
        <f t="shared" si="152"/>
        <v>0</v>
      </c>
      <c r="AJ217">
        <f t="shared" si="153"/>
        <v>1</v>
      </c>
      <c r="AK217" s="44">
        <v>-13</v>
      </c>
      <c r="AL217" s="45">
        <f t="shared" si="154"/>
        <v>1</v>
      </c>
      <c r="AM217" s="45">
        <f t="shared" si="155"/>
        <v>0</v>
      </c>
      <c r="AN217" s="46">
        <f t="shared" si="156"/>
        <v>0</v>
      </c>
      <c r="AO217" s="44">
        <v>2</v>
      </c>
      <c r="AP217" s="45">
        <f t="shared" si="157"/>
        <v>1</v>
      </c>
      <c r="AQ217" s="45">
        <f t="shared" si="158"/>
        <v>0</v>
      </c>
      <c r="AR217" s="46">
        <f t="shared" si="159"/>
        <v>0</v>
      </c>
      <c r="AS217" s="44">
        <v>19</v>
      </c>
      <c r="AT217" s="45">
        <f t="shared" si="160"/>
        <v>1</v>
      </c>
      <c r="AU217" s="45">
        <f t="shared" si="161"/>
        <v>0</v>
      </c>
      <c r="AV217" s="46">
        <f t="shared" si="162"/>
        <v>0</v>
      </c>
      <c r="AW217" s="44">
        <v>3.999999999999998E-2</v>
      </c>
      <c r="AX217" s="45">
        <f t="shared" si="163"/>
        <v>1</v>
      </c>
      <c r="AY217" s="45">
        <f t="shared" si="164"/>
        <v>0</v>
      </c>
      <c r="AZ217" s="46">
        <f t="shared" si="165"/>
        <v>0</v>
      </c>
      <c r="BA217" s="44">
        <v>5.7000000000000051E-2</v>
      </c>
      <c r="BB217" s="45">
        <f t="shared" si="166"/>
        <v>1</v>
      </c>
      <c r="BC217" s="45">
        <f t="shared" si="167"/>
        <v>0</v>
      </c>
      <c r="BD217" s="46">
        <f t="shared" si="168"/>
        <v>0</v>
      </c>
      <c r="BE217" s="48">
        <v>30</v>
      </c>
      <c r="BF217">
        <f t="shared" si="169"/>
        <v>1</v>
      </c>
      <c r="BG217">
        <f t="shared" si="170"/>
        <v>0</v>
      </c>
      <c r="BH217">
        <f t="shared" si="171"/>
        <v>0</v>
      </c>
    </row>
    <row r="218" spans="1:60" x14ac:dyDescent="0.2">
      <c r="A218" s="43">
        <v>1998</v>
      </c>
      <c r="B218" s="44">
        <v>3.0000000000000027E-2</v>
      </c>
      <c r="C218" s="45">
        <f t="shared" si="129"/>
        <v>1</v>
      </c>
      <c r="D218" s="45">
        <f t="shared" si="130"/>
        <v>0</v>
      </c>
      <c r="E218" s="46">
        <f t="shared" si="131"/>
        <v>0</v>
      </c>
      <c r="F218" s="44">
        <v>22</v>
      </c>
      <c r="G218" s="45">
        <f t="shared" si="132"/>
        <v>1</v>
      </c>
      <c r="H218" s="45">
        <f t="shared" si="133"/>
        <v>0</v>
      </c>
      <c r="I218" s="46">
        <f t="shared" si="134"/>
        <v>0</v>
      </c>
      <c r="J218" s="44">
        <v>23</v>
      </c>
      <c r="K218" s="45">
        <f t="shared" si="135"/>
        <v>1</v>
      </c>
      <c r="L218" s="45">
        <f t="shared" si="136"/>
        <v>0</v>
      </c>
      <c r="M218" s="46">
        <f t="shared" si="137"/>
        <v>0</v>
      </c>
      <c r="N218" s="44">
        <v>2.300000000000002E-2</v>
      </c>
      <c r="O218" s="45">
        <f t="shared" si="138"/>
        <v>1</v>
      </c>
      <c r="Q218" s="46">
        <f t="shared" si="139"/>
        <v>0</v>
      </c>
      <c r="R218" s="44">
        <v>21</v>
      </c>
      <c r="S218" s="45">
        <f t="shared" si="140"/>
        <v>10.5</v>
      </c>
      <c r="T218" s="28">
        <v>0</v>
      </c>
      <c r="U218" s="45">
        <f t="shared" si="141"/>
        <v>10.5</v>
      </c>
      <c r="V218" s="45">
        <f t="shared" si="142"/>
        <v>1</v>
      </c>
      <c r="W218" s="45">
        <f t="shared" si="143"/>
        <v>0</v>
      </c>
      <c r="X218" s="46">
        <f t="shared" si="144"/>
        <v>0</v>
      </c>
      <c r="Y218" s="44">
        <v>8</v>
      </c>
      <c r="Z218" s="45">
        <f t="shared" si="145"/>
        <v>1</v>
      </c>
      <c r="AA218" s="45">
        <f t="shared" si="146"/>
        <v>0</v>
      </c>
      <c r="AB218" s="46">
        <f t="shared" si="147"/>
        <v>0</v>
      </c>
      <c r="AC218" s="48">
        <v>-7</v>
      </c>
      <c r="AD218" s="45">
        <f t="shared" si="148"/>
        <v>0</v>
      </c>
      <c r="AE218" s="45">
        <f t="shared" si="149"/>
        <v>0</v>
      </c>
      <c r="AF218" s="46">
        <f t="shared" si="150"/>
        <v>1</v>
      </c>
      <c r="AG218" s="28">
        <v>1</v>
      </c>
      <c r="AH218">
        <f t="shared" si="151"/>
        <v>1</v>
      </c>
      <c r="AI218">
        <f t="shared" si="152"/>
        <v>0</v>
      </c>
      <c r="AJ218">
        <f t="shared" si="153"/>
        <v>0</v>
      </c>
      <c r="AK218" s="44">
        <v>1</v>
      </c>
      <c r="AL218" s="45">
        <f t="shared" si="154"/>
        <v>0</v>
      </c>
      <c r="AM218" s="45">
        <f t="shared" si="155"/>
        <v>0</v>
      </c>
      <c r="AN218" s="46">
        <f t="shared" si="156"/>
        <v>1</v>
      </c>
      <c r="AO218" s="44">
        <v>5</v>
      </c>
      <c r="AP218" s="45">
        <f t="shared" si="157"/>
        <v>1</v>
      </c>
      <c r="AQ218" s="45">
        <f t="shared" si="158"/>
        <v>0</v>
      </c>
      <c r="AR218" s="46">
        <f t="shared" si="159"/>
        <v>0</v>
      </c>
      <c r="AS218" s="44">
        <v>3</v>
      </c>
      <c r="AT218" s="45">
        <f t="shared" si="160"/>
        <v>1</v>
      </c>
      <c r="AU218" s="45">
        <f t="shared" si="161"/>
        <v>0</v>
      </c>
      <c r="AV218" s="46">
        <f t="shared" si="162"/>
        <v>0</v>
      </c>
      <c r="AW218" s="44">
        <v>9.000000000000008E-3</v>
      </c>
      <c r="AX218" s="45">
        <f t="shared" si="163"/>
        <v>1</v>
      </c>
      <c r="AY218" s="45">
        <f t="shared" si="164"/>
        <v>0</v>
      </c>
      <c r="AZ218" s="46">
        <f t="shared" si="165"/>
        <v>0</v>
      </c>
      <c r="BA218" s="44">
        <v>-7.2999999999999954E-2</v>
      </c>
      <c r="BB218" s="45">
        <f t="shared" si="166"/>
        <v>0</v>
      </c>
      <c r="BC218" s="45">
        <f t="shared" si="167"/>
        <v>0</v>
      </c>
      <c r="BD218" s="46">
        <f t="shared" si="168"/>
        <v>1</v>
      </c>
      <c r="BE218" s="48">
        <v>0</v>
      </c>
      <c r="BF218">
        <f t="shared" si="169"/>
        <v>0</v>
      </c>
      <c r="BG218">
        <f t="shared" si="170"/>
        <v>1</v>
      </c>
      <c r="BH218">
        <f t="shared" si="171"/>
        <v>0</v>
      </c>
    </row>
    <row r="219" spans="1:60" x14ac:dyDescent="0.2">
      <c r="A219" s="43">
        <v>1998</v>
      </c>
      <c r="B219" s="49">
        <v>1.6000000000000014E-2</v>
      </c>
      <c r="C219" s="45">
        <f t="shared" si="129"/>
        <v>1</v>
      </c>
      <c r="D219" s="45">
        <f t="shared" si="130"/>
        <v>0</v>
      </c>
      <c r="E219" s="46">
        <f t="shared" si="131"/>
        <v>0</v>
      </c>
      <c r="F219" s="49">
        <v>21</v>
      </c>
      <c r="G219" s="45">
        <f t="shared" si="132"/>
        <v>1</v>
      </c>
      <c r="H219" s="45">
        <f t="shared" si="133"/>
        <v>0</v>
      </c>
      <c r="I219" s="46">
        <f t="shared" si="134"/>
        <v>0</v>
      </c>
      <c r="J219" s="49">
        <v>-6</v>
      </c>
      <c r="K219" s="45">
        <f t="shared" si="135"/>
        <v>0</v>
      </c>
      <c r="L219" s="45">
        <f t="shared" si="136"/>
        <v>0</v>
      </c>
      <c r="M219" s="46">
        <f t="shared" si="137"/>
        <v>1</v>
      </c>
      <c r="N219" s="49">
        <v>4.0000000000000036E-3</v>
      </c>
      <c r="O219" s="45">
        <f t="shared" si="138"/>
        <v>1</v>
      </c>
      <c r="Q219" s="46">
        <f t="shared" si="139"/>
        <v>0</v>
      </c>
      <c r="R219" s="49">
        <v>0</v>
      </c>
      <c r="S219" s="45">
        <f t="shared" si="140"/>
        <v>0</v>
      </c>
      <c r="T219" s="18">
        <v>-8</v>
      </c>
      <c r="U219" s="45">
        <f t="shared" si="141"/>
        <v>-8</v>
      </c>
      <c r="V219" s="45">
        <f t="shared" si="142"/>
        <v>0</v>
      </c>
      <c r="W219" s="45">
        <f t="shared" si="143"/>
        <v>0</v>
      </c>
      <c r="X219" s="46">
        <f t="shared" si="144"/>
        <v>1</v>
      </c>
      <c r="Y219" s="49">
        <v>-12</v>
      </c>
      <c r="Z219" s="45">
        <f t="shared" si="145"/>
        <v>0</v>
      </c>
      <c r="AA219" s="45">
        <f t="shared" si="146"/>
        <v>0</v>
      </c>
      <c r="AB219" s="46">
        <f t="shared" si="147"/>
        <v>1</v>
      </c>
      <c r="AC219" s="18">
        <v>-7</v>
      </c>
      <c r="AD219" s="45">
        <f t="shared" si="148"/>
        <v>0</v>
      </c>
      <c r="AE219" s="45">
        <f t="shared" si="149"/>
        <v>0</v>
      </c>
      <c r="AF219" s="46">
        <f t="shared" si="150"/>
        <v>1</v>
      </c>
      <c r="AG219" s="11">
        <v>-19</v>
      </c>
      <c r="AH219">
        <f t="shared" si="151"/>
        <v>0</v>
      </c>
      <c r="AI219">
        <f t="shared" si="152"/>
        <v>0</v>
      </c>
      <c r="AJ219">
        <f t="shared" si="153"/>
        <v>1</v>
      </c>
      <c r="AK219" s="49">
        <v>1</v>
      </c>
      <c r="AL219" s="45">
        <f t="shared" si="154"/>
        <v>0</v>
      </c>
      <c r="AM219" s="45">
        <f t="shared" si="155"/>
        <v>0</v>
      </c>
      <c r="AN219" s="46">
        <f t="shared" si="156"/>
        <v>1</v>
      </c>
      <c r="AO219" s="49">
        <v>-3</v>
      </c>
      <c r="AP219" s="45">
        <f t="shared" si="157"/>
        <v>0</v>
      </c>
      <c r="AQ219" s="45">
        <f t="shared" si="158"/>
        <v>0</v>
      </c>
      <c r="AR219" s="46">
        <f t="shared" si="159"/>
        <v>1</v>
      </c>
      <c r="AS219" s="49">
        <v>-8</v>
      </c>
      <c r="AT219" s="45">
        <f t="shared" si="160"/>
        <v>0</v>
      </c>
      <c r="AU219" s="45">
        <f t="shared" si="161"/>
        <v>0</v>
      </c>
      <c r="AV219" s="46">
        <f t="shared" si="162"/>
        <v>1</v>
      </c>
      <c r="AW219" s="49">
        <v>3.6999999999999977E-2</v>
      </c>
      <c r="AX219" s="45">
        <f t="shared" si="163"/>
        <v>1</v>
      </c>
      <c r="AY219" s="45">
        <f t="shared" si="164"/>
        <v>0</v>
      </c>
      <c r="AZ219" s="46">
        <f t="shared" si="165"/>
        <v>0</v>
      </c>
      <c r="BA219" s="49">
        <v>-7.8000000000000069E-2</v>
      </c>
      <c r="BB219" s="45">
        <f t="shared" si="166"/>
        <v>0</v>
      </c>
      <c r="BC219" s="45">
        <f t="shared" si="167"/>
        <v>0</v>
      </c>
      <c r="BD219" s="46">
        <f t="shared" si="168"/>
        <v>1</v>
      </c>
      <c r="BE219" s="18">
        <v>-8</v>
      </c>
      <c r="BF219">
        <f t="shared" si="169"/>
        <v>0</v>
      </c>
      <c r="BG219">
        <f t="shared" si="170"/>
        <v>0</v>
      </c>
      <c r="BH219">
        <f t="shared" si="171"/>
        <v>1</v>
      </c>
    </row>
    <row r="220" spans="1:60" x14ac:dyDescent="0.2">
      <c r="A220" s="43">
        <v>1998</v>
      </c>
      <c r="B220" s="44">
        <v>-7.0000000000000062E-3</v>
      </c>
      <c r="C220" s="45">
        <f t="shared" si="129"/>
        <v>0</v>
      </c>
      <c r="D220" s="45">
        <f t="shared" si="130"/>
        <v>0</v>
      </c>
      <c r="E220" s="46">
        <f t="shared" si="131"/>
        <v>1</v>
      </c>
      <c r="F220" s="44">
        <v>32</v>
      </c>
      <c r="G220" s="45">
        <f t="shared" si="132"/>
        <v>1</v>
      </c>
      <c r="H220" s="45">
        <f t="shared" si="133"/>
        <v>0</v>
      </c>
      <c r="I220" s="46">
        <f t="shared" si="134"/>
        <v>0</v>
      </c>
      <c r="J220" s="44">
        <v>1</v>
      </c>
      <c r="K220" s="45">
        <f t="shared" si="135"/>
        <v>1</v>
      </c>
      <c r="L220" s="45">
        <f t="shared" si="136"/>
        <v>0</v>
      </c>
      <c r="M220" s="46">
        <f t="shared" si="137"/>
        <v>0</v>
      </c>
      <c r="N220" s="44">
        <v>-1.9000000000000017E-2</v>
      </c>
      <c r="O220" s="45">
        <f t="shared" si="138"/>
        <v>0</v>
      </c>
      <c r="Q220" s="46">
        <f t="shared" si="139"/>
        <v>1</v>
      </c>
      <c r="R220" s="44">
        <v>-28</v>
      </c>
      <c r="S220" s="45">
        <f t="shared" si="140"/>
        <v>-14</v>
      </c>
      <c r="T220" s="28">
        <v>29</v>
      </c>
      <c r="U220" s="45">
        <f t="shared" si="141"/>
        <v>15</v>
      </c>
      <c r="V220" s="45">
        <f t="shared" si="142"/>
        <v>1</v>
      </c>
      <c r="W220" s="45">
        <f t="shared" si="143"/>
        <v>0</v>
      </c>
      <c r="X220" s="46">
        <f t="shared" si="144"/>
        <v>0</v>
      </c>
      <c r="Y220" s="44">
        <v>-8</v>
      </c>
      <c r="Z220" s="45">
        <f t="shared" si="145"/>
        <v>0</v>
      </c>
      <c r="AA220" s="45">
        <f t="shared" si="146"/>
        <v>0</v>
      </c>
      <c r="AB220" s="46">
        <f t="shared" si="147"/>
        <v>1</v>
      </c>
      <c r="AC220" s="48">
        <v>-20</v>
      </c>
      <c r="AD220" s="45">
        <f t="shared" si="148"/>
        <v>0</v>
      </c>
      <c r="AE220" s="45">
        <f t="shared" si="149"/>
        <v>0</v>
      </c>
      <c r="AF220" s="46">
        <f t="shared" si="150"/>
        <v>1</v>
      </c>
      <c r="AG220" s="28">
        <v>-28</v>
      </c>
      <c r="AH220">
        <f t="shared" si="151"/>
        <v>0</v>
      </c>
      <c r="AI220">
        <f t="shared" si="152"/>
        <v>0</v>
      </c>
      <c r="AJ220">
        <f t="shared" si="153"/>
        <v>1</v>
      </c>
      <c r="AK220" s="44">
        <v>-19</v>
      </c>
      <c r="AL220" s="45">
        <f t="shared" si="154"/>
        <v>1</v>
      </c>
      <c r="AM220" s="45">
        <f t="shared" si="155"/>
        <v>0</v>
      </c>
      <c r="AN220" s="46">
        <f t="shared" si="156"/>
        <v>0</v>
      </c>
      <c r="AO220" s="44">
        <v>9</v>
      </c>
      <c r="AP220" s="45">
        <f t="shared" si="157"/>
        <v>1</v>
      </c>
      <c r="AQ220" s="45">
        <f t="shared" si="158"/>
        <v>0</v>
      </c>
      <c r="AR220" s="46">
        <f t="shared" si="159"/>
        <v>0</v>
      </c>
      <c r="AS220" s="44">
        <v>-11</v>
      </c>
      <c r="AT220" s="45">
        <f t="shared" si="160"/>
        <v>0</v>
      </c>
      <c r="AU220" s="45">
        <f t="shared" si="161"/>
        <v>0</v>
      </c>
      <c r="AV220" s="46">
        <f t="shared" si="162"/>
        <v>1</v>
      </c>
      <c r="AW220" s="44">
        <v>-1.5000000000000013E-2</v>
      </c>
      <c r="AX220" s="45">
        <f t="shared" si="163"/>
        <v>0</v>
      </c>
      <c r="AY220" s="45">
        <f t="shared" si="164"/>
        <v>0</v>
      </c>
      <c r="AZ220" s="46">
        <f t="shared" si="165"/>
        <v>1</v>
      </c>
      <c r="BA220" s="44">
        <v>2.0000000000000018E-3</v>
      </c>
      <c r="BB220" s="45">
        <f t="shared" si="166"/>
        <v>1</v>
      </c>
      <c r="BC220" s="45">
        <f t="shared" si="167"/>
        <v>0</v>
      </c>
      <c r="BD220" s="46">
        <f t="shared" si="168"/>
        <v>0</v>
      </c>
      <c r="BE220" s="48">
        <v>29</v>
      </c>
      <c r="BF220">
        <f t="shared" si="169"/>
        <v>1</v>
      </c>
      <c r="BG220">
        <f t="shared" si="170"/>
        <v>0</v>
      </c>
      <c r="BH220">
        <f t="shared" si="171"/>
        <v>0</v>
      </c>
    </row>
    <row r="221" spans="1:60" x14ac:dyDescent="0.2">
      <c r="A221" s="43">
        <v>1998</v>
      </c>
      <c r="B221" s="44">
        <v>8.8999999999999968E-2</v>
      </c>
      <c r="C221" s="45">
        <f t="shared" si="129"/>
        <v>1</v>
      </c>
      <c r="D221" s="45">
        <f t="shared" si="130"/>
        <v>0</v>
      </c>
      <c r="E221" s="46">
        <f t="shared" si="131"/>
        <v>0</v>
      </c>
      <c r="F221" s="44">
        <v>24</v>
      </c>
      <c r="G221" s="45">
        <f t="shared" si="132"/>
        <v>1</v>
      </c>
      <c r="H221" s="45">
        <f t="shared" si="133"/>
        <v>0</v>
      </c>
      <c r="I221" s="46">
        <f t="shared" si="134"/>
        <v>0</v>
      </c>
      <c r="J221" s="44">
        <v>53</v>
      </c>
      <c r="K221" s="45">
        <f t="shared" si="135"/>
        <v>1</v>
      </c>
      <c r="L221" s="45">
        <f t="shared" si="136"/>
        <v>0</v>
      </c>
      <c r="M221" s="46">
        <f t="shared" si="137"/>
        <v>0</v>
      </c>
      <c r="N221" s="44">
        <v>7.7999999999999958E-2</v>
      </c>
      <c r="O221" s="45">
        <f t="shared" si="138"/>
        <v>1</v>
      </c>
      <c r="Q221" s="46">
        <f t="shared" si="139"/>
        <v>0</v>
      </c>
      <c r="R221" s="44">
        <v>29</v>
      </c>
      <c r="S221" s="45">
        <f t="shared" si="140"/>
        <v>14.5</v>
      </c>
      <c r="T221" s="28">
        <v>-27</v>
      </c>
      <c r="U221" s="45">
        <f t="shared" si="141"/>
        <v>-12.5</v>
      </c>
      <c r="V221" s="45">
        <f t="shared" si="142"/>
        <v>0</v>
      </c>
      <c r="W221" s="45">
        <f t="shared" si="143"/>
        <v>0</v>
      </c>
      <c r="X221" s="46">
        <f t="shared" si="144"/>
        <v>1</v>
      </c>
      <c r="Y221" s="44">
        <v>7</v>
      </c>
      <c r="Z221" s="45">
        <f t="shared" si="145"/>
        <v>1</v>
      </c>
      <c r="AA221" s="45">
        <f t="shared" si="146"/>
        <v>0</v>
      </c>
      <c r="AB221" s="46">
        <f t="shared" si="147"/>
        <v>0</v>
      </c>
      <c r="AC221" s="48">
        <v>24</v>
      </c>
      <c r="AD221" s="45">
        <f t="shared" si="148"/>
        <v>1</v>
      </c>
      <c r="AE221" s="45">
        <f t="shared" si="149"/>
        <v>0</v>
      </c>
      <c r="AF221" s="46">
        <f t="shared" si="150"/>
        <v>0</v>
      </c>
      <c r="AG221" s="28">
        <v>31</v>
      </c>
      <c r="AH221">
        <f t="shared" si="151"/>
        <v>1</v>
      </c>
      <c r="AI221">
        <f t="shared" si="152"/>
        <v>0</v>
      </c>
      <c r="AJ221">
        <f t="shared" si="153"/>
        <v>0</v>
      </c>
      <c r="AK221" s="44">
        <v>10</v>
      </c>
      <c r="AL221" s="45">
        <f t="shared" si="154"/>
        <v>0</v>
      </c>
      <c r="AM221" s="45">
        <f t="shared" si="155"/>
        <v>0</v>
      </c>
      <c r="AN221" s="46">
        <f t="shared" si="156"/>
        <v>1</v>
      </c>
      <c r="AO221" s="44">
        <v>-13</v>
      </c>
      <c r="AP221" s="45">
        <f t="shared" si="157"/>
        <v>0</v>
      </c>
      <c r="AQ221" s="45">
        <f t="shared" si="158"/>
        <v>0</v>
      </c>
      <c r="AR221" s="46">
        <f t="shared" si="159"/>
        <v>1</v>
      </c>
      <c r="AS221" s="44">
        <v>20</v>
      </c>
      <c r="AT221" s="45">
        <f t="shared" si="160"/>
        <v>1</v>
      </c>
      <c r="AU221" s="45">
        <f t="shared" si="161"/>
        <v>0</v>
      </c>
      <c r="AV221" s="46">
        <f t="shared" si="162"/>
        <v>0</v>
      </c>
      <c r="AW221" s="44">
        <v>7.7000000000000013E-2</v>
      </c>
      <c r="AX221" s="45">
        <f t="shared" si="163"/>
        <v>1</v>
      </c>
      <c r="AY221" s="45">
        <f t="shared" si="164"/>
        <v>0</v>
      </c>
      <c r="AZ221" s="46">
        <f t="shared" si="165"/>
        <v>0</v>
      </c>
      <c r="BA221" s="44">
        <v>-6.1999999999999944E-2</v>
      </c>
      <c r="BB221" s="45">
        <f t="shared" si="166"/>
        <v>0</v>
      </c>
      <c r="BC221" s="45">
        <f t="shared" si="167"/>
        <v>0</v>
      </c>
      <c r="BD221" s="46">
        <f t="shared" si="168"/>
        <v>1</v>
      </c>
      <c r="BE221" s="48">
        <v>-27</v>
      </c>
      <c r="BF221">
        <f t="shared" si="169"/>
        <v>0</v>
      </c>
      <c r="BG221">
        <f t="shared" si="170"/>
        <v>0</v>
      </c>
      <c r="BH221">
        <f t="shared" si="171"/>
        <v>1</v>
      </c>
    </row>
    <row r="222" spans="1:60" x14ac:dyDescent="0.2">
      <c r="A222" s="43">
        <v>1998</v>
      </c>
      <c r="B222" s="44">
        <v>0</v>
      </c>
      <c r="C222" s="45">
        <f t="shared" si="129"/>
        <v>0</v>
      </c>
      <c r="D222" s="45">
        <f t="shared" si="130"/>
        <v>1</v>
      </c>
      <c r="E222" s="46">
        <f t="shared" si="131"/>
        <v>0</v>
      </c>
      <c r="F222" s="44">
        <v>-2</v>
      </c>
      <c r="G222" s="45">
        <f t="shared" si="132"/>
        <v>0</v>
      </c>
      <c r="H222" s="45">
        <f t="shared" si="133"/>
        <v>0</v>
      </c>
      <c r="I222" s="46">
        <f t="shared" si="134"/>
        <v>1</v>
      </c>
      <c r="J222" s="44">
        <v>33</v>
      </c>
      <c r="K222" s="45">
        <f t="shared" si="135"/>
        <v>1</v>
      </c>
      <c r="L222" s="45">
        <f t="shared" si="136"/>
        <v>0</v>
      </c>
      <c r="M222" s="46">
        <f t="shared" si="137"/>
        <v>0</v>
      </c>
      <c r="N222" s="44">
        <v>3.0000000000000027E-2</v>
      </c>
      <c r="O222" s="45">
        <f t="shared" si="138"/>
        <v>1</v>
      </c>
      <c r="Q222" s="46">
        <f t="shared" si="139"/>
        <v>0</v>
      </c>
      <c r="R222" s="44">
        <v>58</v>
      </c>
      <c r="S222" s="45">
        <f t="shared" si="140"/>
        <v>29</v>
      </c>
      <c r="T222" s="28">
        <v>-19</v>
      </c>
      <c r="U222" s="45">
        <f t="shared" si="141"/>
        <v>10</v>
      </c>
      <c r="V222" s="45">
        <f t="shared" si="142"/>
        <v>1</v>
      </c>
      <c r="W222" s="45">
        <f t="shared" si="143"/>
        <v>0</v>
      </c>
      <c r="X222" s="46">
        <f t="shared" si="144"/>
        <v>0</v>
      </c>
      <c r="Y222" s="44">
        <v>-3</v>
      </c>
      <c r="Z222" s="45">
        <f t="shared" si="145"/>
        <v>0</v>
      </c>
      <c r="AA222" s="45">
        <f t="shared" si="146"/>
        <v>0</v>
      </c>
      <c r="AB222" s="46">
        <f t="shared" si="147"/>
        <v>1</v>
      </c>
      <c r="AC222" s="48">
        <v>4</v>
      </c>
      <c r="AD222" s="45">
        <f t="shared" si="148"/>
        <v>1</v>
      </c>
      <c r="AE222" s="45">
        <f t="shared" si="149"/>
        <v>0</v>
      </c>
      <c r="AF222" s="46">
        <f t="shared" si="150"/>
        <v>0</v>
      </c>
      <c r="AG222" s="28">
        <v>1</v>
      </c>
      <c r="AH222">
        <f t="shared" si="151"/>
        <v>1</v>
      </c>
      <c r="AI222">
        <f t="shared" si="152"/>
        <v>0</v>
      </c>
      <c r="AJ222">
        <f t="shared" si="153"/>
        <v>0</v>
      </c>
      <c r="AK222" s="44">
        <v>-13</v>
      </c>
      <c r="AL222" s="45">
        <f t="shared" si="154"/>
        <v>1</v>
      </c>
      <c r="AM222" s="45">
        <f t="shared" si="155"/>
        <v>0</v>
      </c>
      <c r="AN222" s="46">
        <f t="shared" si="156"/>
        <v>0</v>
      </c>
      <c r="AO222" s="44">
        <v>-3</v>
      </c>
      <c r="AP222" s="45">
        <f t="shared" si="157"/>
        <v>0</v>
      </c>
      <c r="AQ222" s="45">
        <f t="shared" si="158"/>
        <v>0</v>
      </c>
      <c r="AR222" s="46">
        <f t="shared" si="159"/>
        <v>1</v>
      </c>
      <c r="AS222" s="44">
        <v>9</v>
      </c>
      <c r="AT222" s="45">
        <f t="shared" si="160"/>
        <v>1</v>
      </c>
      <c r="AU222" s="45">
        <f t="shared" si="161"/>
        <v>0</v>
      </c>
      <c r="AV222" s="46">
        <f t="shared" si="162"/>
        <v>0</v>
      </c>
      <c r="AW222" s="44">
        <v>4.0000000000000036E-3</v>
      </c>
      <c r="AX222" s="45">
        <f t="shared" si="163"/>
        <v>1</v>
      </c>
      <c r="AY222" s="45">
        <f t="shared" si="164"/>
        <v>0</v>
      </c>
      <c r="AZ222" s="46">
        <f t="shared" si="165"/>
        <v>0</v>
      </c>
      <c r="BA222" s="44">
        <v>5.3000000000000047E-2</v>
      </c>
      <c r="BB222" s="45">
        <f t="shared" si="166"/>
        <v>1</v>
      </c>
      <c r="BC222" s="45">
        <f t="shared" si="167"/>
        <v>0</v>
      </c>
      <c r="BD222" s="46">
        <f t="shared" si="168"/>
        <v>0</v>
      </c>
      <c r="BE222" s="48">
        <v>-19</v>
      </c>
      <c r="BF222">
        <f t="shared" si="169"/>
        <v>0</v>
      </c>
      <c r="BG222">
        <f t="shared" si="170"/>
        <v>0</v>
      </c>
      <c r="BH222">
        <f t="shared" si="171"/>
        <v>1</v>
      </c>
    </row>
    <row r="223" spans="1:60" x14ac:dyDescent="0.2">
      <c r="A223" s="43">
        <v>1998</v>
      </c>
      <c r="B223" s="44">
        <v>1.4999999999999958E-2</v>
      </c>
      <c r="C223" s="45">
        <f t="shared" si="129"/>
        <v>1</v>
      </c>
      <c r="D223" s="45">
        <f t="shared" si="130"/>
        <v>0</v>
      </c>
      <c r="E223" s="46">
        <f t="shared" si="131"/>
        <v>0</v>
      </c>
      <c r="F223" s="44">
        <v>9</v>
      </c>
      <c r="G223" s="45">
        <f t="shared" si="132"/>
        <v>1</v>
      </c>
      <c r="H223" s="45">
        <f t="shared" si="133"/>
        <v>0</v>
      </c>
      <c r="I223" s="46">
        <f t="shared" si="134"/>
        <v>0</v>
      </c>
      <c r="J223" s="44">
        <v>48</v>
      </c>
      <c r="K223" s="45">
        <f t="shared" si="135"/>
        <v>1</v>
      </c>
      <c r="L223" s="45">
        <f t="shared" si="136"/>
        <v>0</v>
      </c>
      <c r="M223" s="46">
        <f t="shared" si="137"/>
        <v>0</v>
      </c>
      <c r="N223" s="44">
        <v>2.5000000000000022E-2</v>
      </c>
      <c r="O223" s="45">
        <f t="shared" si="138"/>
        <v>1</v>
      </c>
      <c r="Q223" s="46">
        <f t="shared" si="139"/>
        <v>0</v>
      </c>
      <c r="R223" s="44">
        <v>34</v>
      </c>
      <c r="S223" s="45">
        <f t="shared" si="140"/>
        <v>17</v>
      </c>
      <c r="T223" s="28">
        <v>12</v>
      </c>
      <c r="U223" s="45">
        <f t="shared" si="141"/>
        <v>29</v>
      </c>
      <c r="V223" s="45">
        <f t="shared" si="142"/>
        <v>1</v>
      </c>
      <c r="W223" s="45">
        <f t="shared" si="143"/>
        <v>0</v>
      </c>
      <c r="X223" s="46">
        <f t="shared" si="144"/>
        <v>0</v>
      </c>
      <c r="Y223" s="44">
        <v>14</v>
      </c>
      <c r="Z223" s="45">
        <f t="shared" si="145"/>
        <v>1</v>
      </c>
      <c r="AA223" s="45">
        <f t="shared" si="146"/>
        <v>0</v>
      </c>
      <c r="AB223" s="46">
        <f t="shared" si="147"/>
        <v>0</v>
      </c>
      <c r="AC223" s="48">
        <v>13</v>
      </c>
      <c r="AD223" s="45">
        <f t="shared" si="148"/>
        <v>1</v>
      </c>
      <c r="AE223" s="45">
        <f t="shared" si="149"/>
        <v>0</v>
      </c>
      <c r="AF223" s="46">
        <f t="shared" si="150"/>
        <v>0</v>
      </c>
      <c r="AG223" s="28">
        <v>27</v>
      </c>
      <c r="AH223">
        <f t="shared" si="151"/>
        <v>1</v>
      </c>
      <c r="AI223">
        <f t="shared" si="152"/>
        <v>0</v>
      </c>
      <c r="AJ223">
        <f t="shared" si="153"/>
        <v>0</v>
      </c>
      <c r="AK223" s="44">
        <v>-11</v>
      </c>
      <c r="AL223" s="45">
        <f t="shared" si="154"/>
        <v>1</v>
      </c>
      <c r="AM223" s="45">
        <f t="shared" si="155"/>
        <v>0</v>
      </c>
      <c r="AN223" s="46">
        <f t="shared" si="156"/>
        <v>0</v>
      </c>
      <c r="AO223" s="44">
        <v>11</v>
      </c>
      <c r="AP223" s="45">
        <f t="shared" si="157"/>
        <v>1</v>
      </c>
      <c r="AQ223" s="45">
        <f t="shared" si="158"/>
        <v>0</v>
      </c>
      <c r="AR223" s="46">
        <f t="shared" si="159"/>
        <v>0</v>
      </c>
      <c r="AS223" s="44">
        <v>7</v>
      </c>
      <c r="AT223" s="45">
        <f t="shared" si="160"/>
        <v>1</v>
      </c>
      <c r="AU223" s="45">
        <f t="shared" si="161"/>
        <v>0</v>
      </c>
      <c r="AV223" s="46">
        <f t="shared" si="162"/>
        <v>0</v>
      </c>
      <c r="AW223" s="44">
        <v>1.5000000000000013E-2</v>
      </c>
      <c r="AX223" s="45">
        <f t="shared" si="163"/>
        <v>1</v>
      </c>
      <c r="AY223" s="45">
        <f t="shared" si="164"/>
        <v>0</v>
      </c>
      <c r="AZ223" s="46">
        <f t="shared" si="165"/>
        <v>0</v>
      </c>
      <c r="BA223" s="44">
        <v>-1.0000000000000009E-3</v>
      </c>
      <c r="BB223" s="45">
        <f t="shared" si="166"/>
        <v>0</v>
      </c>
      <c r="BC223" s="45">
        <f t="shared" si="167"/>
        <v>0</v>
      </c>
      <c r="BD223" s="46">
        <f t="shared" si="168"/>
        <v>1</v>
      </c>
      <c r="BE223" s="48">
        <v>12</v>
      </c>
      <c r="BF223">
        <f t="shared" si="169"/>
        <v>1</v>
      </c>
      <c r="BG223">
        <f t="shared" si="170"/>
        <v>0</v>
      </c>
      <c r="BH223">
        <f t="shared" si="171"/>
        <v>0</v>
      </c>
    </row>
    <row r="224" spans="1:60" x14ac:dyDescent="0.2">
      <c r="A224" s="43">
        <v>1998</v>
      </c>
      <c r="B224" s="44">
        <v>0.11300000000000004</v>
      </c>
      <c r="C224" s="45">
        <f t="shared" si="129"/>
        <v>1</v>
      </c>
      <c r="D224" s="45">
        <f t="shared" si="130"/>
        <v>0</v>
      </c>
      <c r="E224" s="46">
        <f t="shared" si="131"/>
        <v>0</v>
      </c>
      <c r="F224" s="44">
        <v>33</v>
      </c>
      <c r="G224" s="45">
        <f t="shared" si="132"/>
        <v>1</v>
      </c>
      <c r="H224" s="45">
        <f t="shared" si="133"/>
        <v>0</v>
      </c>
      <c r="I224" s="46">
        <f t="shared" si="134"/>
        <v>0</v>
      </c>
      <c r="J224" s="44">
        <v>54</v>
      </c>
      <c r="K224" s="45">
        <f t="shared" si="135"/>
        <v>1</v>
      </c>
      <c r="L224" s="45">
        <f t="shared" si="136"/>
        <v>0</v>
      </c>
      <c r="M224" s="46">
        <f t="shared" si="137"/>
        <v>0</v>
      </c>
      <c r="N224" s="44">
        <v>0.123</v>
      </c>
      <c r="O224" s="45">
        <f t="shared" si="138"/>
        <v>1</v>
      </c>
      <c r="Q224" s="46">
        <f t="shared" si="139"/>
        <v>0</v>
      </c>
      <c r="R224" s="44">
        <v>-21</v>
      </c>
      <c r="S224" s="45">
        <f t="shared" si="140"/>
        <v>-10.5</v>
      </c>
      <c r="T224" s="28">
        <v>-23</v>
      </c>
      <c r="U224" s="45">
        <f t="shared" si="141"/>
        <v>-33.5</v>
      </c>
      <c r="V224" s="45">
        <f t="shared" si="142"/>
        <v>0</v>
      </c>
      <c r="W224" s="45">
        <f t="shared" si="143"/>
        <v>0</v>
      </c>
      <c r="X224" s="46">
        <f t="shared" si="144"/>
        <v>1</v>
      </c>
      <c r="Y224" s="44">
        <v>-23</v>
      </c>
      <c r="Z224" s="45">
        <f t="shared" si="145"/>
        <v>0</v>
      </c>
      <c r="AA224" s="45">
        <f t="shared" si="146"/>
        <v>0</v>
      </c>
      <c r="AB224" s="46">
        <f t="shared" si="147"/>
        <v>1</v>
      </c>
      <c r="AC224" s="48">
        <v>28</v>
      </c>
      <c r="AD224" s="45">
        <f t="shared" si="148"/>
        <v>1</v>
      </c>
      <c r="AE224" s="45">
        <f t="shared" si="149"/>
        <v>0</v>
      </c>
      <c r="AF224" s="46">
        <f t="shared" si="150"/>
        <v>0</v>
      </c>
      <c r="AG224" s="28">
        <v>5</v>
      </c>
      <c r="AH224">
        <f t="shared" si="151"/>
        <v>1</v>
      </c>
      <c r="AI224">
        <f t="shared" si="152"/>
        <v>0</v>
      </c>
      <c r="AJ224">
        <f t="shared" si="153"/>
        <v>0</v>
      </c>
      <c r="AK224" s="44">
        <v>10</v>
      </c>
      <c r="AL224" s="45">
        <f t="shared" si="154"/>
        <v>0</v>
      </c>
      <c r="AM224" s="45">
        <f t="shared" si="155"/>
        <v>0</v>
      </c>
      <c r="AN224" s="46">
        <f t="shared" si="156"/>
        <v>1</v>
      </c>
      <c r="AO224" s="44">
        <v>-11</v>
      </c>
      <c r="AP224" s="45">
        <f t="shared" si="157"/>
        <v>0</v>
      </c>
      <c r="AQ224" s="45">
        <f t="shared" si="158"/>
        <v>0</v>
      </c>
      <c r="AR224" s="46">
        <f t="shared" si="159"/>
        <v>1</v>
      </c>
      <c r="AS224" s="44">
        <v>7</v>
      </c>
      <c r="AT224" s="45">
        <f t="shared" si="160"/>
        <v>1</v>
      </c>
      <c r="AU224" s="45">
        <f t="shared" si="161"/>
        <v>0</v>
      </c>
      <c r="AV224" s="46">
        <f t="shared" si="162"/>
        <v>0</v>
      </c>
      <c r="AW224" s="44">
        <v>0.11499999999999999</v>
      </c>
      <c r="AX224" s="45">
        <f t="shared" si="163"/>
        <v>1</v>
      </c>
      <c r="AY224" s="45">
        <f t="shared" si="164"/>
        <v>0</v>
      </c>
      <c r="AZ224" s="46">
        <f t="shared" si="165"/>
        <v>0</v>
      </c>
      <c r="BA224" s="44">
        <v>0.17100000000000004</v>
      </c>
      <c r="BB224" s="45">
        <f t="shared" si="166"/>
        <v>1</v>
      </c>
      <c r="BC224" s="45">
        <f t="shared" si="167"/>
        <v>0</v>
      </c>
      <c r="BD224" s="46">
        <f t="shared" si="168"/>
        <v>0</v>
      </c>
      <c r="BE224" s="48">
        <v>-23</v>
      </c>
      <c r="BF224">
        <f t="shared" si="169"/>
        <v>0</v>
      </c>
      <c r="BG224">
        <f t="shared" si="170"/>
        <v>0</v>
      </c>
      <c r="BH224">
        <f t="shared" si="171"/>
        <v>1</v>
      </c>
    </row>
    <row r="225" spans="1:60" x14ac:dyDescent="0.2">
      <c r="A225" s="43">
        <v>1998</v>
      </c>
      <c r="B225" s="44">
        <v>-3.7999999999999978E-2</v>
      </c>
      <c r="C225" s="45">
        <f t="shared" si="129"/>
        <v>0</v>
      </c>
      <c r="D225" s="45">
        <f t="shared" si="130"/>
        <v>0</v>
      </c>
      <c r="E225" s="46">
        <f t="shared" si="131"/>
        <v>1</v>
      </c>
      <c r="F225" s="44">
        <v>13</v>
      </c>
      <c r="G225" s="45">
        <f t="shared" si="132"/>
        <v>1</v>
      </c>
      <c r="H225" s="45">
        <f t="shared" si="133"/>
        <v>0</v>
      </c>
      <c r="I225" s="46">
        <f t="shared" si="134"/>
        <v>0</v>
      </c>
      <c r="J225" s="44">
        <v>29</v>
      </c>
      <c r="K225" s="45">
        <f t="shared" si="135"/>
        <v>1</v>
      </c>
      <c r="L225" s="45">
        <f t="shared" si="136"/>
        <v>0</v>
      </c>
      <c r="M225" s="46">
        <f t="shared" si="137"/>
        <v>0</v>
      </c>
      <c r="N225" s="44">
        <v>-3.6000000000000032E-2</v>
      </c>
      <c r="O225" s="45">
        <f t="shared" si="138"/>
        <v>0</v>
      </c>
      <c r="Q225" s="46">
        <f t="shared" si="139"/>
        <v>1</v>
      </c>
      <c r="R225" s="44">
        <v>12</v>
      </c>
      <c r="S225" s="45">
        <f t="shared" si="140"/>
        <v>6</v>
      </c>
      <c r="T225" s="28">
        <v>62</v>
      </c>
      <c r="U225" s="45">
        <f t="shared" si="141"/>
        <v>68</v>
      </c>
      <c r="V225" s="45">
        <f t="shared" si="142"/>
        <v>1</v>
      </c>
      <c r="W225" s="45">
        <f t="shared" si="143"/>
        <v>0</v>
      </c>
      <c r="X225" s="46">
        <f t="shared" si="144"/>
        <v>0</v>
      </c>
      <c r="Y225" s="44">
        <v>44</v>
      </c>
      <c r="Z225" s="45">
        <f t="shared" si="145"/>
        <v>1</v>
      </c>
      <c r="AA225" s="45">
        <f t="shared" si="146"/>
        <v>0</v>
      </c>
      <c r="AB225" s="46">
        <f t="shared" si="147"/>
        <v>0</v>
      </c>
      <c r="AC225" s="48">
        <v>11</v>
      </c>
      <c r="AD225" s="45">
        <f t="shared" si="148"/>
        <v>1</v>
      </c>
      <c r="AE225" s="45">
        <f t="shared" si="149"/>
        <v>0</v>
      </c>
      <c r="AF225" s="46">
        <f t="shared" si="150"/>
        <v>0</v>
      </c>
      <c r="AG225" s="28">
        <v>55</v>
      </c>
      <c r="AH225">
        <f t="shared" si="151"/>
        <v>1</v>
      </c>
      <c r="AI225">
        <f t="shared" si="152"/>
        <v>0</v>
      </c>
      <c r="AJ225">
        <f t="shared" si="153"/>
        <v>0</v>
      </c>
      <c r="AK225" s="44">
        <v>-16</v>
      </c>
      <c r="AL225" s="45">
        <f t="shared" si="154"/>
        <v>1</v>
      </c>
      <c r="AM225" s="45">
        <f t="shared" si="155"/>
        <v>0</v>
      </c>
      <c r="AN225" s="46">
        <f t="shared" si="156"/>
        <v>0</v>
      </c>
      <c r="AO225" s="44">
        <v>23</v>
      </c>
      <c r="AP225" s="45">
        <f t="shared" si="157"/>
        <v>1</v>
      </c>
      <c r="AQ225" s="45">
        <f t="shared" si="158"/>
        <v>0</v>
      </c>
      <c r="AR225" s="46">
        <f t="shared" si="159"/>
        <v>0</v>
      </c>
      <c r="AS225" s="44">
        <v>7</v>
      </c>
      <c r="AT225" s="45">
        <f t="shared" si="160"/>
        <v>1</v>
      </c>
      <c r="AU225" s="45">
        <f t="shared" si="161"/>
        <v>0</v>
      </c>
      <c r="AV225" s="46">
        <f t="shared" si="162"/>
        <v>0</v>
      </c>
      <c r="AW225" s="44">
        <v>-2.200000000000002E-2</v>
      </c>
      <c r="AX225" s="45">
        <f t="shared" si="163"/>
        <v>0</v>
      </c>
      <c r="AY225" s="45">
        <f t="shared" si="164"/>
        <v>0</v>
      </c>
      <c r="AZ225" s="46">
        <f t="shared" si="165"/>
        <v>1</v>
      </c>
      <c r="BA225" s="44">
        <v>-8.0000000000000071E-3</v>
      </c>
      <c r="BB225" s="45">
        <f t="shared" si="166"/>
        <v>0</v>
      </c>
      <c r="BC225" s="45">
        <f t="shared" si="167"/>
        <v>0</v>
      </c>
      <c r="BD225" s="46">
        <f t="shared" si="168"/>
        <v>1</v>
      </c>
      <c r="BE225" s="48">
        <v>62</v>
      </c>
      <c r="BF225">
        <f t="shared" si="169"/>
        <v>1</v>
      </c>
      <c r="BG225">
        <f t="shared" si="170"/>
        <v>0</v>
      </c>
      <c r="BH225">
        <f t="shared" si="171"/>
        <v>0</v>
      </c>
    </row>
    <row r="226" spans="1:60" x14ac:dyDescent="0.2">
      <c r="A226" s="43">
        <v>1998</v>
      </c>
      <c r="B226" s="44">
        <v>1.0000000000000009E-3</v>
      </c>
      <c r="C226" s="45">
        <f t="shared" si="129"/>
        <v>1</v>
      </c>
      <c r="D226" s="45">
        <f t="shared" si="130"/>
        <v>0</v>
      </c>
      <c r="E226" s="46">
        <f t="shared" si="131"/>
        <v>0</v>
      </c>
      <c r="F226" s="44">
        <v>-18</v>
      </c>
      <c r="G226" s="45">
        <f t="shared" si="132"/>
        <v>0</v>
      </c>
      <c r="H226" s="45">
        <f t="shared" si="133"/>
        <v>0</v>
      </c>
      <c r="I226" s="46">
        <f t="shared" si="134"/>
        <v>1</v>
      </c>
      <c r="J226" s="44">
        <v>47</v>
      </c>
      <c r="K226" s="45">
        <f t="shared" si="135"/>
        <v>1</v>
      </c>
      <c r="L226" s="45">
        <f t="shared" si="136"/>
        <v>0</v>
      </c>
      <c r="M226" s="46">
        <f t="shared" si="137"/>
        <v>0</v>
      </c>
      <c r="N226" s="44">
        <v>9.000000000000008E-3</v>
      </c>
      <c r="O226" s="45">
        <f t="shared" si="138"/>
        <v>1</v>
      </c>
      <c r="Q226" s="46">
        <f t="shared" si="139"/>
        <v>0</v>
      </c>
      <c r="R226" s="44">
        <v>36</v>
      </c>
      <c r="S226" s="45">
        <f t="shared" si="140"/>
        <v>18</v>
      </c>
      <c r="T226" s="28">
        <v>22</v>
      </c>
      <c r="U226" s="45">
        <f t="shared" si="141"/>
        <v>40</v>
      </c>
      <c r="V226" s="45">
        <f t="shared" si="142"/>
        <v>1</v>
      </c>
      <c r="W226" s="45">
        <f t="shared" si="143"/>
        <v>0</v>
      </c>
      <c r="X226" s="46">
        <f t="shared" si="144"/>
        <v>0</v>
      </c>
      <c r="Y226" s="44">
        <v>12</v>
      </c>
      <c r="Z226" s="45">
        <f t="shared" si="145"/>
        <v>1</v>
      </c>
      <c r="AA226" s="45">
        <f t="shared" si="146"/>
        <v>0</v>
      </c>
      <c r="AB226" s="46">
        <f t="shared" si="147"/>
        <v>0</v>
      </c>
      <c r="AC226" s="48">
        <v>-14</v>
      </c>
      <c r="AD226" s="45">
        <f t="shared" si="148"/>
        <v>0</v>
      </c>
      <c r="AE226" s="45">
        <f t="shared" si="149"/>
        <v>0</v>
      </c>
      <c r="AF226" s="46">
        <f t="shared" si="150"/>
        <v>1</v>
      </c>
      <c r="AG226" s="28">
        <v>-2</v>
      </c>
      <c r="AH226">
        <f t="shared" si="151"/>
        <v>0</v>
      </c>
      <c r="AI226">
        <f t="shared" si="152"/>
        <v>0</v>
      </c>
      <c r="AJ226">
        <f t="shared" si="153"/>
        <v>1</v>
      </c>
      <c r="AK226" s="44">
        <v>-26</v>
      </c>
      <c r="AL226" s="45">
        <f t="shared" si="154"/>
        <v>1</v>
      </c>
      <c r="AM226" s="45">
        <f t="shared" si="155"/>
        <v>0</v>
      </c>
      <c r="AN226" s="46">
        <f t="shared" si="156"/>
        <v>0</v>
      </c>
      <c r="AO226" s="44">
        <v>22</v>
      </c>
      <c r="AP226" s="45">
        <f t="shared" si="157"/>
        <v>1</v>
      </c>
      <c r="AQ226" s="45">
        <f t="shared" si="158"/>
        <v>0</v>
      </c>
      <c r="AR226" s="46">
        <f t="shared" si="159"/>
        <v>0</v>
      </c>
      <c r="AS226" s="44">
        <v>11</v>
      </c>
      <c r="AT226" s="45">
        <f t="shared" si="160"/>
        <v>1</v>
      </c>
      <c r="AU226" s="45">
        <f t="shared" si="161"/>
        <v>0</v>
      </c>
      <c r="AV226" s="46">
        <f t="shared" si="162"/>
        <v>0</v>
      </c>
      <c r="AW226" s="44">
        <v>-1.3000000000000012E-2</v>
      </c>
      <c r="AX226" s="45">
        <f t="shared" si="163"/>
        <v>0</v>
      </c>
      <c r="AY226" s="45">
        <f t="shared" si="164"/>
        <v>0</v>
      </c>
      <c r="AZ226" s="46">
        <f t="shared" si="165"/>
        <v>1</v>
      </c>
      <c r="BA226" s="44">
        <v>-1.100000000000001E-2</v>
      </c>
      <c r="BB226" s="45">
        <f t="shared" si="166"/>
        <v>0</v>
      </c>
      <c r="BC226" s="45">
        <f t="shared" si="167"/>
        <v>0</v>
      </c>
      <c r="BD226" s="46">
        <f t="shared" si="168"/>
        <v>1</v>
      </c>
      <c r="BE226" s="48">
        <v>22</v>
      </c>
      <c r="BF226">
        <f t="shared" si="169"/>
        <v>1</v>
      </c>
      <c r="BG226">
        <f t="shared" si="170"/>
        <v>0</v>
      </c>
      <c r="BH226">
        <f t="shared" si="171"/>
        <v>0</v>
      </c>
    </row>
    <row r="227" spans="1:60" x14ac:dyDescent="0.2">
      <c r="A227" s="43">
        <v>1999</v>
      </c>
      <c r="B227" s="44">
        <v>1.4000000000000012E-2</v>
      </c>
      <c r="C227" s="45">
        <f t="shared" si="129"/>
        <v>1</v>
      </c>
      <c r="D227" s="45">
        <f t="shared" si="130"/>
        <v>0</v>
      </c>
      <c r="E227" s="46">
        <f t="shared" si="131"/>
        <v>0</v>
      </c>
      <c r="F227" s="44">
        <v>28</v>
      </c>
      <c r="G227" s="45">
        <f t="shared" si="132"/>
        <v>1</v>
      </c>
      <c r="H227" s="45">
        <f t="shared" si="133"/>
        <v>0</v>
      </c>
      <c r="I227" s="46">
        <f t="shared" si="134"/>
        <v>0</v>
      </c>
      <c r="J227" s="44">
        <v>24</v>
      </c>
      <c r="K227" s="45">
        <f t="shared" si="135"/>
        <v>1</v>
      </c>
      <c r="L227" s="45">
        <f t="shared" si="136"/>
        <v>0</v>
      </c>
      <c r="M227" s="46">
        <f t="shared" si="137"/>
        <v>0</v>
      </c>
      <c r="N227" s="44">
        <v>1.8000000000000016E-2</v>
      </c>
      <c r="O227" s="45">
        <f t="shared" si="138"/>
        <v>1</v>
      </c>
      <c r="Q227" s="46">
        <f t="shared" si="139"/>
        <v>0</v>
      </c>
      <c r="R227" s="44">
        <v>-7</v>
      </c>
      <c r="S227" s="45">
        <f t="shared" si="140"/>
        <v>-3.5</v>
      </c>
      <c r="T227" s="28">
        <v>10</v>
      </c>
      <c r="U227" s="45">
        <f t="shared" si="141"/>
        <v>6.5</v>
      </c>
      <c r="V227" s="45">
        <f t="shared" si="142"/>
        <v>1</v>
      </c>
      <c r="W227" s="45">
        <f t="shared" si="143"/>
        <v>0</v>
      </c>
      <c r="X227" s="46">
        <f t="shared" si="144"/>
        <v>0</v>
      </c>
      <c r="Y227" s="44">
        <v>2</v>
      </c>
      <c r="Z227" s="45">
        <f t="shared" si="145"/>
        <v>1</v>
      </c>
      <c r="AA227" s="45">
        <f t="shared" si="146"/>
        <v>0</v>
      </c>
      <c r="AB227" s="46">
        <f t="shared" si="147"/>
        <v>0</v>
      </c>
      <c r="AC227" s="48">
        <v>12</v>
      </c>
      <c r="AD227" s="45">
        <f t="shared" si="148"/>
        <v>1</v>
      </c>
      <c r="AE227" s="45">
        <f t="shared" si="149"/>
        <v>0</v>
      </c>
      <c r="AF227" s="46">
        <f t="shared" si="150"/>
        <v>0</v>
      </c>
      <c r="AG227" s="28">
        <v>14</v>
      </c>
      <c r="AH227">
        <f t="shared" si="151"/>
        <v>1</v>
      </c>
      <c r="AI227">
        <f t="shared" si="152"/>
        <v>0</v>
      </c>
      <c r="AJ227">
        <f t="shared" si="153"/>
        <v>0</v>
      </c>
      <c r="AK227" s="44">
        <v>-8</v>
      </c>
      <c r="AL227" s="45">
        <f t="shared" si="154"/>
        <v>1</v>
      </c>
      <c r="AM227" s="45">
        <f t="shared" si="155"/>
        <v>0</v>
      </c>
      <c r="AN227" s="46">
        <f t="shared" si="156"/>
        <v>0</v>
      </c>
      <c r="AO227" s="44">
        <v>-4</v>
      </c>
      <c r="AP227" s="45">
        <f t="shared" si="157"/>
        <v>0</v>
      </c>
      <c r="AQ227" s="45">
        <f t="shared" si="158"/>
        <v>0</v>
      </c>
      <c r="AR227" s="46">
        <f t="shared" si="159"/>
        <v>1</v>
      </c>
      <c r="AS227" s="44">
        <v>-2</v>
      </c>
      <c r="AT227" s="45">
        <f t="shared" si="160"/>
        <v>0</v>
      </c>
      <c r="AU227" s="45">
        <f t="shared" si="161"/>
        <v>0</v>
      </c>
      <c r="AV227" s="46">
        <f t="shared" si="162"/>
        <v>1</v>
      </c>
      <c r="AW227" s="44">
        <v>3.7000000000000033E-2</v>
      </c>
      <c r="AX227" s="45">
        <f t="shared" si="163"/>
        <v>1</v>
      </c>
      <c r="AY227" s="45">
        <f t="shared" si="164"/>
        <v>0</v>
      </c>
      <c r="AZ227" s="46">
        <f t="shared" si="165"/>
        <v>0</v>
      </c>
      <c r="BA227" s="44">
        <v>7.3999999999999955E-2</v>
      </c>
      <c r="BB227" s="45">
        <f t="shared" si="166"/>
        <v>1</v>
      </c>
      <c r="BC227" s="45">
        <f t="shared" si="167"/>
        <v>0</v>
      </c>
      <c r="BD227" s="46">
        <f t="shared" si="168"/>
        <v>0</v>
      </c>
      <c r="BE227" s="48">
        <v>10</v>
      </c>
      <c r="BF227">
        <f t="shared" si="169"/>
        <v>1</v>
      </c>
      <c r="BG227">
        <f t="shared" si="170"/>
        <v>0</v>
      </c>
      <c r="BH227">
        <f t="shared" si="171"/>
        <v>0</v>
      </c>
    </row>
    <row r="228" spans="1:60" x14ac:dyDescent="0.2">
      <c r="A228" s="43">
        <v>1999</v>
      </c>
      <c r="B228" s="44">
        <v>4.7000000000000042E-2</v>
      </c>
      <c r="C228" s="45">
        <f t="shared" si="129"/>
        <v>1</v>
      </c>
      <c r="D228" s="45">
        <f t="shared" si="130"/>
        <v>0</v>
      </c>
      <c r="E228" s="46">
        <f t="shared" si="131"/>
        <v>0</v>
      </c>
      <c r="F228" s="44">
        <v>6</v>
      </c>
      <c r="G228" s="45">
        <f t="shared" si="132"/>
        <v>1</v>
      </c>
      <c r="H228" s="45">
        <f t="shared" si="133"/>
        <v>0</v>
      </c>
      <c r="I228" s="46">
        <f t="shared" si="134"/>
        <v>0</v>
      </c>
      <c r="J228" s="44">
        <v>25</v>
      </c>
      <c r="K228" s="45">
        <f t="shared" si="135"/>
        <v>1</v>
      </c>
      <c r="L228" s="45">
        <f t="shared" si="136"/>
        <v>0</v>
      </c>
      <c r="M228" s="46">
        <f t="shared" si="137"/>
        <v>0</v>
      </c>
      <c r="N228" s="44">
        <v>5.8999999999999997E-2</v>
      </c>
      <c r="O228" s="45">
        <f t="shared" si="138"/>
        <v>1</v>
      </c>
      <c r="Q228" s="46">
        <f t="shared" si="139"/>
        <v>0</v>
      </c>
      <c r="R228" s="44">
        <v>36</v>
      </c>
      <c r="S228" s="45">
        <f t="shared" si="140"/>
        <v>18</v>
      </c>
      <c r="T228" s="28">
        <v>-32</v>
      </c>
      <c r="U228" s="45">
        <f t="shared" si="141"/>
        <v>-14</v>
      </c>
      <c r="V228" s="45">
        <f t="shared" si="142"/>
        <v>0</v>
      </c>
      <c r="W228" s="45">
        <f t="shared" si="143"/>
        <v>0</v>
      </c>
      <c r="X228" s="46">
        <f t="shared" si="144"/>
        <v>1</v>
      </c>
      <c r="Y228" s="44">
        <v>-14</v>
      </c>
      <c r="Z228" s="45">
        <f t="shared" si="145"/>
        <v>0</v>
      </c>
      <c r="AA228" s="45">
        <f t="shared" si="146"/>
        <v>0</v>
      </c>
      <c r="AB228" s="46">
        <f t="shared" si="147"/>
        <v>1</v>
      </c>
      <c r="AC228" s="48">
        <v>3</v>
      </c>
      <c r="AD228" s="45">
        <f t="shared" si="148"/>
        <v>1</v>
      </c>
      <c r="AE228" s="45">
        <f t="shared" si="149"/>
        <v>0</v>
      </c>
      <c r="AF228" s="46">
        <f t="shared" si="150"/>
        <v>0</v>
      </c>
      <c r="AG228" s="28">
        <v>-11</v>
      </c>
      <c r="AH228">
        <f t="shared" si="151"/>
        <v>0</v>
      </c>
      <c r="AI228">
        <f t="shared" si="152"/>
        <v>0</v>
      </c>
      <c r="AJ228">
        <f t="shared" si="153"/>
        <v>1</v>
      </c>
      <c r="AK228" s="44">
        <v>-6</v>
      </c>
      <c r="AL228" s="45">
        <f t="shared" si="154"/>
        <v>1</v>
      </c>
      <c r="AM228" s="45">
        <f t="shared" si="155"/>
        <v>0</v>
      </c>
      <c r="AN228" s="46">
        <f t="shared" si="156"/>
        <v>0</v>
      </c>
      <c r="AO228" s="44">
        <v>9</v>
      </c>
      <c r="AP228" s="45">
        <f t="shared" si="157"/>
        <v>1</v>
      </c>
      <c r="AQ228" s="45">
        <f t="shared" si="158"/>
        <v>0</v>
      </c>
      <c r="AR228" s="46">
        <f t="shared" si="159"/>
        <v>0</v>
      </c>
      <c r="AS228" s="44">
        <v>-1</v>
      </c>
      <c r="AT228" s="45">
        <f t="shared" si="160"/>
        <v>0</v>
      </c>
      <c r="AU228" s="45">
        <f t="shared" si="161"/>
        <v>0</v>
      </c>
      <c r="AV228" s="46">
        <f t="shared" si="162"/>
        <v>1</v>
      </c>
      <c r="AW228" s="44">
        <v>4.3999999999999984E-2</v>
      </c>
      <c r="AX228" s="45">
        <f t="shared" si="163"/>
        <v>1</v>
      </c>
      <c r="AY228" s="45">
        <f t="shared" si="164"/>
        <v>0</v>
      </c>
      <c r="AZ228" s="46">
        <f t="shared" si="165"/>
        <v>0</v>
      </c>
      <c r="BA228" s="44">
        <v>-3.3000000000000029E-2</v>
      </c>
      <c r="BB228" s="45">
        <f t="shared" si="166"/>
        <v>0</v>
      </c>
      <c r="BC228" s="45">
        <f t="shared" si="167"/>
        <v>0</v>
      </c>
      <c r="BD228" s="46">
        <f t="shared" si="168"/>
        <v>1</v>
      </c>
      <c r="BE228" s="48">
        <v>-32</v>
      </c>
      <c r="BF228">
        <f t="shared" si="169"/>
        <v>0</v>
      </c>
      <c r="BG228">
        <f t="shared" si="170"/>
        <v>0</v>
      </c>
      <c r="BH228">
        <f t="shared" si="171"/>
        <v>1</v>
      </c>
    </row>
    <row r="229" spans="1:60" x14ac:dyDescent="0.2">
      <c r="A229" s="43">
        <v>1999</v>
      </c>
      <c r="B229" s="44">
        <v>8.5000000000000075E-2</v>
      </c>
      <c r="C229" s="45">
        <f t="shared" si="129"/>
        <v>1</v>
      </c>
      <c r="D229" s="45">
        <f t="shared" si="130"/>
        <v>0</v>
      </c>
      <c r="E229" s="46">
        <f t="shared" si="131"/>
        <v>0</v>
      </c>
      <c r="F229" s="44">
        <v>4</v>
      </c>
      <c r="G229" s="45">
        <f t="shared" si="132"/>
        <v>1</v>
      </c>
      <c r="H229" s="45">
        <f t="shared" si="133"/>
        <v>0</v>
      </c>
      <c r="I229" s="46">
        <f t="shared" si="134"/>
        <v>0</v>
      </c>
      <c r="J229" s="44">
        <v>31</v>
      </c>
      <c r="K229" s="45">
        <f t="shared" si="135"/>
        <v>1</v>
      </c>
      <c r="L229" s="45">
        <f t="shared" si="136"/>
        <v>0</v>
      </c>
      <c r="M229" s="46">
        <f t="shared" si="137"/>
        <v>0</v>
      </c>
      <c r="N229" s="44">
        <v>0.10599999999999998</v>
      </c>
      <c r="O229" s="45">
        <f t="shared" si="138"/>
        <v>1</v>
      </c>
      <c r="Q229" s="46">
        <f t="shared" si="139"/>
        <v>0</v>
      </c>
      <c r="R229" s="44">
        <v>49</v>
      </c>
      <c r="S229" s="45">
        <f t="shared" si="140"/>
        <v>24.5</v>
      </c>
      <c r="T229" s="28">
        <v>-43</v>
      </c>
      <c r="U229" s="45">
        <f t="shared" si="141"/>
        <v>-18.5</v>
      </c>
      <c r="V229" s="45">
        <f t="shared" si="142"/>
        <v>0</v>
      </c>
      <c r="W229" s="45">
        <f t="shared" si="143"/>
        <v>0</v>
      </c>
      <c r="X229" s="46">
        <f t="shared" si="144"/>
        <v>1</v>
      </c>
      <c r="Y229" s="44">
        <v>-8</v>
      </c>
      <c r="Z229" s="45">
        <f t="shared" si="145"/>
        <v>0</v>
      </c>
      <c r="AA229" s="45">
        <f t="shared" si="146"/>
        <v>0</v>
      </c>
      <c r="AB229" s="46">
        <f t="shared" si="147"/>
        <v>1</v>
      </c>
      <c r="AC229" s="48">
        <v>30</v>
      </c>
      <c r="AD229" s="45">
        <f t="shared" si="148"/>
        <v>1</v>
      </c>
      <c r="AE229" s="45">
        <f t="shared" si="149"/>
        <v>0</v>
      </c>
      <c r="AF229" s="46">
        <f t="shared" si="150"/>
        <v>0</v>
      </c>
      <c r="AG229" s="28">
        <v>22</v>
      </c>
      <c r="AH229">
        <f t="shared" si="151"/>
        <v>1</v>
      </c>
      <c r="AI229">
        <f t="shared" si="152"/>
        <v>0</v>
      </c>
      <c r="AJ229">
        <f t="shared" si="153"/>
        <v>0</v>
      </c>
      <c r="AK229" s="44">
        <v>11</v>
      </c>
      <c r="AL229" s="45">
        <f t="shared" si="154"/>
        <v>0</v>
      </c>
      <c r="AM229" s="45">
        <f t="shared" si="155"/>
        <v>0</v>
      </c>
      <c r="AN229" s="46">
        <f t="shared" si="156"/>
        <v>1</v>
      </c>
      <c r="AO229" s="44">
        <v>-4</v>
      </c>
      <c r="AP229" s="45">
        <f t="shared" si="157"/>
        <v>0</v>
      </c>
      <c r="AQ229" s="45">
        <f t="shared" si="158"/>
        <v>0</v>
      </c>
      <c r="AR229" s="46">
        <f t="shared" si="159"/>
        <v>1</v>
      </c>
      <c r="AS229" s="44">
        <v>10</v>
      </c>
      <c r="AT229" s="45">
        <f t="shared" si="160"/>
        <v>1</v>
      </c>
      <c r="AU229" s="45">
        <f t="shared" si="161"/>
        <v>0</v>
      </c>
      <c r="AV229" s="46">
        <f t="shared" si="162"/>
        <v>0</v>
      </c>
      <c r="AW229" s="44">
        <v>9.8000000000000032E-2</v>
      </c>
      <c r="AX229" s="45">
        <f t="shared" si="163"/>
        <v>1</v>
      </c>
      <c r="AY229" s="45">
        <f t="shared" si="164"/>
        <v>0</v>
      </c>
      <c r="AZ229" s="46">
        <f t="shared" si="165"/>
        <v>0</v>
      </c>
      <c r="BA229" s="44">
        <v>1.6000000000000014E-2</v>
      </c>
      <c r="BB229" s="45">
        <f t="shared" si="166"/>
        <v>1</v>
      </c>
      <c r="BC229" s="45">
        <f t="shared" si="167"/>
        <v>0</v>
      </c>
      <c r="BD229" s="46">
        <f t="shared" si="168"/>
        <v>0</v>
      </c>
      <c r="BE229" s="48">
        <v>-43</v>
      </c>
      <c r="BF229">
        <f t="shared" si="169"/>
        <v>0</v>
      </c>
      <c r="BG229">
        <f t="shared" si="170"/>
        <v>0</v>
      </c>
      <c r="BH229">
        <f t="shared" si="171"/>
        <v>1</v>
      </c>
    </row>
    <row r="230" spans="1:60" x14ac:dyDescent="0.2">
      <c r="A230" s="43">
        <v>1999</v>
      </c>
      <c r="B230" s="44">
        <v>4.4999999999999984E-2</v>
      </c>
      <c r="C230" s="45">
        <f t="shared" si="129"/>
        <v>1</v>
      </c>
      <c r="D230" s="45">
        <f t="shared" si="130"/>
        <v>0</v>
      </c>
      <c r="E230" s="46">
        <f t="shared" si="131"/>
        <v>0</v>
      </c>
      <c r="F230" s="44">
        <v>11</v>
      </c>
      <c r="G230" s="45">
        <f t="shared" si="132"/>
        <v>1</v>
      </c>
      <c r="H230" s="45">
        <f t="shared" si="133"/>
        <v>0</v>
      </c>
      <c r="I230" s="46">
        <f t="shared" si="134"/>
        <v>0</v>
      </c>
      <c r="J230" s="44">
        <v>9</v>
      </c>
      <c r="K230" s="45">
        <f t="shared" si="135"/>
        <v>1</v>
      </c>
      <c r="L230" s="45">
        <f t="shared" si="136"/>
        <v>0</v>
      </c>
      <c r="M230" s="46">
        <f t="shared" si="137"/>
        <v>0</v>
      </c>
      <c r="N230" s="44">
        <v>1.9000000000000017E-2</v>
      </c>
      <c r="O230" s="45">
        <f t="shared" si="138"/>
        <v>1</v>
      </c>
      <c r="Q230" s="46">
        <f t="shared" si="139"/>
        <v>0</v>
      </c>
      <c r="R230" s="44">
        <v>-4</v>
      </c>
      <c r="S230" s="45">
        <f t="shared" si="140"/>
        <v>-2</v>
      </c>
      <c r="T230" s="28">
        <v>-3</v>
      </c>
      <c r="U230" s="45">
        <f t="shared" si="141"/>
        <v>-5</v>
      </c>
      <c r="V230" s="45">
        <f t="shared" si="142"/>
        <v>0</v>
      </c>
      <c r="W230" s="45">
        <f t="shared" si="143"/>
        <v>0</v>
      </c>
      <c r="X230" s="46">
        <f t="shared" si="144"/>
        <v>1</v>
      </c>
      <c r="Y230" s="44">
        <v>-9</v>
      </c>
      <c r="Z230" s="45">
        <f t="shared" si="145"/>
        <v>0</v>
      </c>
      <c r="AA230" s="45">
        <f t="shared" si="146"/>
        <v>0</v>
      </c>
      <c r="AB230" s="46">
        <f t="shared" si="147"/>
        <v>1</v>
      </c>
      <c r="AC230" s="48">
        <v>-11</v>
      </c>
      <c r="AD230" s="45">
        <f t="shared" si="148"/>
        <v>0</v>
      </c>
      <c r="AE230" s="45">
        <f t="shared" si="149"/>
        <v>0</v>
      </c>
      <c r="AF230" s="46">
        <f t="shared" si="150"/>
        <v>1</v>
      </c>
      <c r="AG230" s="28">
        <v>-20</v>
      </c>
      <c r="AH230">
        <f t="shared" si="151"/>
        <v>0</v>
      </c>
      <c r="AI230">
        <f t="shared" si="152"/>
        <v>0</v>
      </c>
      <c r="AJ230">
        <f t="shared" si="153"/>
        <v>1</v>
      </c>
      <c r="AK230" s="44">
        <v>-3</v>
      </c>
      <c r="AL230" s="45">
        <f t="shared" si="154"/>
        <v>1</v>
      </c>
      <c r="AM230" s="45">
        <f t="shared" si="155"/>
        <v>0</v>
      </c>
      <c r="AN230" s="46">
        <f t="shared" si="156"/>
        <v>0</v>
      </c>
      <c r="AO230" s="44">
        <v>-10</v>
      </c>
      <c r="AP230" s="45">
        <f t="shared" si="157"/>
        <v>0</v>
      </c>
      <c r="AQ230" s="45">
        <f t="shared" si="158"/>
        <v>0</v>
      </c>
      <c r="AR230" s="46">
        <f t="shared" si="159"/>
        <v>1</v>
      </c>
      <c r="AS230" s="44">
        <v>16</v>
      </c>
      <c r="AT230" s="45">
        <f t="shared" si="160"/>
        <v>1</v>
      </c>
      <c r="AU230" s="45">
        <f t="shared" si="161"/>
        <v>0</v>
      </c>
      <c r="AV230" s="46">
        <f t="shared" si="162"/>
        <v>0</v>
      </c>
      <c r="AW230" s="44">
        <v>5.3999999999999992E-2</v>
      </c>
      <c r="AX230" s="45">
        <f t="shared" si="163"/>
        <v>1</v>
      </c>
      <c r="AY230" s="45">
        <f t="shared" si="164"/>
        <v>0</v>
      </c>
      <c r="AZ230" s="46">
        <f t="shared" si="165"/>
        <v>0</v>
      </c>
      <c r="BA230" s="44">
        <v>-0.127</v>
      </c>
      <c r="BB230" s="45">
        <f t="shared" si="166"/>
        <v>0</v>
      </c>
      <c r="BC230" s="45">
        <f t="shared" si="167"/>
        <v>0</v>
      </c>
      <c r="BD230" s="46">
        <f t="shared" si="168"/>
        <v>1</v>
      </c>
      <c r="BE230" s="48">
        <v>-3</v>
      </c>
      <c r="BF230">
        <f t="shared" si="169"/>
        <v>0</v>
      </c>
      <c r="BG230">
        <f t="shared" si="170"/>
        <v>0</v>
      </c>
      <c r="BH230">
        <f t="shared" si="171"/>
        <v>1</v>
      </c>
    </row>
    <row r="231" spans="1:60" x14ac:dyDescent="0.2">
      <c r="A231" s="43">
        <v>1999</v>
      </c>
      <c r="B231" s="44">
        <v>3.0000000000000027E-2</v>
      </c>
      <c r="C231" s="45">
        <f t="shared" si="129"/>
        <v>1</v>
      </c>
      <c r="D231" s="45">
        <f t="shared" si="130"/>
        <v>0</v>
      </c>
      <c r="E231" s="46">
        <f t="shared" si="131"/>
        <v>0</v>
      </c>
      <c r="F231" s="44">
        <v>5</v>
      </c>
      <c r="G231" s="45">
        <f t="shared" si="132"/>
        <v>1</v>
      </c>
      <c r="H231" s="45">
        <f t="shared" si="133"/>
        <v>0</v>
      </c>
      <c r="I231" s="46">
        <f t="shared" si="134"/>
        <v>0</v>
      </c>
      <c r="J231" s="44">
        <v>25</v>
      </c>
      <c r="K231" s="45">
        <f t="shared" si="135"/>
        <v>1</v>
      </c>
      <c r="L231" s="45">
        <f t="shared" si="136"/>
        <v>0</v>
      </c>
      <c r="M231" s="46">
        <f t="shared" si="137"/>
        <v>0</v>
      </c>
      <c r="N231" s="44">
        <v>1.100000000000001E-2</v>
      </c>
      <c r="O231" s="45">
        <f t="shared" si="138"/>
        <v>1</v>
      </c>
      <c r="Q231" s="46">
        <f t="shared" si="139"/>
        <v>0</v>
      </c>
      <c r="R231" s="44">
        <v>-21</v>
      </c>
      <c r="S231" s="45">
        <f t="shared" si="140"/>
        <v>-10.5</v>
      </c>
      <c r="T231" s="28">
        <v>27</v>
      </c>
      <c r="U231" s="45">
        <f t="shared" si="141"/>
        <v>16.5</v>
      </c>
      <c r="V231" s="45">
        <f t="shared" si="142"/>
        <v>1</v>
      </c>
      <c r="W231" s="45">
        <f t="shared" si="143"/>
        <v>0</v>
      </c>
      <c r="X231" s="46">
        <f t="shared" si="144"/>
        <v>0</v>
      </c>
      <c r="Y231" s="44">
        <v>14</v>
      </c>
      <c r="Z231" s="45">
        <f t="shared" si="145"/>
        <v>1</v>
      </c>
      <c r="AA231" s="45">
        <f t="shared" si="146"/>
        <v>0</v>
      </c>
      <c r="AB231" s="46">
        <f t="shared" si="147"/>
        <v>0</v>
      </c>
      <c r="AC231" s="48">
        <v>14</v>
      </c>
      <c r="AD231" s="45">
        <f t="shared" si="148"/>
        <v>1</v>
      </c>
      <c r="AE231" s="45">
        <f t="shared" si="149"/>
        <v>0</v>
      </c>
      <c r="AF231" s="46">
        <f t="shared" si="150"/>
        <v>0</v>
      </c>
      <c r="AG231" s="28">
        <v>28</v>
      </c>
      <c r="AH231">
        <f t="shared" si="151"/>
        <v>1</v>
      </c>
      <c r="AI231">
        <f t="shared" si="152"/>
        <v>0</v>
      </c>
      <c r="AJ231">
        <f t="shared" si="153"/>
        <v>0</v>
      </c>
      <c r="AK231" s="44">
        <v>-11</v>
      </c>
      <c r="AL231" s="45">
        <f t="shared" si="154"/>
        <v>1</v>
      </c>
      <c r="AM231" s="45">
        <f t="shared" si="155"/>
        <v>0</v>
      </c>
      <c r="AN231" s="46">
        <f t="shared" si="156"/>
        <v>0</v>
      </c>
      <c r="AO231" s="44">
        <v>12</v>
      </c>
      <c r="AP231" s="45">
        <f t="shared" si="157"/>
        <v>1</v>
      </c>
      <c r="AQ231" s="45">
        <f t="shared" si="158"/>
        <v>0</v>
      </c>
      <c r="AR231" s="46">
        <f t="shared" si="159"/>
        <v>0</v>
      </c>
      <c r="AS231" s="44">
        <v>12</v>
      </c>
      <c r="AT231" s="45">
        <f t="shared" si="160"/>
        <v>1</v>
      </c>
      <c r="AU231" s="45">
        <f t="shared" si="161"/>
        <v>0</v>
      </c>
      <c r="AV231" s="46">
        <f t="shared" si="162"/>
        <v>0</v>
      </c>
      <c r="AW231" s="44">
        <v>5.5999999999999994E-2</v>
      </c>
      <c r="AX231" s="45">
        <f t="shared" si="163"/>
        <v>1</v>
      </c>
      <c r="AY231" s="45">
        <f t="shared" si="164"/>
        <v>0</v>
      </c>
      <c r="AZ231" s="46">
        <f t="shared" si="165"/>
        <v>0</v>
      </c>
      <c r="BA231" s="44">
        <v>-1.3000000000000012E-2</v>
      </c>
      <c r="BB231" s="45">
        <f t="shared" si="166"/>
        <v>0</v>
      </c>
      <c r="BC231" s="45">
        <f t="shared" si="167"/>
        <v>0</v>
      </c>
      <c r="BD231" s="46">
        <f t="shared" si="168"/>
        <v>1</v>
      </c>
      <c r="BE231" s="48">
        <v>27</v>
      </c>
      <c r="BF231">
        <f t="shared" si="169"/>
        <v>1</v>
      </c>
      <c r="BG231">
        <f t="shared" si="170"/>
        <v>0</v>
      </c>
      <c r="BH231">
        <f t="shared" si="171"/>
        <v>0</v>
      </c>
    </row>
    <row r="232" spans="1:60" x14ac:dyDescent="0.2">
      <c r="A232" s="43">
        <v>1999</v>
      </c>
      <c r="B232" s="44">
        <v>2.9999999999999971E-2</v>
      </c>
      <c r="C232" s="45">
        <f t="shared" si="129"/>
        <v>1</v>
      </c>
      <c r="D232" s="45">
        <f t="shared" si="130"/>
        <v>0</v>
      </c>
      <c r="E232" s="46">
        <f t="shared" si="131"/>
        <v>0</v>
      </c>
      <c r="F232" s="44">
        <v>-18</v>
      </c>
      <c r="G232" s="45">
        <f t="shared" si="132"/>
        <v>0</v>
      </c>
      <c r="H232" s="45">
        <f t="shared" si="133"/>
        <v>0</v>
      </c>
      <c r="I232" s="46">
        <f t="shared" si="134"/>
        <v>1</v>
      </c>
      <c r="J232" s="44">
        <v>20</v>
      </c>
      <c r="K232" s="45">
        <f t="shared" si="135"/>
        <v>1</v>
      </c>
      <c r="L232" s="45">
        <f t="shared" si="136"/>
        <v>0</v>
      </c>
      <c r="M232" s="46">
        <f t="shared" si="137"/>
        <v>0</v>
      </c>
      <c r="N232" s="44">
        <v>2.200000000000002E-2</v>
      </c>
      <c r="O232" s="45">
        <f t="shared" si="138"/>
        <v>1</v>
      </c>
      <c r="Q232" s="46">
        <f t="shared" si="139"/>
        <v>0</v>
      </c>
      <c r="R232" s="44">
        <v>-30</v>
      </c>
      <c r="S232" s="45">
        <f t="shared" si="140"/>
        <v>-15</v>
      </c>
      <c r="T232" s="28">
        <v>16</v>
      </c>
      <c r="U232" s="45">
        <f t="shared" si="141"/>
        <v>1</v>
      </c>
      <c r="V232" s="45">
        <f t="shared" si="142"/>
        <v>1</v>
      </c>
      <c r="W232" s="45">
        <f t="shared" si="143"/>
        <v>0</v>
      </c>
      <c r="X232" s="46">
        <f t="shared" si="144"/>
        <v>0</v>
      </c>
      <c r="Y232" s="44">
        <v>15</v>
      </c>
      <c r="Z232" s="45">
        <f t="shared" si="145"/>
        <v>1</v>
      </c>
      <c r="AA232" s="45">
        <f t="shared" si="146"/>
        <v>0</v>
      </c>
      <c r="AB232" s="46">
        <f t="shared" si="147"/>
        <v>0</v>
      </c>
      <c r="AC232" s="48">
        <v>9</v>
      </c>
      <c r="AD232" s="45">
        <f t="shared" si="148"/>
        <v>1</v>
      </c>
      <c r="AE232" s="45">
        <f t="shared" si="149"/>
        <v>0</v>
      </c>
      <c r="AF232" s="46">
        <f t="shared" si="150"/>
        <v>0</v>
      </c>
      <c r="AG232" s="28">
        <v>24</v>
      </c>
      <c r="AH232">
        <f t="shared" si="151"/>
        <v>1</v>
      </c>
      <c r="AI232">
        <f t="shared" si="152"/>
        <v>0</v>
      </c>
      <c r="AJ232">
        <f t="shared" si="153"/>
        <v>0</v>
      </c>
      <c r="AK232" s="44">
        <v>3</v>
      </c>
      <c r="AL232" s="45">
        <f t="shared" si="154"/>
        <v>0</v>
      </c>
      <c r="AM232" s="45">
        <f t="shared" si="155"/>
        <v>0</v>
      </c>
      <c r="AN232" s="46">
        <f t="shared" si="156"/>
        <v>1</v>
      </c>
      <c r="AO232" s="44">
        <v>3</v>
      </c>
      <c r="AP232" s="45">
        <f t="shared" si="157"/>
        <v>1</v>
      </c>
      <c r="AQ232" s="45">
        <f t="shared" si="158"/>
        <v>0</v>
      </c>
      <c r="AR232" s="46">
        <f t="shared" si="159"/>
        <v>0</v>
      </c>
      <c r="AS232" s="44">
        <v>-7</v>
      </c>
      <c r="AT232" s="45">
        <f t="shared" si="160"/>
        <v>0</v>
      </c>
      <c r="AU232" s="45">
        <f t="shared" si="161"/>
        <v>0</v>
      </c>
      <c r="AV232" s="46">
        <f t="shared" si="162"/>
        <v>1</v>
      </c>
      <c r="AW232" s="44">
        <v>3.7999999999999978E-2</v>
      </c>
      <c r="AX232" s="45">
        <f t="shared" si="163"/>
        <v>1</v>
      </c>
      <c r="AY232" s="45">
        <f t="shared" si="164"/>
        <v>0</v>
      </c>
      <c r="AZ232" s="46">
        <f t="shared" si="165"/>
        <v>0</v>
      </c>
      <c r="BA232" s="44">
        <v>5.8000000000000052E-2</v>
      </c>
      <c r="BB232" s="45">
        <f t="shared" si="166"/>
        <v>1</v>
      </c>
      <c r="BC232" s="45">
        <f t="shared" si="167"/>
        <v>0</v>
      </c>
      <c r="BD232" s="46">
        <f t="shared" si="168"/>
        <v>0</v>
      </c>
      <c r="BE232" s="48">
        <v>16</v>
      </c>
      <c r="BF232">
        <f t="shared" si="169"/>
        <v>1</v>
      </c>
      <c r="BG232">
        <f t="shared" si="170"/>
        <v>0</v>
      </c>
      <c r="BH232">
        <f t="shared" si="171"/>
        <v>0</v>
      </c>
    </row>
    <row r="233" spans="1:60" x14ac:dyDescent="0.2">
      <c r="A233" s="43">
        <v>1999</v>
      </c>
      <c r="B233" s="44">
        <v>2.4000000000000021E-2</v>
      </c>
      <c r="C233" s="45">
        <f t="shared" si="129"/>
        <v>1</v>
      </c>
      <c r="D233" s="45">
        <f t="shared" si="130"/>
        <v>0</v>
      </c>
      <c r="E233" s="46">
        <f t="shared" si="131"/>
        <v>0</v>
      </c>
      <c r="F233" s="44">
        <v>15</v>
      </c>
      <c r="G233" s="45">
        <f t="shared" si="132"/>
        <v>1</v>
      </c>
      <c r="H233" s="45">
        <f t="shared" si="133"/>
        <v>0</v>
      </c>
      <c r="I233" s="46">
        <f t="shared" si="134"/>
        <v>0</v>
      </c>
      <c r="J233" s="44">
        <v>31</v>
      </c>
      <c r="K233" s="45">
        <f t="shared" si="135"/>
        <v>1</v>
      </c>
      <c r="L233" s="45">
        <f t="shared" si="136"/>
        <v>0</v>
      </c>
      <c r="M233" s="46">
        <f t="shared" si="137"/>
        <v>0</v>
      </c>
      <c r="N233" s="44">
        <v>2.6999999999999913E-2</v>
      </c>
      <c r="O233" s="45">
        <f t="shared" si="138"/>
        <v>1</v>
      </c>
      <c r="Q233" s="46">
        <f t="shared" si="139"/>
        <v>0</v>
      </c>
      <c r="R233" s="44">
        <v>2</v>
      </c>
      <c r="S233" s="45">
        <f t="shared" si="140"/>
        <v>1</v>
      </c>
      <c r="T233" s="28">
        <v>14</v>
      </c>
      <c r="U233" s="45">
        <f t="shared" si="141"/>
        <v>15</v>
      </c>
      <c r="V233" s="45">
        <f t="shared" si="142"/>
        <v>1</v>
      </c>
      <c r="W233" s="45">
        <f t="shared" si="143"/>
        <v>0</v>
      </c>
      <c r="X233" s="46">
        <f t="shared" si="144"/>
        <v>0</v>
      </c>
      <c r="Y233" s="44">
        <v>10</v>
      </c>
      <c r="Z233" s="45">
        <f t="shared" si="145"/>
        <v>1</v>
      </c>
      <c r="AA233" s="45">
        <f t="shared" si="146"/>
        <v>0</v>
      </c>
      <c r="AB233" s="46">
        <f t="shared" si="147"/>
        <v>0</v>
      </c>
      <c r="AC233" s="48">
        <v>8</v>
      </c>
      <c r="AD233" s="45">
        <f t="shared" si="148"/>
        <v>1</v>
      </c>
      <c r="AE233" s="45">
        <f t="shared" si="149"/>
        <v>0</v>
      </c>
      <c r="AF233" s="46">
        <f t="shared" si="150"/>
        <v>0</v>
      </c>
      <c r="AG233" s="28">
        <v>18</v>
      </c>
      <c r="AH233">
        <f t="shared" si="151"/>
        <v>1</v>
      </c>
      <c r="AI233">
        <f t="shared" si="152"/>
        <v>0</v>
      </c>
      <c r="AJ233">
        <f t="shared" si="153"/>
        <v>0</v>
      </c>
      <c r="AK233" s="44">
        <v>0</v>
      </c>
      <c r="AL233" s="45">
        <f t="shared" si="154"/>
        <v>0</v>
      </c>
      <c r="AM233" s="45">
        <f t="shared" si="155"/>
        <v>1</v>
      </c>
      <c r="AN233" s="46">
        <f t="shared" si="156"/>
        <v>0</v>
      </c>
      <c r="AO233" s="44">
        <v>3</v>
      </c>
      <c r="AP233" s="45">
        <f t="shared" si="157"/>
        <v>1</v>
      </c>
      <c r="AQ233" s="45">
        <f t="shared" si="158"/>
        <v>0</v>
      </c>
      <c r="AR233" s="46">
        <f t="shared" si="159"/>
        <v>0</v>
      </c>
      <c r="AS233" s="44">
        <v>0</v>
      </c>
      <c r="AT233" s="45">
        <f t="shared" si="160"/>
        <v>0</v>
      </c>
      <c r="AU233" s="45">
        <f t="shared" si="161"/>
        <v>1</v>
      </c>
      <c r="AV233" s="46">
        <f t="shared" si="162"/>
        <v>0</v>
      </c>
      <c r="AW233" s="44">
        <v>-1.4000000000000012E-2</v>
      </c>
      <c r="AX233" s="45">
        <f t="shared" si="163"/>
        <v>0</v>
      </c>
      <c r="AY233" s="45">
        <f t="shared" si="164"/>
        <v>0</v>
      </c>
      <c r="AZ233" s="46">
        <f t="shared" si="165"/>
        <v>1</v>
      </c>
      <c r="BA233" s="44">
        <v>4.8999999999999932E-2</v>
      </c>
      <c r="BB233" s="45">
        <f t="shared" si="166"/>
        <v>1</v>
      </c>
      <c r="BC233" s="45">
        <f t="shared" si="167"/>
        <v>0</v>
      </c>
      <c r="BD233" s="46">
        <f t="shared" si="168"/>
        <v>0</v>
      </c>
      <c r="BE233" s="48">
        <v>14</v>
      </c>
      <c r="BF233">
        <f t="shared" si="169"/>
        <v>1</v>
      </c>
      <c r="BG233">
        <f t="shared" si="170"/>
        <v>0</v>
      </c>
      <c r="BH233">
        <f t="shared" si="171"/>
        <v>0</v>
      </c>
    </row>
    <row r="234" spans="1:60" x14ac:dyDescent="0.2">
      <c r="A234" s="43">
        <v>1999</v>
      </c>
      <c r="B234" s="44">
        <v>3.1999999999999973E-2</v>
      </c>
      <c r="C234" s="45">
        <f t="shared" si="129"/>
        <v>1</v>
      </c>
      <c r="D234" s="45">
        <f t="shared" si="130"/>
        <v>0</v>
      </c>
      <c r="E234" s="46">
        <f t="shared" si="131"/>
        <v>0</v>
      </c>
      <c r="F234" s="44">
        <v>-8</v>
      </c>
      <c r="G234" s="45">
        <f t="shared" si="132"/>
        <v>0</v>
      </c>
      <c r="H234" s="45">
        <f t="shared" si="133"/>
        <v>0</v>
      </c>
      <c r="I234" s="46">
        <f t="shared" si="134"/>
        <v>1</v>
      </c>
      <c r="J234" s="44">
        <v>15</v>
      </c>
      <c r="K234" s="45">
        <f t="shared" si="135"/>
        <v>1</v>
      </c>
      <c r="L234" s="45">
        <f t="shared" si="136"/>
        <v>0</v>
      </c>
      <c r="M234" s="46">
        <f t="shared" si="137"/>
        <v>0</v>
      </c>
      <c r="N234" s="44">
        <v>3.5000000000000031E-2</v>
      </c>
      <c r="O234" s="45">
        <f t="shared" si="138"/>
        <v>1</v>
      </c>
      <c r="Q234" s="46">
        <f t="shared" si="139"/>
        <v>0</v>
      </c>
      <c r="R234" s="44">
        <v>25</v>
      </c>
      <c r="S234" s="45">
        <f t="shared" si="140"/>
        <v>12.5</v>
      </c>
      <c r="T234" s="28">
        <v>-24</v>
      </c>
      <c r="U234" s="45">
        <f t="shared" si="141"/>
        <v>-11.5</v>
      </c>
      <c r="V234" s="45">
        <f t="shared" si="142"/>
        <v>0</v>
      </c>
      <c r="W234" s="45">
        <f t="shared" si="143"/>
        <v>0</v>
      </c>
      <c r="X234" s="46">
        <f t="shared" si="144"/>
        <v>1</v>
      </c>
      <c r="Y234" s="44">
        <v>-6</v>
      </c>
      <c r="Z234" s="45">
        <f t="shared" si="145"/>
        <v>0</v>
      </c>
      <c r="AA234" s="45">
        <f t="shared" si="146"/>
        <v>0</v>
      </c>
      <c r="AB234" s="46">
        <f t="shared" si="147"/>
        <v>1</v>
      </c>
      <c r="AC234" s="48">
        <v>11</v>
      </c>
      <c r="AD234" s="45">
        <f t="shared" si="148"/>
        <v>1</v>
      </c>
      <c r="AE234" s="45">
        <f t="shared" si="149"/>
        <v>0</v>
      </c>
      <c r="AF234" s="46">
        <f t="shared" si="150"/>
        <v>0</v>
      </c>
      <c r="AG234" s="28">
        <v>5</v>
      </c>
      <c r="AH234">
        <f t="shared" si="151"/>
        <v>1</v>
      </c>
      <c r="AI234">
        <f t="shared" si="152"/>
        <v>0</v>
      </c>
      <c r="AJ234">
        <f t="shared" si="153"/>
        <v>0</v>
      </c>
      <c r="AK234" s="44">
        <v>11</v>
      </c>
      <c r="AL234" s="45">
        <f t="shared" si="154"/>
        <v>0</v>
      </c>
      <c r="AM234" s="45">
        <f t="shared" si="155"/>
        <v>0</v>
      </c>
      <c r="AN234" s="46">
        <f t="shared" si="156"/>
        <v>1</v>
      </c>
      <c r="AO234" s="44">
        <v>1</v>
      </c>
      <c r="AP234" s="45">
        <f t="shared" si="157"/>
        <v>1</v>
      </c>
      <c r="AQ234" s="45">
        <f t="shared" si="158"/>
        <v>0</v>
      </c>
      <c r="AR234" s="46">
        <f t="shared" si="159"/>
        <v>0</v>
      </c>
      <c r="AS234" s="44">
        <v>14</v>
      </c>
      <c r="AT234" s="45">
        <f t="shared" si="160"/>
        <v>1</v>
      </c>
      <c r="AU234" s="45">
        <f t="shared" si="161"/>
        <v>0</v>
      </c>
      <c r="AV234" s="46">
        <f t="shared" si="162"/>
        <v>0</v>
      </c>
      <c r="AW234" s="44">
        <v>1.5000000000000013E-2</v>
      </c>
      <c r="AX234" s="45">
        <f t="shared" si="163"/>
        <v>1</v>
      </c>
      <c r="AY234" s="45">
        <f t="shared" si="164"/>
        <v>0</v>
      </c>
      <c r="AZ234" s="46">
        <f t="shared" si="165"/>
        <v>0</v>
      </c>
      <c r="BA234" s="44">
        <v>-6.0000000000000053E-2</v>
      </c>
      <c r="BB234" s="45">
        <f t="shared" si="166"/>
        <v>0</v>
      </c>
      <c r="BC234" s="45">
        <f t="shared" si="167"/>
        <v>0</v>
      </c>
      <c r="BD234" s="46">
        <f t="shared" si="168"/>
        <v>1</v>
      </c>
      <c r="BE234" s="48">
        <v>-24</v>
      </c>
      <c r="BF234">
        <f t="shared" si="169"/>
        <v>0</v>
      </c>
      <c r="BG234">
        <f t="shared" si="170"/>
        <v>0</v>
      </c>
      <c r="BH234">
        <f t="shared" si="171"/>
        <v>1</v>
      </c>
    </row>
    <row r="235" spans="1:60" x14ac:dyDescent="0.2">
      <c r="A235" s="43">
        <v>1999</v>
      </c>
      <c r="B235" s="44">
        <v>6.5000000000000002E-2</v>
      </c>
      <c r="C235" s="45">
        <f t="shared" si="129"/>
        <v>1</v>
      </c>
      <c r="D235" s="45">
        <f t="shared" si="130"/>
        <v>0</v>
      </c>
      <c r="E235" s="46">
        <f t="shared" si="131"/>
        <v>0</v>
      </c>
      <c r="F235" s="44">
        <v>27</v>
      </c>
      <c r="G235" s="45">
        <f t="shared" si="132"/>
        <v>1</v>
      </c>
      <c r="H235" s="45">
        <f t="shared" si="133"/>
        <v>0</v>
      </c>
      <c r="I235" s="46">
        <f t="shared" si="134"/>
        <v>0</v>
      </c>
      <c r="J235" s="44">
        <v>32</v>
      </c>
      <c r="K235" s="45">
        <f t="shared" si="135"/>
        <v>1</v>
      </c>
      <c r="L235" s="45">
        <f t="shared" si="136"/>
        <v>0</v>
      </c>
      <c r="M235" s="46">
        <f t="shared" si="137"/>
        <v>0</v>
      </c>
      <c r="N235" s="44">
        <v>8.5999999999999965E-2</v>
      </c>
      <c r="O235" s="45">
        <f t="shared" si="138"/>
        <v>1</v>
      </c>
      <c r="Q235" s="46">
        <f t="shared" si="139"/>
        <v>0</v>
      </c>
      <c r="R235" s="44">
        <v>15</v>
      </c>
      <c r="S235" s="45">
        <f t="shared" si="140"/>
        <v>7.5</v>
      </c>
      <c r="T235" s="28">
        <v>-34</v>
      </c>
      <c r="U235" s="45">
        <f t="shared" si="141"/>
        <v>-26.5</v>
      </c>
      <c r="V235" s="45">
        <f t="shared" si="142"/>
        <v>0</v>
      </c>
      <c r="W235" s="45">
        <f t="shared" si="143"/>
        <v>0</v>
      </c>
      <c r="X235" s="46">
        <f t="shared" si="144"/>
        <v>1</v>
      </c>
      <c r="Y235" s="44">
        <v>-17</v>
      </c>
      <c r="Z235" s="45">
        <f t="shared" si="145"/>
        <v>0</v>
      </c>
      <c r="AA235" s="45">
        <f t="shared" si="146"/>
        <v>0</v>
      </c>
      <c r="AB235" s="46">
        <f t="shared" si="147"/>
        <v>1</v>
      </c>
      <c r="AC235" s="48">
        <v>22</v>
      </c>
      <c r="AD235" s="45">
        <f t="shared" si="148"/>
        <v>1</v>
      </c>
      <c r="AE235" s="45">
        <f t="shared" si="149"/>
        <v>0</v>
      </c>
      <c r="AF235" s="46">
        <f t="shared" si="150"/>
        <v>0</v>
      </c>
      <c r="AG235" s="28">
        <v>5</v>
      </c>
      <c r="AH235">
        <f t="shared" si="151"/>
        <v>1</v>
      </c>
      <c r="AI235">
        <f t="shared" si="152"/>
        <v>0</v>
      </c>
      <c r="AJ235">
        <f t="shared" si="153"/>
        <v>0</v>
      </c>
      <c r="AK235" s="44">
        <v>9</v>
      </c>
      <c r="AL235" s="45">
        <f t="shared" si="154"/>
        <v>0</v>
      </c>
      <c r="AM235" s="45">
        <f t="shared" si="155"/>
        <v>0</v>
      </c>
      <c r="AN235" s="46">
        <f t="shared" si="156"/>
        <v>1</v>
      </c>
      <c r="AO235" s="44">
        <v>-4</v>
      </c>
      <c r="AP235" s="45">
        <f t="shared" si="157"/>
        <v>0</v>
      </c>
      <c r="AQ235" s="45">
        <f t="shared" si="158"/>
        <v>0</v>
      </c>
      <c r="AR235" s="46">
        <f t="shared" si="159"/>
        <v>1</v>
      </c>
      <c r="AS235" s="44">
        <v>-2</v>
      </c>
      <c r="AT235" s="45">
        <f t="shared" si="160"/>
        <v>0</v>
      </c>
      <c r="AU235" s="45">
        <f t="shared" si="161"/>
        <v>0</v>
      </c>
      <c r="AV235" s="46">
        <f t="shared" si="162"/>
        <v>1</v>
      </c>
      <c r="AW235" s="44">
        <v>5.6999999999999995E-2</v>
      </c>
      <c r="AX235" s="45">
        <f t="shared" si="163"/>
        <v>1</v>
      </c>
      <c r="AY235" s="45">
        <f t="shared" si="164"/>
        <v>0</v>
      </c>
      <c r="AZ235" s="46">
        <f t="shared" si="165"/>
        <v>0</v>
      </c>
      <c r="BA235" s="44">
        <v>0.10999999999999999</v>
      </c>
      <c r="BB235" s="45">
        <f t="shared" si="166"/>
        <v>1</v>
      </c>
      <c r="BC235" s="45">
        <f t="shared" si="167"/>
        <v>0</v>
      </c>
      <c r="BD235" s="46">
        <f t="shared" si="168"/>
        <v>0</v>
      </c>
      <c r="BE235" s="48">
        <v>-34</v>
      </c>
      <c r="BF235">
        <f t="shared" si="169"/>
        <v>0</v>
      </c>
      <c r="BG235">
        <f t="shared" si="170"/>
        <v>0</v>
      </c>
      <c r="BH235">
        <f t="shared" si="171"/>
        <v>1</v>
      </c>
    </row>
    <row r="236" spans="1:60" x14ac:dyDescent="0.2">
      <c r="A236" s="43">
        <v>1999</v>
      </c>
      <c r="B236" s="44">
        <v>-1.8000000000000016E-2</v>
      </c>
      <c r="C236" s="45">
        <f t="shared" si="129"/>
        <v>0</v>
      </c>
      <c r="D236" s="45">
        <f t="shared" si="130"/>
        <v>0</v>
      </c>
      <c r="E236" s="46">
        <f t="shared" si="131"/>
        <v>1</v>
      </c>
      <c r="F236" s="44">
        <v>-32</v>
      </c>
      <c r="G236" s="45">
        <f t="shared" si="132"/>
        <v>0</v>
      </c>
      <c r="H236" s="45">
        <f t="shared" si="133"/>
        <v>0</v>
      </c>
      <c r="I236" s="46">
        <f t="shared" si="134"/>
        <v>1</v>
      </c>
      <c r="J236" s="44">
        <v>4</v>
      </c>
      <c r="K236" s="45">
        <f t="shared" si="135"/>
        <v>1</v>
      </c>
      <c r="L236" s="45">
        <f t="shared" si="136"/>
        <v>0</v>
      </c>
      <c r="M236" s="46">
        <f t="shared" si="137"/>
        <v>0</v>
      </c>
      <c r="N236" s="44">
        <v>-4.0000000000000036E-3</v>
      </c>
      <c r="O236" s="45">
        <f t="shared" si="138"/>
        <v>0</v>
      </c>
      <c r="Q236" s="46">
        <f t="shared" si="139"/>
        <v>1</v>
      </c>
      <c r="R236" s="44">
        <v>23</v>
      </c>
      <c r="S236" s="45">
        <f t="shared" si="140"/>
        <v>11.5</v>
      </c>
      <c r="T236" s="28">
        <v>-2</v>
      </c>
      <c r="U236" s="45">
        <f t="shared" si="141"/>
        <v>9.5</v>
      </c>
      <c r="V236" s="45">
        <f t="shared" si="142"/>
        <v>1</v>
      </c>
      <c r="W236" s="45">
        <f t="shared" si="143"/>
        <v>0</v>
      </c>
      <c r="X236" s="46">
        <f t="shared" si="144"/>
        <v>0</v>
      </c>
      <c r="Y236" s="44">
        <v>4</v>
      </c>
      <c r="Z236" s="45">
        <f t="shared" si="145"/>
        <v>1</v>
      </c>
      <c r="AA236" s="45">
        <f t="shared" si="146"/>
        <v>0</v>
      </c>
      <c r="AB236" s="46">
        <f t="shared" si="147"/>
        <v>0</v>
      </c>
      <c r="AC236" s="48">
        <v>-17</v>
      </c>
      <c r="AD236" s="45">
        <f t="shared" si="148"/>
        <v>0</v>
      </c>
      <c r="AE236" s="45">
        <f t="shared" si="149"/>
        <v>0</v>
      </c>
      <c r="AF236" s="46">
        <f t="shared" si="150"/>
        <v>1</v>
      </c>
      <c r="AG236" s="28">
        <v>-13</v>
      </c>
      <c r="AH236">
        <f t="shared" si="151"/>
        <v>0</v>
      </c>
      <c r="AI236">
        <f t="shared" si="152"/>
        <v>0</v>
      </c>
      <c r="AJ236">
        <f t="shared" si="153"/>
        <v>1</v>
      </c>
      <c r="AK236" s="44">
        <v>-13</v>
      </c>
      <c r="AL236" s="45">
        <f t="shared" si="154"/>
        <v>1</v>
      </c>
      <c r="AM236" s="45">
        <f t="shared" si="155"/>
        <v>0</v>
      </c>
      <c r="AN236" s="46">
        <f t="shared" si="156"/>
        <v>0</v>
      </c>
      <c r="AO236" s="44">
        <v>11</v>
      </c>
      <c r="AP236" s="45">
        <f t="shared" si="157"/>
        <v>1</v>
      </c>
      <c r="AQ236" s="45">
        <f t="shared" si="158"/>
        <v>0</v>
      </c>
      <c r="AR236" s="46">
        <f t="shared" si="159"/>
        <v>0</v>
      </c>
      <c r="AS236" s="44">
        <v>-9</v>
      </c>
      <c r="AT236" s="45">
        <f t="shared" si="160"/>
        <v>0</v>
      </c>
      <c r="AU236" s="45">
        <f t="shared" si="161"/>
        <v>0</v>
      </c>
      <c r="AV236" s="46">
        <f t="shared" si="162"/>
        <v>1</v>
      </c>
      <c r="AW236" s="44">
        <v>-2.4999999999999967E-2</v>
      </c>
      <c r="AX236" s="45">
        <f t="shared" si="163"/>
        <v>0</v>
      </c>
      <c r="AY236" s="45">
        <f t="shared" si="164"/>
        <v>0</v>
      </c>
      <c r="AZ236" s="46">
        <f t="shared" si="165"/>
        <v>1</v>
      </c>
      <c r="BA236" s="44">
        <v>2.0000000000000018E-2</v>
      </c>
      <c r="BB236" s="45">
        <f t="shared" si="166"/>
        <v>1</v>
      </c>
      <c r="BC236" s="45">
        <f t="shared" si="167"/>
        <v>0</v>
      </c>
      <c r="BD236" s="46">
        <f t="shared" si="168"/>
        <v>0</v>
      </c>
      <c r="BE236" s="48">
        <v>-2</v>
      </c>
      <c r="BF236">
        <f t="shared" si="169"/>
        <v>0</v>
      </c>
      <c r="BG236">
        <f t="shared" si="170"/>
        <v>0</v>
      </c>
      <c r="BH236">
        <f t="shared" si="171"/>
        <v>1</v>
      </c>
    </row>
    <row r="237" spans="1:60" x14ac:dyDescent="0.2">
      <c r="A237" s="43">
        <v>1999</v>
      </c>
      <c r="B237" s="44">
        <v>0.13399999999999995</v>
      </c>
      <c r="C237" s="45">
        <f t="shared" si="129"/>
        <v>1</v>
      </c>
      <c r="D237" s="45">
        <f t="shared" si="130"/>
        <v>0</v>
      </c>
      <c r="E237" s="46">
        <f t="shared" si="131"/>
        <v>0</v>
      </c>
      <c r="F237" s="44">
        <v>28</v>
      </c>
      <c r="G237" s="45">
        <f t="shared" si="132"/>
        <v>1</v>
      </c>
      <c r="H237" s="45">
        <f t="shared" si="133"/>
        <v>0</v>
      </c>
      <c r="I237" s="46">
        <f t="shared" si="134"/>
        <v>0</v>
      </c>
      <c r="J237" s="44">
        <v>40</v>
      </c>
      <c r="K237" s="45">
        <f t="shared" si="135"/>
        <v>1</v>
      </c>
      <c r="L237" s="45">
        <f t="shared" si="136"/>
        <v>0</v>
      </c>
      <c r="M237" s="46">
        <f t="shared" si="137"/>
        <v>0</v>
      </c>
      <c r="N237" s="44">
        <v>0.10500000000000004</v>
      </c>
      <c r="O237" s="45">
        <f t="shared" si="138"/>
        <v>1</v>
      </c>
      <c r="Q237" s="46">
        <f t="shared" si="139"/>
        <v>0</v>
      </c>
      <c r="R237" s="44">
        <v>-16</v>
      </c>
      <c r="S237" s="45">
        <f t="shared" si="140"/>
        <v>-8</v>
      </c>
      <c r="T237" s="28">
        <v>-29</v>
      </c>
      <c r="U237" s="45">
        <f t="shared" si="141"/>
        <v>-37</v>
      </c>
      <c r="V237" s="45">
        <f t="shared" si="142"/>
        <v>0</v>
      </c>
      <c r="W237" s="45">
        <f t="shared" si="143"/>
        <v>0</v>
      </c>
      <c r="X237" s="46">
        <f t="shared" si="144"/>
        <v>1</v>
      </c>
      <c r="Y237" s="44">
        <v>-18</v>
      </c>
      <c r="Z237" s="45">
        <f t="shared" si="145"/>
        <v>0</v>
      </c>
      <c r="AA237" s="45">
        <f t="shared" si="146"/>
        <v>0</v>
      </c>
      <c r="AB237" s="46">
        <f t="shared" si="147"/>
        <v>1</v>
      </c>
      <c r="AC237" s="48">
        <v>24</v>
      </c>
      <c r="AD237" s="45">
        <f t="shared" si="148"/>
        <v>1</v>
      </c>
      <c r="AE237" s="45">
        <f t="shared" si="149"/>
        <v>0</v>
      </c>
      <c r="AF237" s="46">
        <f t="shared" si="150"/>
        <v>0</v>
      </c>
      <c r="AG237" s="28">
        <v>6</v>
      </c>
      <c r="AH237">
        <f t="shared" si="151"/>
        <v>1</v>
      </c>
      <c r="AI237">
        <f t="shared" si="152"/>
        <v>0</v>
      </c>
      <c r="AJ237">
        <f t="shared" si="153"/>
        <v>0</v>
      </c>
      <c r="AK237" s="44">
        <v>5</v>
      </c>
      <c r="AL237" s="45">
        <f t="shared" si="154"/>
        <v>0</v>
      </c>
      <c r="AM237" s="45">
        <f t="shared" si="155"/>
        <v>0</v>
      </c>
      <c r="AN237" s="46">
        <f t="shared" si="156"/>
        <v>1</v>
      </c>
      <c r="AO237" s="44">
        <v>-11</v>
      </c>
      <c r="AP237" s="45">
        <f t="shared" si="157"/>
        <v>0</v>
      </c>
      <c r="AQ237" s="45">
        <f t="shared" si="158"/>
        <v>0</v>
      </c>
      <c r="AR237" s="46">
        <f t="shared" si="159"/>
        <v>1</v>
      </c>
      <c r="AS237" s="44">
        <v>4</v>
      </c>
      <c r="AT237" s="45">
        <f t="shared" si="160"/>
        <v>1</v>
      </c>
      <c r="AU237" s="45">
        <f t="shared" si="161"/>
        <v>0</v>
      </c>
      <c r="AV237" s="46">
        <f t="shared" si="162"/>
        <v>0</v>
      </c>
      <c r="AW237" s="44">
        <v>0.13800000000000001</v>
      </c>
      <c r="AX237" s="45">
        <f t="shared" si="163"/>
        <v>1</v>
      </c>
      <c r="AY237" s="45">
        <f t="shared" si="164"/>
        <v>0</v>
      </c>
      <c r="AZ237" s="46">
        <f t="shared" si="165"/>
        <v>0</v>
      </c>
      <c r="BA237" s="44">
        <v>-5.5000000000000049E-2</v>
      </c>
      <c r="BB237" s="45">
        <f t="shared" si="166"/>
        <v>0</v>
      </c>
      <c r="BC237" s="45">
        <f t="shared" si="167"/>
        <v>0</v>
      </c>
      <c r="BD237" s="46">
        <f t="shared" si="168"/>
        <v>1</v>
      </c>
      <c r="BE237" s="48">
        <v>-29</v>
      </c>
      <c r="BF237">
        <f t="shared" si="169"/>
        <v>0</v>
      </c>
      <c r="BG237">
        <f t="shared" si="170"/>
        <v>0</v>
      </c>
      <c r="BH237">
        <f t="shared" si="171"/>
        <v>1</v>
      </c>
    </row>
    <row r="238" spans="1:60" x14ac:dyDescent="0.2">
      <c r="A238" s="43">
        <v>1999</v>
      </c>
      <c r="B238" s="44">
        <v>5.7999999999999996E-2</v>
      </c>
      <c r="C238" s="45">
        <f t="shared" si="129"/>
        <v>1</v>
      </c>
      <c r="D238" s="45">
        <f t="shared" si="130"/>
        <v>0</v>
      </c>
      <c r="E238" s="46">
        <f t="shared" si="131"/>
        <v>0</v>
      </c>
      <c r="F238" s="44">
        <v>17</v>
      </c>
      <c r="G238" s="45">
        <f t="shared" si="132"/>
        <v>1</v>
      </c>
      <c r="H238" s="45">
        <f t="shared" si="133"/>
        <v>0</v>
      </c>
      <c r="I238" s="46">
        <f t="shared" si="134"/>
        <v>0</v>
      </c>
      <c r="J238" s="44">
        <v>21</v>
      </c>
      <c r="K238" s="45">
        <f t="shared" si="135"/>
        <v>1</v>
      </c>
      <c r="L238" s="45">
        <f t="shared" si="136"/>
        <v>0</v>
      </c>
      <c r="M238" s="46">
        <f t="shared" si="137"/>
        <v>0</v>
      </c>
      <c r="N238" s="44">
        <v>7.1000000000000008E-2</v>
      </c>
      <c r="O238" s="45">
        <f t="shared" si="138"/>
        <v>1</v>
      </c>
      <c r="Q238" s="46">
        <f t="shared" si="139"/>
        <v>0</v>
      </c>
      <c r="R238" s="44">
        <v>20</v>
      </c>
      <c r="S238" s="45">
        <f t="shared" si="140"/>
        <v>10</v>
      </c>
      <c r="T238" s="28">
        <v>-39</v>
      </c>
      <c r="U238" s="45">
        <f t="shared" si="141"/>
        <v>-29</v>
      </c>
      <c r="V238" s="45">
        <f t="shared" si="142"/>
        <v>0</v>
      </c>
      <c r="W238" s="45">
        <f t="shared" si="143"/>
        <v>0</v>
      </c>
      <c r="X238" s="46">
        <f t="shared" si="144"/>
        <v>1</v>
      </c>
      <c r="Y238" s="44">
        <v>-9</v>
      </c>
      <c r="Z238" s="45">
        <f t="shared" si="145"/>
        <v>0</v>
      </c>
      <c r="AA238" s="45">
        <f t="shared" si="146"/>
        <v>0</v>
      </c>
      <c r="AB238" s="46">
        <f t="shared" si="147"/>
        <v>1</v>
      </c>
      <c r="AC238" s="48">
        <v>19</v>
      </c>
      <c r="AD238" s="45">
        <f t="shared" si="148"/>
        <v>1</v>
      </c>
      <c r="AE238" s="45">
        <f t="shared" si="149"/>
        <v>0</v>
      </c>
      <c r="AF238" s="46">
        <f t="shared" si="150"/>
        <v>0</v>
      </c>
      <c r="AG238" s="28">
        <v>10</v>
      </c>
      <c r="AH238">
        <f t="shared" si="151"/>
        <v>1</v>
      </c>
      <c r="AI238">
        <f t="shared" si="152"/>
        <v>0</v>
      </c>
      <c r="AJ238">
        <f t="shared" si="153"/>
        <v>0</v>
      </c>
      <c r="AK238" s="44">
        <v>16</v>
      </c>
      <c r="AL238" s="45">
        <f t="shared" si="154"/>
        <v>0</v>
      </c>
      <c r="AM238" s="45">
        <f t="shared" si="155"/>
        <v>0</v>
      </c>
      <c r="AN238" s="46">
        <f t="shared" si="156"/>
        <v>1</v>
      </c>
      <c r="AO238" s="44">
        <v>-11</v>
      </c>
      <c r="AP238" s="45">
        <f t="shared" si="157"/>
        <v>0</v>
      </c>
      <c r="AQ238" s="45">
        <f t="shared" si="158"/>
        <v>0</v>
      </c>
      <c r="AR238" s="46">
        <f t="shared" si="159"/>
        <v>1</v>
      </c>
      <c r="AS238" s="44">
        <v>10</v>
      </c>
      <c r="AT238" s="45">
        <f t="shared" si="160"/>
        <v>1</v>
      </c>
      <c r="AU238" s="45">
        <f t="shared" si="161"/>
        <v>0</v>
      </c>
      <c r="AV238" s="46">
        <f t="shared" si="162"/>
        <v>0</v>
      </c>
      <c r="AW238" s="44">
        <v>2.4000000000000021E-2</v>
      </c>
      <c r="AX238" s="45">
        <f t="shared" si="163"/>
        <v>1</v>
      </c>
      <c r="AY238" s="45">
        <f t="shared" si="164"/>
        <v>0</v>
      </c>
      <c r="AZ238" s="46">
        <f t="shared" si="165"/>
        <v>0</v>
      </c>
      <c r="BA238" s="44">
        <v>5.7000000000000051E-2</v>
      </c>
      <c r="BB238" s="45">
        <f t="shared" si="166"/>
        <v>1</v>
      </c>
      <c r="BC238" s="45">
        <f t="shared" si="167"/>
        <v>0</v>
      </c>
      <c r="BD238" s="46">
        <f t="shared" si="168"/>
        <v>0</v>
      </c>
      <c r="BE238" s="48">
        <v>-39</v>
      </c>
      <c r="BF238">
        <f t="shared" si="169"/>
        <v>0</v>
      </c>
      <c r="BG238">
        <f t="shared" si="170"/>
        <v>0</v>
      </c>
      <c r="BH238">
        <f t="shared" si="171"/>
        <v>1</v>
      </c>
    </row>
    <row r="239" spans="1:60" x14ac:dyDescent="0.2">
      <c r="A239" s="43">
        <v>1999</v>
      </c>
      <c r="B239" s="44">
        <v>6.9000000000000006E-2</v>
      </c>
      <c r="C239" s="45">
        <f t="shared" si="129"/>
        <v>1</v>
      </c>
      <c r="D239" s="45">
        <f t="shared" si="130"/>
        <v>0</v>
      </c>
      <c r="E239" s="46">
        <f t="shared" si="131"/>
        <v>0</v>
      </c>
      <c r="F239" s="44">
        <v>15</v>
      </c>
      <c r="G239" s="45">
        <f t="shared" si="132"/>
        <v>1</v>
      </c>
      <c r="H239" s="45">
        <f t="shared" si="133"/>
        <v>0</v>
      </c>
      <c r="I239" s="46">
        <f t="shared" si="134"/>
        <v>0</v>
      </c>
      <c r="J239" s="44">
        <v>41</v>
      </c>
      <c r="K239" s="45">
        <f t="shared" si="135"/>
        <v>1</v>
      </c>
      <c r="L239" s="45">
        <f t="shared" si="136"/>
        <v>0</v>
      </c>
      <c r="M239" s="46">
        <f t="shared" si="137"/>
        <v>0</v>
      </c>
      <c r="N239" s="44">
        <v>6.4000000000000001E-2</v>
      </c>
      <c r="O239" s="45">
        <f t="shared" si="138"/>
        <v>1</v>
      </c>
      <c r="Q239" s="46">
        <f t="shared" si="139"/>
        <v>0</v>
      </c>
      <c r="R239" s="44">
        <v>10</v>
      </c>
      <c r="S239" s="45">
        <f t="shared" si="140"/>
        <v>5</v>
      </c>
      <c r="T239" s="28">
        <v>-5</v>
      </c>
      <c r="U239" s="45">
        <f t="shared" si="141"/>
        <v>0</v>
      </c>
      <c r="V239" s="45">
        <f t="shared" si="142"/>
        <v>0</v>
      </c>
      <c r="W239" s="45">
        <f t="shared" si="143"/>
        <v>1</v>
      </c>
      <c r="X239" s="46">
        <f t="shared" si="144"/>
        <v>0</v>
      </c>
      <c r="Y239" s="44">
        <v>1</v>
      </c>
      <c r="Z239" s="45">
        <f t="shared" si="145"/>
        <v>1</v>
      </c>
      <c r="AA239" s="45">
        <f t="shared" si="146"/>
        <v>0</v>
      </c>
      <c r="AB239" s="46">
        <f t="shared" si="147"/>
        <v>0</v>
      </c>
      <c r="AC239" s="48">
        <v>3</v>
      </c>
      <c r="AD239" s="45">
        <f t="shared" si="148"/>
        <v>1</v>
      </c>
      <c r="AE239" s="45">
        <f t="shared" si="149"/>
        <v>0</v>
      </c>
      <c r="AF239" s="46">
        <f t="shared" si="150"/>
        <v>0</v>
      </c>
      <c r="AG239" s="28">
        <v>4</v>
      </c>
      <c r="AH239">
        <f t="shared" si="151"/>
        <v>1</v>
      </c>
      <c r="AI239">
        <f t="shared" si="152"/>
        <v>0</v>
      </c>
      <c r="AJ239">
        <f t="shared" si="153"/>
        <v>0</v>
      </c>
      <c r="AK239" s="44">
        <v>-3</v>
      </c>
      <c r="AL239" s="45">
        <f t="shared" si="154"/>
        <v>1</v>
      </c>
      <c r="AM239" s="45">
        <f t="shared" si="155"/>
        <v>0</v>
      </c>
      <c r="AN239" s="46">
        <f t="shared" si="156"/>
        <v>0</v>
      </c>
      <c r="AO239" s="44">
        <v>2</v>
      </c>
      <c r="AP239" s="45">
        <f t="shared" si="157"/>
        <v>1</v>
      </c>
      <c r="AQ239" s="45">
        <f t="shared" si="158"/>
        <v>0</v>
      </c>
      <c r="AR239" s="46">
        <f t="shared" si="159"/>
        <v>0</v>
      </c>
      <c r="AS239" s="44">
        <v>17</v>
      </c>
      <c r="AT239" s="45">
        <f t="shared" si="160"/>
        <v>1</v>
      </c>
      <c r="AU239" s="45">
        <f t="shared" si="161"/>
        <v>0</v>
      </c>
      <c r="AV239" s="46">
        <f t="shared" si="162"/>
        <v>0</v>
      </c>
      <c r="AW239" s="44">
        <v>5.2999999999999992E-2</v>
      </c>
      <c r="AX239" s="45">
        <f t="shared" si="163"/>
        <v>1</v>
      </c>
      <c r="AY239" s="45">
        <f t="shared" si="164"/>
        <v>0</v>
      </c>
      <c r="AZ239" s="46">
        <f t="shared" si="165"/>
        <v>0</v>
      </c>
      <c r="BA239" s="44">
        <v>-1.8000000000000016E-2</v>
      </c>
      <c r="BB239" s="45">
        <f t="shared" si="166"/>
        <v>0</v>
      </c>
      <c r="BC239" s="45">
        <f t="shared" si="167"/>
        <v>0</v>
      </c>
      <c r="BD239" s="46">
        <f t="shared" si="168"/>
        <v>1</v>
      </c>
      <c r="BE239" s="48">
        <v>-5</v>
      </c>
      <c r="BF239">
        <f t="shared" si="169"/>
        <v>0</v>
      </c>
      <c r="BG239">
        <f t="shared" si="170"/>
        <v>0</v>
      </c>
      <c r="BH239">
        <f t="shared" si="171"/>
        <v>1</v>
      </c>
    </row>
    <row r="240" spans="1:60" x14ac:dyDescent="0.2">
      <c r="A240" s="43">
        <v>1999</v>
      </c>
      <c r="B240" s="44">
        <v>-1.699999999999996E-2</v>
      </c>
      <c r="C240" s="45">
        <f t="shared" si="129"/>
        <v>0</v>
      </c>
      <c r="D240" s="45">
        <f t="shared" si="130"/>
        <v>0</v>
      </c>
      <c r="E240" s="46">
        <f t="shared" si="131"/>
        <v>1</v>
      </c>
      <c r="F240" s="44">
        <v>-16</v>
      </c>
      <c r="G240" s="45">
        <f t="shared" si="132"/>
        <v>0</v>
      </c>
      <c r="H240" s="45">
        <f t="shared" si="133"/>
        <v>0</v>
      </c>
      <c r="I240" s="46">
        <f t="shared" si="134"/>
        <v>1</v>
      </c>
      <c r="J240" s="44">
        <v>5</v>
      </c>
      <c r="K240" s="45">
        <f t="shared" si="135"/>
        <v>1</v>
      </c>
      <c r="L240" s="45">
        <f t="shared" si="136"/>
        <v>0</v>
      </c>
      <c r="M240" s="46">
        <f t="shared" si="137"/>
        <v>0</v>
      </c>
      <c r="N240" s="44">
        <v>-1.2000000000000011E-2</v>
      </c>
      <c r="O240" s="45">
        <f t="shared" si="138"/>
        <v>0</v>
      </c>
      <c r="Q240" s="46">
        <f t="shared" si="139"/>
        <v>1</v>
      </c>
      <c r="R240" s="44">
        <v>4</v>
      </c>
      <c r="S240" s="45">
        <f t="shared" si="140"/>
        <v>2</v>
      </c>
      <c r="T240" s="28">
        <v>15</v>
      </c>
      <c r="U240" s="45">
        <f t="shared" si="141"/>
        <v>17</v>
      </c>
      <c r="V240" s="45">
        <f t="shared" si="142"/>
        <v>1</v>
      </c>
      <c r="W240" s="45">
        <f t="shared" si="143"/>
        <v>0</v>
      </c>
      <c r="X240" s="46">
        <f t="shared" si="144"/>
        <v>0</v>
      </c>
      <c r="Y240" s="44">
        <v>4</v>
      </c>
      <c r="Z240" s="45">
        <f t="shared" si="145"/>
        <v>1</v>
      </c>
      <c r="AA240" s="45">
        <f t="shared" si="146"/>
        <v>0</v>
      </c>
      <c r="AB240" s="46">
        <f t="shared" si="147"/>
        <v>0</v>
      </c>
      <c r="AC240" s="48">
        <v>-15</v>
      </c>
      <c r="AD240" s="45">
        <f t="shared" si="148"/>
        <v>0</v>
      </c>
      <c r="AE240" s="45">
        <f t="shared" si="149"/>
        <v>0</v>
      </c>
      <c r="AF240" s="46">
        <f t="shared" si="150"/>
        <v>1</v>
      </c>
      <c r="AG240" s="28">
        <v>-11</v>
      </c>
      <c r="AH240">
        <f t="shared" si="151"/>
        <v>0</v>
      </c>
      <c r="AI240">
        <f t="shared" si="152"/>
        <v>0</v>
      </c>
      <c r="AJ240">
        <f t="shared" si="153"/>
        <v>1</v>
      </c>
      <c r="AK240" s="44">
        <v>-17</v>
      </c>
      <c r="AL240" s="45">
        <f t="shared" si="154"/>
        <v>1</v>
      </c>
      <c r="AM240" s="45">
        <f t="shared" si="155"/>
        <v>0</v>
      </c>
      <c r="AN240" s="46">
        <f t="shared" si="156"/>
        <v>0</v>
      </c>
      <c r="AO240" s="44">
        <v>13</v>
      </c>
      <c r="AP240" s="45">
        <f t="shared" si="157"/>
        <v>1</v>
      </c>
      <c r="AQ240" s="45">
        <f t="shared" si="158"/>
        <v>0</v>
      </c>
      <c r="AR240" s="46">
        <f t="shared" si="159"/>
        <v>0</v>
      </c>
      <c r="AS240" s="44">
        <v>1</v>
      </c>
      <c r="AT240" s="45">
        <f t="shared" si="160"/>
        <v>1</v>
      </c>
      <c r="AU240" s="45">
        <f t="shared" si="161"/>
        <v>0</v>
      </c>
      <c r="AV240" s="46">
        <f t="shared" si="162"/>
        <v>0</v>
      </c>
      <c r="AW240" s="44">
        <v>-9.000000000000008E-3</v>
      </c>
      <c r="AX240" s="45">
        <f t="shared" si="163"/>
        <v>0</v>
      </c>
      <c r="AY240" s="45">
        <f t="shared" si="164"/>
        <v>0</v>
      </c>
      <c r="AZ240" s="46">
        <f t="shared" si="165"/>
        <v>1</v>
      </c>
      <c r="BA240" s="44">
        <v>1.7000000000000015E-2</v>
      </c>
      <c r="BB240" s="45">
        <f t="shared" si="166"/>
        <v>1</v>
      </c>
      <c r="BC240" s="45">
        <f t="shared" si="167"/>
        <v>0</v>
      </c>
      <c r="BD240" s="46">
        <f t="shared" si="168"/>
        <v>0</v>
      </c>
      <c r="BE240" s="48">
        <v>15</v>
      </c>
      <c r="BF240">
        <f t="shared" si="169"/>
        <v>1</v>
      </c>
      <c r="BG240">
        <f t="shared" si="170"/>
        <v>0</v>
      </c>
      <c r="BH240">
        <f t="shared" si="171"/>
        <v>0</v>
      </c>
    </row>
    <row r="241" spans="1:60" x14ac:dyDescent="0.2">
      <c r="A241" s="43">
        <v>1999</v>
      </c>
      <c r="B241" s="44">
        <v>6.9999999999999951E-2</v>
      </c>
      <c r="C241" s="45">
        <f t="shared" si="129"/>
        <v>1</v>
      </c>
      <c r="D241" s="45">
        <f t="shared" si="130"/>
        <v>0</v>
      </c>
      <c r="E241" s="46">
        <f t="shared" si="131"/>
        <v>0</v>
      </c>
      <c r="F241" s="44">
        <v>31</v>
      </c>
      <c r="G241" s="45">
        <f t="shared" si="132"/>
        <v>1</v>
      </c>
      <c r="H241" s="45">
        <f t="shared" si="133"/>
        <v>0</v>
      </c>
      <c r="I241" s="46">
        <f t="shared" si="134"/>
        <v>0</v>
      </c>
      <c r="J241" s="44">
        <v>25</v>
      </c>
      <c r="K241" s="45">
        <f t="shared" si="135"/>
        <v>1</v>
      </c>
      <c r="L241" s="45">
        <f t="shared" si="136"/>
        <v>0</v>
      </c>
      <c r="M241" s="46">
        <f t="shared" si="137"/>
        <v>0</v>
      </c>
      <c r="N241" s="44">
        <v>7.7000000000000013E-2</v>
      </c>
      <c r="O241" s="45">
        <f t="shared" si="138"/>
        <v>1</v>
      </c>
      <c r="Q241" s="46">
        <f t="shared" si="139"/>
        <v>0</v>
      </c>
      <c r="R241" s="44">
        <v>36</v>
      </c>
      <c r="S241" s="45">
        <f t="shared" si="140"/>
        <v>18</v>
      </c>
      <c r="T241" s="28">
        <v>-56</v>
      </c>
      <c r="U241" s="45">
        <f t="shared" si="141"/>
        <v>-38</v>
      </c>
      <c r="V241" s="45">
        <f t="shared" si="142"/>
        <v>0</v>
      </c>
      <c r="W241" s="45">
        <f t="shared" si="143"/>
        <v>0</v>
      </c>
      <c r="X241" s="46">
        <f t="shared" si="144"/>
        <v>1</v>
      </c>
      <c r="Y241" s="44">
        <v>-7</v>
      </c>
      <c r="Z241" s="45">
        <f t="shared" si="145"/>
        <v>0</v>
      </c>
      <c r="AA241" s="45">
        <f t="shared" si="146"/>
        <v>0</v>
      </c>
      <c r="AB241" s="46">
        <f t="shared" si="147"/>
        <v>1</v>
      </c>
      <c r="AC241" s="48">
        <v>19</v>
      </c>
      <c r="AD241" s="45">
        <f t="shared" si="148"/>
        <v>1</v>
      </c>
      <c r="AE241" s="45">
        <f t="shared" si="149"/>
        <v>0</v>
      </c>
      <c r="AF241" s="46">
        <f t="shared" si="150"/>
        <v>0</v>
      </c>
      <c r="AG241" s="28">
        <v>12</v>
      </c>
      <c r="AH241">
        <f t="shared" si="151"/>
        <v>1</v>
      </c>
      <c r="AI241">
        <f t="shared" si="152"/>
        <v>0</v>
      </c>
      <c r="AJ241">
        <f t="shared" si="153"/>
        <v>0</v>
      </c>
      <c r="AK241" s="44">
        <v>19</v>
      </c>
      <c r="AL241" s="45">
        <f t="shared" si="154"/>
        <v>0</v>
      </c>
      <c r="AM241" s="45">
        <f t="shared" si="155"/>
        <v>0</v>
      </c>
      <c r="AN241" s="46">
        <f t="shared" si="156"/>
        <v>1</v>
      </c>
      <c r="AO241" s="44">
        <v>-8</v>
      </c>
      <c r="AP241" s="45">
        <f t="shared" si="157"/>
        <v>0</v>
      </c>
      <c r="AQ241" s="45">
        <f t="shared" si="158"/>
        <v>0</v>
      </c>
      <c r="AR241" s="46">
        <f t="shared" si="159"/>
        <v>1</v>
      </c>
      <c r="AS241" s="44">
        <v>12</v>
      </c>
      <c r="AT241" s="45">
        <f t="shared" si="160"/>
        <v>1</v>
      </c>
      <c r="AU241" s="45">
        <f t="shared" si="161"/>
        <v>0</v>
      </c>
      <c r="AV241" s="46">
        <f t="shared" si="162"/>
        <v>0</v>
      </c>
      <c r="AW241" s="44">
        <v>5.2999999999999992E-2</v>
      </c>
      <c r="AX241" s="45">
        <f t="shared" si="163"/>
        <v>1</v>
      </c>
      <c r="AY241" s="45">
        <f t="shared" si="164"/>
        <v>0</v>
      </c>
      <c r="AZ241" s="46">
        <f t="shared" si="165"/>
        <v>0</v>
      </c>
      <c r="BA241" s="44">
        <v>-3.2000000000000028E-2</v>
      </c>
      <c r="BB241" s="45">
        <f t="shared" si="166"/>
        <v>0</v>
      </c>
      <c r="BC241" s="45">
        <f t="shared" si="167"/>
        <v>0</v>
      </c>
      <c r="BD241" s="46">
        <f t="shared" si="168"/>
        <v>1</v>
      </c>
      <c r="BE241" s="48">
        <v>-56</v>
      </c>
      <c r="BF241">
        <f t="shared" si="169"/>
        <v>0</v>
      </c>
      <c r="BG241">
        <f t="shared" si="170"/>
        <v>0</v>
      </c>
      <c r="BH241">
        <f t="shared" si="171"/>
        <v>1</v>
      </c>
    </row>
    <row r="242" spans="1:60" x14ac:dyDescent="0.2">
      <c r="A242" s="43">
        <v>2000</v>
      </c>
      <c r="B242" s="44">
        <v>2.7000000000000024E-2</v>
      </c>
      <c r="C242" s="45">
        <f t="shared" si="129"/>
        <v>1</v>
      </c>
      <c r="D242" s="45">
        <f t="shared" si="130"/>
        <v>0</v>
      </c>
      <c r="E242" s="46">
        <f t="shared" si="131"/>
        <v>0</v>
      </c>
      <c r="F242" s="44">
        <v>27</v>
      </c>
      <c r="G242" s="45">
        <f t="shared" si="132"/>
        <v>1</v>
      </c>
      <c r="H242" s="45">
        <f t="shared" si="133"/>
        <v>0</v>
      </c>
      <c r="I242" s="46">
        <f t="shared" si="134"/>
        <v>0</v>
      </c>
      <c r="J242" s="44">
        <v>6</v>
      </c>
      <c r="K242" s="45">
        <f t="shared" si="135"/>
        <v>1</v>
      </c>
      <c r="L242" s="45">
        <f t="shared" si="136"/>
        <v>0</v>
      </c>
      <c r="M242" s="46">
        <f t="shared" si="137"/>
        <v>0</v>
      </c>
      <c r="N242" s="44">
        <v>3.0000000000000027E-2</v>
      </c>
      <c r="O242" s="45">
        <f t="shared" si="138"/>
        <v>1</v>
      </c>
      <c r="Q242" s="46">
        <f t="shared" si="139"/>
        <v>0</v>
      </c>
      <c r="R242" s="44">
        <v>-11</v>
      </c>
      <c r="S242" s="45">
        <f t="shared" si="140"/>
        <v>-5.5</v>
      </c>
      <c r="T242" s="28">
        <v>-14</v>
      </c>
      <c r="U242" s="45">
        <f t="shared" si="141"/>
        <v>-19.5</v>
      </c>
      <c r="V242" s="45">
        <f t="shared" si="142"/>
        <v>0</v>
      </c>
      <c r="W242" s="45">
        <f t="shared" si="143"/>
        <v>0</v>
      </c>
      <c r="X242" s="46">
        <f t="shared" si="144"/>
        <v>1</v>
      </c>
      <c r="Y242" s="44">
        <v>-6</v>
      </c>
      <c r="Z242" s="45">
        <f t="shared" si="145"/>
        <v>0</v>
      </c>
      <c r="AA242" s="45">
        <f t="shared" si="146"/>
        <v>0</v>
      </c>
      <c r="AB242" s="46">
        <f t="shared" si="147"/>
        <v>1</v>
      </c>
      <c r="AC242" s="48">
        <v>11</v>
      </c>
      <c r="AD242" s="45">
        <f t="shared" si="148"/>
        <v>1</v>
      </c>
      <c r="AE242" s="45">
        <f t="shared" si="149"/>
        <v>0</v>
      </c>
      <c r="AF242" s="46">
        <f t="shared" si="150"/>
        <v>0</v>
      </c>
      <c r="AG242" s="28">
        <v>5</v>
      </c>
      <c r="AH242">
        <f t="shared" si="151"/>
        <v>1</v>
      </c>
      <c r="AI242">
        <f t="shared" si="152"/>
        <v>0</v>
      </c>
      <c r="AJ242">
        <f t="shared" si="153"/>
        <v>0</v>
      </c>
      <c r="AK242" s="44">
        <v>5</v>
      </c>
      <c r="AL242" s="45">
        <f t="shared" si="154"/>
        <v>0</v>
      </c>
      <c r="AM242" s="45">
        <f t="shared" si="155"/>
        <v>0</v>
      </c>
      <c r="AN242" s="46">
        <f t="shared" si="156"/>
        <v>1</v>
      </c>
      <c r="AO242" s="44">
        <v>0</v>
      </c>
      <c r="AP242" s="45">
        <f t="shared" si="157"/>
        <v>0</v>
      </c>
      <c r="AQ242" s="45">
        <f t="shared" si="158"/>
        <v>1</v>
      </c>
      <c r="AR242" s="46">
        <f t="shared" si="159"/>
        <v>0</v>
      </c>
      <c r="AS242" s="44">
        <v>12</v>
      </c>
      <c r="AT242" s="45">
        <f t="shared" si="160"/>
        <v>1</v>
      </c>
      <c r="AU242" s="45">
        <f t="shared" si="161"/>
        <v>0</v>
      </c>
      <c r="AV242" s="46">
        <f t="shared" si="162"/>
        <v>0</v>
      </c>
      <c r="AW242" s="44">
        <v>3.1999999999999973E-2</v>
      </c>
      <c r="AX242" s="45">
        <f t="shared" si="163"/>
        <v>1</v>
      </c>
      <c r="AY242" s="45">
        <f t="shared" si="164"/>
        <v>0</v>
      </c>
      <c r="AZ242" s="46">
        <f t="shared" si="165"/>
        <v>0</v>
      </c>
      <c r="BA242" s="44">
        <v>6.5000000000000058E-2</v>
      </c>
      <c r="BB242" s="45">
        <f t="shared" si="166"/>
        <v>1</v>
      </c>
      <c r="BC242" s="45">
        <f t="shared" si="167"/>
        <v>0</v>
      </c>
      <c r="BD242" s="46">
        <f t="shared" si="168"/>
        <v>0</v>
      </c>
      <c r="BE242" s="48">
        <v>-14</v>
      </c>
      <c r="BF242">
        <f t="shared" si="169"/>
        <v>0</v>
      </c>
      <c r="BG242">
        <f t="shared" si="170"/>
        <v>0</v>
      </c>
      <c r="BH242">
        <f t="shared" si="171"/>
        <v>1</v>
      </c>
    </row>
    <row r="243" spans="1:60" x14ac:dyDescent="0.2">
      <c r="A243" s="43">
        <v>2000</v>
      </c>
      <c r="B243" s="44">
        <v>8.9999999999999525E-3</v>
      </c>
      <c r="C243" s="45">
        <f t="shared" si="129"/>
        <v>1</v>
      </c>
      <c r="D243" s="45">
        <f t="shared" si="130"/>
        <v>0</v>
      </c>
      <c r="E243" s="46">
        <f t="shared" si="131"/>
        <v>0</v>
      </c>
      <c r="F243" s="44">
        <v>-16</v>
      </c>
      <c r="G243" s="45">
        <f t="shared" si="132"/>
        <v>0</v>
      </c>
      <c r="H243" s="45">
        <f t="shared" si="133"/>
        <v>0</v>
      </c>
      <c r="I243" s="46">
        <f t="shared" si="134"/>
        <v>1</v>
      </c>
      <c r="J243" s="44">
        <v>8</v>
      </c>
      <c r="K243" s="45">
        <f t="shared" si="135"/>
        <v>1</v>
      </c>
      <c r="L243" s="45">
        <f t="shared" si="136"/>
        <v>0</v>
      </c>
      <c r="M243" s="46">
        <f t="shared" si="137"/>
        <v>0</v>
      </c>
      <c r="N243" s="44">
        <v>2.8000000000000025E-2</v>
      </c>
      <c r="O243" s="45">
        <f t="shared" si="138"/>
        <v>1</v>
      </c>
      <c r="Q243" s="46">
        <f t="shared" si="139"/>
        <v>0</v>
      </c>
      <c r="R243" s="44">
        <v>21</v>
      </c>
      <c r="S243" s="45">
        <f t="shared" si="140"/>
        <v>10.5</v>
      </c>
      <c r="T243" s="28">
        <v>-19</v>
      </c>
      <c r="U243" s="45">
        <f t="shared" si="141"/>
        <v>-8.5</v>
      </c>
      <c r="V243" s="45">
        <f t="shared" si="142"/>
        <v>0</v>
      </c>
      <c r="W243" s="45">
        <f t="shared" si="143"/>
        <v>0</v>
      </c>
      <c r="X243" s="46">
        <f t="shared" si="144"/>
        <v>1</v>
      </c>
      <c r="Y243" s="44">
        <v>-6</v>
      </c>
      <c r="Z243" s="45">
        <f t="shared" si="145"/>
        <v>0</v>
      </c>
      <c r="AA243" s="45">
        <f t="shared" si="146"/>
        <v>0</v>
      </c>
      <c r="AB243" s="46">
        <f t="shared" si="147"/>
        <v>1</v>
      </c>
      <c r="AC243" s="48">
        <v>7</v>
      </c>
      <c r="AD243" s="45">
        <f t="shared" si="148"/>
        <v>1</v>
      </c>
      <c r="AE243" s="45">
        <f t="shared" si="149"/>
        <v>0</v>
      </c>
      <c r="AF243" s="46">
        <f t="shared" si="150"/>
        <v>0</v>
      </c>
      <c r="AG243" s="28">
        <v>1</v>
      </c>
      <c r="AH243">
        <f t="shared" si="151"/>
        <v>1</v>
      </c>
      <c r="AI243">
        <f t="shared" si="152"/>
        <v>0</v>
      </c>
      <c r="AJ243">
        <f t="shared" si="153"/>
        <v>0</v>
      </c>
      <c r="AK243" s="44">
        <v>2</v>
      </c>
      <c r="AL243" s="45">
        <f t="shared" si="154"/>
        <v>0</v>
      </c>
      <c r="AM243" s="45">
        <f t="shared" si="155"/>
        <v>0</v>
      </c>
      <c r="AN243" s="46">
        <f t="shared" si="156"/>
        <v>1</v>
      </c>
      <c r="AO243" s="44">
        <v>-3</v>
      </c>
      <c r="AP243" s="45">
        <f t="shared" si="157"/>
        <v>0</v>
      </c>
      <c r="AQ243" s="45">
        <f t="shared" si="158"/>
        <v>0</v>
      </c>
      <c r="AR243" s="46">
        <f t="shared" si="159"/>
        <v>1</v>
      </c>
      <c r="AS243" s="44">
        <v>-1</v>
      </c>
      <c r="AT243" s="45">
        <f t="shared" si="160"/>
        <v>0</v>
      </c>
      <c r="AU243" s="45">
        <f t="shared" si="161"/>
        <v>0</v>
      </c>
      <c r="AV243" s="46">
        <f t="shared" si="162"/>
        <v>1</v>
      </c>
      <c r="AW243" s="44">
        <v>-1.2000000000000011E-2</v>
      </c>
      <c r="AX243" s="45">
        <f t="shared" si="163"/>
        <v>0</v>
      </c>
      <c r="AY243" s="45">
        <f t="shared" si="164"/>
        <v>0</v>
      </c>
      <c r="AZ243" s="46">
        <f t="shared" si="165"/>
        <v>1</v>
      </c>
      <c r="BA243" s="44">
        <v>4.8999999999999932E-2</v>
      </c>
      <c r="BB243" s="45">
        <f t="shared" si="166"/>
        <v>1</v>
      </c>
      <c r="BC243" s="45">
        <f t="shared" si="167"/>
        <v>0</v>
      </c>
      <c r="BD243" s="46">
        <f t="shared" si="168"/>
        <v>0</v>
      </c>
      <c r="BE243" s="48">
        <v>-19</v>
      </c>
      <c r="BF243">
        <f t="shared" si="169"/>
        <v>0</v>
      </c>
      <c r="BG243">
        <f t="shared" si="170"/>
        <v>0</v>
      </c>
      <c r="BH243">
        <f t="shared" si="171"/>
        <v>1</v>
      </c>
    </row>
    <row r="244" spans="1:60" x14ac:dyDescent="0.2">
      <c r="A244" s="43">
        <v>2000</v>
      </c>
      <c r="B244" s="44">
        <v>2.9999999999999971E-2</v>
      </c>
      <c r="C244" s="45">
        <f t="shared" si="129"/>
        <v>1</v>
      </c>
      <c r="D244" s="45">
        <f t="shared" si="130"/>
        <v>0</v>
      </c>
      <c r="E244" s="46">
        <f t="shared" si="131"/>
        <v>0</v>
      </c>
      <c r="F244" s="44">
        <v>23</v>
      </c>
      <c r="G244" s="45">
        <f t="shared" si="132"/>
        <v>1</v>
      </c>
      <c r="H244" s="45">
        <f t="shared" si="133"/>
        <v>0</v>
      </c>
      <c r="I244" s="46">
        <f t="shared" si="134"/>
        <v>0</v>
      </c>
      <c r="J244" s="44">
        <v>5</v>
      </c>
      <c r="K244" s="45">
        <f t="shared" si="135"/>
        <v>1</v>
      </c>
      <c r="L244" s="45">
        <f t="shared" si="136"/>
        <v>0</v>
      </c>
      <c r="M244" s="46">
        <f t="shared" si="137"/>
        <v>0</v>
      </c>
      <c r="N244" s="44">
        <v>-4.0000000000000036E-3</v>
      </c>
      <c r="O244" s="45">
        <f t="shared" si="138"/>
        <v>0</v>
      </c>
      <c r="Q244" s="46">
        <f t="shared" si="139"/>
        <v>1</v>
      </c>
      <c r="R244" s="44">
        <v>-50</v>
      </c>
      <c r="S244" s="45">
        <f t="shared" si="140"/>
        <v>-25</v>
      </c>
      <c r="T244" s="28">
        <v>31</v>
      </c>
      <c r="U244" s="45">
        <f t="shared" si="141"/>
        <v>6</v>
      </c>
      <c r="V244" s="45">
        <f t="shared" si="142"/>
        <v>1</v>
      </c>
      <c r="W244" s="45">
        <f t="shared" si="143"/>
        <v>0</v>
      </c>
      <c r="X244" s="46">
        <f t="shared" si="144"/>
        <v>0</v>
      </c>
      <c r="Y244" s="44">
        <v>7</v>
      </c>
      <c r="Z244" s="45">
        <f t="shared" si="145"/>
        <v>1</v>
      </c>
      <c r="AA244" s="45">
        <f t="shared" si="146"/>
        <v>0</v>
      </c>
      <c r="AB244" s="46">
        <f t="shared" si="147"/>
        <v>0</v>
      </c>
      <c r="AC244" s="48">
        <v>0</v>
      </c>
      <c r="AD244" s="45">
        <f t="shared" si="148"/>
        <v>0</v>
      </c>
      <c r="AE244" s="45">
        <f t="shared" si="149"/>
        <v>1</v>
      </c>
      <c r="AF244" s="46">
        <f t="shared" si="150"/>
        <v>0</v>
      </c>
      <c r="AG244" s="28">
        <v>7</v>
      </c>
      <c r="AH244">
        <f t="shared" si="151"/>
        <v>1</v>
      </c>
      <c r="AI244">
        <f t="shared" si="152"/>
        <v>0</v>
      </c>
      <c r="AJ244">
        <f t="shared" si="153"/>
        <v>0</v>
      </c>
      <c r="AK244" s="44">
        <v>-3</v>
      </c>
      <c r="AL244" s="45">
        <f t="shared" si="154"/>
        <v>1</v>
      </c>
      <c r="AM244" s="45">
        <f t="shared" si="155"/>
        <v>0</v>
      </c>
      <c r="AN244" s="46">
        <f t="shared" si="156"/>
        <v>0</v>
      </c>
      <c r="AO244" s="44">
        <v>2</v>
      </c>
      <c r="AP244" s="45">
        <f t="shared" si="157"/>
        <v>1</v>
      </c>
      <c r="AQ244" s="45">
        <f t="shared" si="158"/>
        <v>0</v>
      </c>
      <c r="AR244" s="46">
        <f t="shared" si="159"/>
        <v>0</v>
      </c>
      <c r="AS244" s="44">
        <v>9</v>
      </c>
      <c r="AT244" s="45">
        <f t="shared" si="160"/>
        <v>1</v>
      </c>
      <c r="AU244" s="45">
        <f t="shared" si="161"/>
        <v>0</v>
      </c>
      <c r="AV244" s="46">
        <f t="shared" si="162"/>
        <v>0</v>
      </c>
      <c r="AW244" s="44">
        <v>2.5000000000000022E-2</v>
      </c>
      <c r="AX244" s="45">
        <f t="shared" si="163"/>
        <v>1</v>
      </c>
      <c r="AY244" s="45">
        <f t="shared" si="164"/>
        <v>0</v>
      </c>
      <c r="AZ244" s="46">
        <f t="shared" si="165"/>
        <v>0</v>
      </c>
      <c r="BA244" s="44">
        <v>-3.6000000000000032E-2</v>
      </c>
      <c r="BB244" s="45">
        <f t="shared" si="166"/>
        <v>0</v>
      </c>
      <c r="BC244" s="45">
        <f t="shared" si="167"/>
        <v>0</v>
      </c>
      <c r="BD244" s="46">
        <f t="shared" si="168"/>
        <v>1</v>
      </c>
      <c r="BE244" s="48">
        <v>31</v>
      </c>
      <c r="BF244">
        <f t="shared" si="169"/>
        <v>1</v>
      </c>
      <c r="BG244">
        <f t="shared" si="170"/>
        <v>0</v>
      </c>
      <c r="BH244">
        <f t="shared" si="171"/>
        <v>0</v>
      </c>
    </row>
    <row r="245" spans="1:60" x14ac:dyDescent="0.2">
      <c r="A245" s="43">
        <v>2000</v>
      </c>
      <c r="B245" s="44">
        <v>3.1999999999999973E-2</v>
      </c>
      <c r="C245" s="45">
        <f t="shared" si="129"/>
        <v>1</v>
      </c>
      <c r="D245" s="45">
        <f t="shared" si="130"/>
        <v>0</v>
      </c>
      <c r="E245" s="46">
        <f t="shared" si="131"/>
        <v>0</v>
      </c>
      <c r="F245" s="44">
        <v>25</v>
      </c>
      <c r="G245" s="45">
        <f t="shared" si="132"/>
        <v>1</v>
      </c>
      <c r="H245" s="45">
        <f t="shared" si="133"/>
        <v>0</v>
      </c>
      <c r="I245" s="46">
        <f t="shared" si="134"/>
        <v>0</v>
      </c>
      <c r="J245" s="44">
        <v>40</v>
      </c>
      <c r="K245" s="45">
        <f t="shared" si="135"/>
        <v>1</v>
      </c>
      <c r="L245" s="45">
        <f t="shared" si="136"/>
        <v>0</v>
      </c>
      <c r="M245" s="46">
        <f t="shared" si="137"/>
        <v>0</v>
      </c>
      <c r="N245" s="44">
        <v>4.0000000000000036E-3</v>
      </c>
      <c r="O245" s="45">
        <f t="shared" si="138"/>
        <v>1</v>
      </c>
      <c r="Q245" s="46">
        <f t="shared" si="139"/>
        <v>0</v>
      </c>
      <c r="R245" s="44">
        <v>-14</v>
      </c>
      <c r="S245" s="45">
        <f t="shared" si="140"/>
        <v>-7</v>
      </c>
      <c r="T245" s="28">
        <v>41</v>
      </c>
      <c r="U245" s="45">
        <f t="shared" si="141"/>
        <v>34</v>
      </c>
      <c r="V245" s="45">
        <f t="shared" si="142"/>
        <v>1</v>
      </c>
      <c r="W245" s="45">
        <f t="shared" si="143"/>
        <v>0</v>
      </c>
      <c r="X245" s="46">
        <f t="shared" si="144"/>
        <v>0</v>
      </c>
      <c r="Y245" s="44">
        <v>31</v>
      </c>
      <c r="Z245" s="45">
        <f t="shared" si="145"/>
        <v>1</v>
      </c>
      <c r="AA245" s="45">
        <f t="shared" si="146"/>
        <v>0</v>
      </c>
      <c r="AB245" s="46">
        <f t="shared" si="147"/>
        <v>0</v>
      </c>
      <c r="AC245" s="48">
        <v>18</v>
      </c>
      <c r="AD245" s="45">
        <f t="shared" si="148"/>
        <v>1</v>
      </c>
      <c r="AE245" s="45">
        <f t="shared" si="149"/>
        <v>0</v>
      </c>
      <c r="AF245" s="46">
        <f t="shared" si="150"/>
        <v>0</v>
      </c>
      <c r="AG245" s="28">
        <v>49</v>
      </c>
      <c r="AH245">
        <f t="shared" si="151"/>
        <v>1</v>
      </c>
      <c r="AI245">
        <f t="shared" si="152"/>
        <v>0</v>
      </c>
      <c r="AJ245">
        <f t="shared" si="153"/>
        <v>0</v>
      </c>
      <c r="AK245" s="44">
        <v>-3</v>
      </c>
      <c r="AL245" s="45">
        <f t="shared" si="154"/>
        <v>1</v>
      </c>
      <c r="AM245" s="45">
        <f t="shared" si="155"/>
        <v>0</v>
      </c>
      <c r="AN245" s="46">
        <f t="shared" si="156"/>
        <v>0</v>
      </c>
      <c r="AO245" s="44">
        <v>-1</v>
      </c>
      <c r="AP245" s="45">
        <f t="shared" si="157"/>
        <v>0</v>
      </c>
      <c r="AQ245" s="45">
        <f t="shared" si="158"/>
        <v>0</v>
      </c>
      <c r="AR245" s="46">
        <f t="shared" si="159"/>
        <v>1</v>
      </c>
      <c r="AS245" s="44">
        <v>14</v>
      </c>
      <c r="AT245" s="45">
        <f t="shared" si="160"/>
        <v>1</v>
      </c>
      <c r="AU245" s="45">
        <f t="shared" si="161"/>
        <v>0</v>
      </c>
      <c r="AV245" s="46">
        <f t="shared" si="162"/>
        <v>0</v>
      </c>
      <c r="AW245" s="44">
        <v>5.1000000000000045E-2</v>
      </c>
      <c r="AX245" s="45">
        <f t="shared" si="163"/>
        <v>1</v>
      </c>
      <c r="AY245" s="45">
        <f t="shared" si="164"/>
        <v>0</v>
      </c>
      <c r="AZ245" s="46">
        <f t="shared" si="165"/>
        <v>0</v>
      </c>
      <c r="BA245" s="44">
        <v>-0.11299999999999999</v>
      </c>
      <c r="BB245" s="45">
        <f t="shared" si="166"/>
        <v>0</v>
      </c>
      <c r="BC245" s="45">
        <f t="shared" si="167"/>
        <v>0</v>
      </c>
      <c r="BD245" s="46">
        <f t="shared" si="168"/>
        <v>1</v>
      </c>
      <c r="BE245" s="48">
        <v>41</v>
      </c>
      <c r="BF245">
        <f t="shared" si="169"/>
        <v>1</v>
      </c>
      <c r="BG245">
        <f t="shared" si="170"/>
        <v>0</v>
      </c>
      <c r="BH245">
        <f t="shared" si="171"/>
        <v>0</v>
      </c>
    </row>
    <row r="246" spans="1:60" x14ac:dyDescent="0.2">
      <c r="A246" s="43">
        <v>2000</v>
      </c>
      <c r="B246" s="44">
        <v>6.0000000000000053E-3</v>
      </c>
      <c r="C246" s="45">
        <f t="shared" si="129"/>
        <v>1</v>
      </c>
      <c r="D246" s="45">
        <f t="shared" si="130"/>
        <v>0</v>
      </c>
      <c r="E246" s="46">
        <f t="shared" si="131"/>
        <v>0</v>
      </c>
      <c r="F246" s="44">
        <v>-6</v>
      </c>
      <c r="G246" s="45">
        <f t="shared" si="132"/>
        <v>0</v>
      </c>
      <c r="H246" s="45">
        <f t="shared" si="133"/>
        <v>0</v>
      </c>
      <c r="I246" s="46">
        <f t="shared" si="134"/>
        <v>1</v>
      </c>
      <c r="J246" s="44">
        <v>11</v>
      </c>
      <c r="K246" s="45">
        <f t="shared" si="135"/>
        <v>1</v>
      </c>
      <c r="L246" s="45">
        <f t="shared" si="136"/>
        <v>0</v>
      </c>
      <c r="M246" s="46">
        <f t="shared" si="137"/>
        <v>0</v>
      </c>
      <c r="N246" s="44">
        <v>-9.000000000000008E-3</v>
      </c>
      <c r="O246" s="45">
        <f t="shared" si="138"/>
        <v>0</v>
      </c>
      <c r="Q246" s="46">
        <f t="shared" si="139"/>
        <v>1</v>
      </c>
      <c r="R246" s="44">
        <v>-7</v>
      </c>
      <c r="S246" s="45">
        <f t="shared" si="140"/>
        <v>-3.5</v>
      </c>
      <c r="T246" s="28">
        <v>20</v>
      </c>
      <c r="U246" s="45">
        <f t="shared" si="141"/>
        <v>16.5</v>
      </c>
      <c r="V246" s="45">
        <f t="shared" si="142"/>
        <v>1</v>
      </c>
      <c r="W246" s="45">
        <f t="shared" si="143"/>
        <v>0</v>
      </c>
      <c r="X246" s="46">
        <f t="shared" si="144"/>
        <v>0</v>
      </c>
      <c r="Y246" s="44">
        <v>-2</v>
      </c>
      <c r="Z246" s="45">
        <f t="shared" si="145"/>
        <v>0</v>
      </c>
      <c r="AA246" s="45">
        <f t="shared" si="146"/>
        <v>0</v>
      </c>
      <c r="AB246" s="46">
        <f t="shared" si="147"/>
        <v>1</v>
      </c>
      <c r="AC246" s="48">
        <v>-12</v>
      </c>
      <c r="AD246" s="45">
        <f t="shared" si="148"/>
        <v>0</v>
      </c>
      <c r="AE246" s="45">
        <f t="shared" si="149"/>
        <v>0</v>
      </c>
      <c r="AF246" s="46">
        <f t="shared" si="150"/>
        <v>1</v>
      </c>
      <c r="AG246" s="28">
        <v>-14</v>
      </c>
      <c r="AH246">
        <f t="shared" si="151"/>
        <v>0</v>
      </c>
      <c r="AI246">
        <f t="shared" si="152"/>
        <v>0</v>
      </c>
      <c r="AJ246">
        <f t="shared" si="153"/>
        <v>1</v>
      </c>
      <c r="AK246" s="44">
        <v>-11</v>
      </c>
      <c r="AL246" s="45">
        <f t="shared" si="154"/>
        <v>1</v>
      </c>
      <c r="AM246" s="45">
        <f t="shared" si="155"/>
        <v>0</v>
      </c>
      <c r="AN246" s="46">
        <f t="shared" si="156"/>
        <v>0</v>
      </c>
      <c r="AO246" s="44">
        <v>-5</v>
      </c>
      <c r="AP246" s="45">
        <f t="shared" si="157"/>
        <v>0</v>
      </c>
      <c r="AQ246" s="45">
        <f t="shared" si="158"/>
        <v>0</v>
      </c>
      <c r="AR246" s="46">
        <f t="shared" si="159"/>
        <v>1</v>
      </c>
      <c r="AS246" s="44">
        <v>1</v>
      </c>
      <c r="AT246" s="45">
        <f t="shared" si="160"/>
        <v>1</v>
      </c>
      <c r="AU246" s="45">
        <f t="shared" si="161"/>
        <v>0</v>
      </c>
      <c r="AV246" s="46">
        <f t="shared" si="162"/>
        <v>0</v>
      </c>
      <c r="AW246" s="44">
        <v>-2.0000000000000018E-3</v>
      </c>
      <c r="AX246" s="45">
        <f t="shared" si="163"/>
        <v>0</v>
      </c>
      <c r="AY246" s="45">
        <f t="shared" si="164"/>
        <v>0</v>
      </c>
      <c r="AZ246" s="46">
        <f t="shared" si="165"/>
        <v>1</v>
      </c>
      <c r="BA246" s="44">
        <v>-5.1999999999999935E-2</v>
      </c>
      <c r="BB246" s="45">
        <f t="shared" si="166"/>
        <v>0</v>
      </c>
      <c r="BC246" s="45">
        <f t="shared" si="167"/>
        <v>0</v>
      </c>
      <c r="BD246" s="46">
        <f t="shared" si="168"/>
        <v>1</v>
      </c>
      <c r="BE246" s="48">
        <v>20</v>
      </c>
      <c r="BF246">
        <f t="shared" si="169"/>
        <v>1</v>
      </c>
      <c r="BG246">
        <f t="shared" si="170"/>
        <v>0</v>
      </c>
      <c r="BH246">
        <f t="shared" si="171"/>
        <v>0</v>
      </c>
    </row>
    <row r="247" spans="1:60" x14ac:dyDescent="0.2">
      <c r="A247" s="43">
        <v>2000</v>
      </c>
      <c r="B247" s="44">
        <v>8.9999999999999969E-2</v>
      </c>
      <c r="C247" s="45">
        <f t="shared" si="129"/>
        <v>1</v>
      </c>
      <c r="D247" s="45">
        <f t="shared" si="130"/>
        <v>0</v>
      </c>
      <c r="E247" s="46">
        <f t="shared" si="131"/>
        <v>0</v>
      </c>
      <c r="F247" s="44">
        <v>-21</v>
      </c>
      <c r="G247" s="45">
        <f t="shared" si="132"/>
        <v>0</v>
      </c>
      <c r="H247" s="45">
        <f t="shared" si="133"/>
        <v>0</v>
      </c>
      <c r="I247" s="46">
        <f t="shared" si="134"/>
        <v>1</v>
      </c>
      <c r="J247" s="44">
        <v>12</v>
      </c>
      <c r="K247" s="45">
        <f t="shared" si="135"/>
        <v>1</v>
      </c>
      <c r="L247" s="45">
        <f t="shared" si="136"/>
        <v>0</v>
      </c>
      <c r="M247" s="46">
        <f t="shared" si="137"/>
        <v>0</v>
      </c>
      <c r="N247" s="44">
        <v>7.3000000000000065E-2</v>
      </c>
      <c r="O247" s="45">
        <f t="shared" si="138"/>
        <v>1</v>
      </c>
      <c r="Q247" s="46">
        <f t="shared" si="139"/>
        <v>0</v>
      </c>
      <c r="R247" s="44">
        <v>-6</v>
      </c>
      <c r="S247" s="45">
        <f t="shared" si="140"/>
        <v>-3</v>
      </c>
      <c r="T247" s="28">
        <v>-21</v>
      </c>
      <c r="U247" s="45">
        <f t="shared" si="141"/>
        <v>-24</v>
      </c>
      <c r="V247" s="45">
        <f t="shared" si="142"/>
        <v>0</v>
      </c>
      <c r="W247" s="45">
        <f t="shared" si="143"/>
        <v>0</v>
      </c>
      <c r="X247" s="46">
        <f t="shared" si="144"/>
        <v>1</v>
      </c>
      <c r="Y247" s="44">
        <v>-16</v>
      </c>
      <c r="Z247" s="45">
        <f t="shared" si="145"/>
        <v>0</v>
      </c>
      <c r="AA247" s="45">
        <f t="shared" si="146"/>
        <v>0</v>
      </c>
      <c r="AB247" s="46">
        <f t="shared" si="147"/>
        <v>1</v>
      </c>
      <c r="AC247" s="48">
        <v>-1</v>
      </c>
      <c r="AD247" s="45">
        <f t="shared" si="148"/>
        <v>0</v>
      </c>
      <c r="AE247" s="45">
        <f t="shared" si="149"/>
        <v>0</v>
      </c>
      <c r="AF247" s="46">
        <f t="shared" si="150"/>
        <v>1</v>
      </c>
      <c r="AG247" s="28">
        <v>-17</v>
      </c>
      <c r="AH247">
        <f t="shared" si="151"/>
        <v>0</v>
      </c>
      <c r="AI247">
        <f t="shared" si="152"/>
        <v>0</v>
      </c>
      <c r="AJ247">
        <f t="shared" si="153"/>
        <v>1</v>
      </c>
      <c r="AK247" s="44">
        <v>7</v>
      </c>
      <c r="AL247" s="45">
        <f t="shared" si="154"/>
        <v>0</v>
      </c>
      <c r="AM247" s="45">
        <f t="shared" si="155"/>
        <v>0</v>
      </c>
      <c r="AN247" s="46">
        <f t="shared" si="156"/>
        <v>1</v>
      </c>
      <c r="AO247" s="44">
        <v>-3</v>
      </c>
      <c r="AP247" s="45">
        <f t="shared" si="157"/>
        <v>0</v>
      </c>
      <c r="AQ247" s="45">
        <f t="shared" si="158"/>
        <v>0</v>
      </c>
      <c r="AR247" s="46">
        <f t="shared" si="159"/>
        <v>1</v>
      </c>
      <c r="AS247" s="44">
        <v>2</v>
      </c>
      <c r="AT247" s="45">
        <f t="shared" si="160"/>
        <v>1</v>
      </c>
      <c r="AU247" s="45">
        <f t="shared" si="161"/>
        <v>0</v>
      </c>
      <c r="AV247" s="46">
        <f t="shared" si="162"/>
        <v>0</v>
      </c>
      <c r="AW247" s="44">
        <v>7.9000000000000015E-2</v>
      </c>
      <c r="AX247" s="45">
        <f t="shared" si="163"/>
        <v>1</v>
      </c>
      <c r="AY247" s="45">
        <f t="shared" si="164"/>
        <v>0</v>
      </c>
      <c r="AZ247" s="46">
        <f t="shared" si="165"/>
        <v>0</v>
      </c>
      <c r="BA247" s="44">
        <v>-2.7000000000000024E-2</v>
      </c>
      <c r="BB247" s="45">
        <f t="shared" si="166"/>
        <v>0</v>
      </c>
      <c r="BC247" s="45">
        <f t="shared" si="167"/>
        <v>0</v>
      </c>
      <c r="BD247" s="46">
        <f t="shared" si="168"/>
        <v>1</v>
      </c>
      <c r="BE247" s="48">
        <v>-21</v>
      </c>
      <c r="BF247">
        <f t="shared" si="169"/>
        <v>0</v>
      </c>
      <c r="BG247">
        <f t="shared" si="170"/>
        <v>0</v>
      </c>
      <c r="BH247">
        <f t="shared" si="171"/>
        <v>1</v>
      </c>
    </row>
    <row r="248" spans="1:60" x14ac:dyDescent="0.2">
      <c r="A248" s="43">
        <v>2000</v>
      </c>
      <c r="B248" s="44">
        <v>7.7000000000000013E-2</v>
      </c>
      <c r="C248" s="45">
        <f t="shared" si="129"/>
        <v>1</v>
      </c>
      <c r="D248" s="45">
        <f t="shared" si="130"/>
        <v>0</v>
      </c>
      <c r="E248" s="46">
        <f t="shared" si="131"/>
        <v>0</v>
      </c>
      <c r="F248" s="44">
        <v>20</v>
      </c>
      <c r="G248" s="45">
        <f t="shared" si="132"/>
        <v>1</v>
      </c>
      <c r="H248" s="45">
        <f t="shared" si="133"/>
        <v>0</v>
      </c>
      <c r="I248" s="46">
        <f t="shared" si="134"/>
        <v>0</v>
      </c>
      <c r="J248" s="44">
        <v>31</v>
      </c>
      <c r="K248" s="45">
        <f t="shared" si="135"/>
        <v>1</v>
      </c>
      <c r="L248" s="45">
        <f t="shared" si="136"/>
        <v>0</v>
      </c>
      <c r="M248" s="46">
        <f t="shared" si="137"/>
        <v>0</v>
      </c>
      <c r="N248" s="44">
        <v>5.600000000000005E-2</v>
      </c>
      <c r="O248" s="45">
        <f t="shared" si="138"/>
        <v>1</v>
      </c>
      <c r="Q248" s="46">
        <f t="shared" si="139"/>
        <v>0</v>
      </c>
      <c r="R248" s="44">
        <v>-8</v>
      </c>
      <c r="S248" s="45">
        <f t="shared" si="140"/>
        <v>-4</v>
      </c>
      <c r="T248" s="28">
        <v>7</v>
      </c>
      <c r="U248" s="45">
        <f t="shared" si="141"/>
        <v>3</v>
      </c>
      <c r="V248" s="45">
        <f t="shared" si="142"/>
        <v>1</v>
      </c>
      <c r="W248" s="45">
        <f t="shared" si="143"/>
        <v>0</v>
      </c>
      <c r="X248" s="46">
        <f t="shared" si="144"/>
        <v>0</v>
      </c>
      <c r="Y248" s="44">
        <v>7</v>
      </c>
      <c r="Z248" s="45">
        <f t="shared" si="145"/>
        <v>1</v>
      </c>
      <c r="AA248" s="45">
        <f t="shared" si="146"/>
        <v>0</v>
      </c>
      <c r="AB248" s="46">
        <f t="shared" si="147"/>
        <v>0</v>
      </c>
      <c r="AC248" s="48">
        <v>14</v>
      </c>
      <c r="AD248" s="45">
        <f t="shared" si="148"/>
        <v>1</v>
      </c>
      <c r="AE248" s="45">
        <f t="shared" si="149"/>
        <v>0</v>
      </c>
      <c r="AF248" s="46">
        <f t="shared" si="150"/>
        <v>0</v>
      </c>
      <c r="AG248" s="28">
        <v>21</v>
      </c>
      <c r="AH248">
        <f t="shared" si="151"/>
        <v>1</v>
      </c>
      <c r="AI248">
        <f t="shared" si="152"/>
        <v>0</v>
      </c>
      <c r="AJ248">
        <f t="shared" si="153"/>
        <v>0</v>
      </c>
      <c r="AK248" s="44">
        <v>3</v>
      </c>
      <c r="AL248" s="45">
        <f t="shared" si="154"/>
        <v>0</v>
      </c>
      <c r="AM248" s="45">
        <f t="shared" si="155"/>
        <v>0</v>
      </c>
      <c r="AN248" s="46">
        <f t="shared" si="156"/>
        <v>1</v>
      </c>
      <c r="AO248" s="44">
        <v>10</v>
      </c>
      <c r="AP248" s="45">
        <f t="shared" si="157"/>
        <v>1</v>
      </c>
      <c r="AQ248" s="45">
        <f t="shared" si="158"/>
        <v>0</v>
      </c>
      <c r="AR248" s="46">
        <f t="shared" si="159"/>
        <v>0</v>
      </c>
      <c r="AS248" s="44">
        <v>17</v>
      </c>
      <c r="AT248" s="45">
        <f t="shared" si="160"/>
        <v>1</v>
      </c>
      <c r="AU248" s="45">
        <f t="shared" si="161"/>
        <v>0</v>
      </c>
      <c r="AV248" s="46">
        <f t="shared" si="162"/>
        <v>0</v>
      </c>
      <c r="AW248" s="44">
        <v>7.4999999999999956E-2</v>
      </c>
      <c r="AX248" s="45">
        <f t="shared" si="163"/>
        <v>1</v>
      </c>
      <c r="AY248" s="45">
        <f t="shared" si="164"/>
        <v>0</v>
      </c>
      <c r="AZ248" s="46">
        <f t="shared" si="165"/>
        <v>0</v>
      </c>
      <c r="BA248" s="44">
        <v>-3.0999999999999917E-2</v>
      </c>
      <c r="BB248" s="45">
        <f t="shared" si="166"/>
        <v>0</v>
      </c>
      <c r="BC248" s="45">
        <f t="shared" si="167"/>
        <v>0</v>
      </c>
      <c r="BD248" s="46">
        <f t="shared" si="168"/>
        <v>1</v>
      </c>
      <c r="BE248" s="48">
        <v>7</v>
      </c>
      <c r="BF248">
        <f t="shared" si="169"/>
        <v>1</v>
      </c>
      <c r="BG248">
        <f t="shared" si="170"/>
        <v>0</v>
      </c>
      <c r="BH248">
        <f t="shared" si="171"/>
        <v>0</v>
      </c>
    </row>
    <row r="249" spans="1:60" x14ac:dyDescent="0.2">
      <c r="A249" s="43">
        <v>2000</v>
      </c>
      <c r="B249" s="44">
        <v>-3.2999999999999974E-2</v>
      </c>
      <c r="C249" s="45">
        <f t="shared" si="129"/>
        <v>0</v>
      </c>
      <c r="D249" s="45">
        <f t="shared" si="130"/>
        <v>0</v>
      </c>
      <c r="E249" s="46">
        <f t="shared" si="131"/>
        <v>1</v>
      </c>
      <c r="F249" s="44">
        <v>-11</v>
      </c>
      <c r="G249" s="45">
        <f t="shared" si="132"/>
        <v>0</v>
      </c>
      <c r="H249" s="45">
        <f t="shared" si="133"/>
        <v>0</v>
      </c>
      <c r="I249" s="46">
        <f t="shared" si="134"/>
        <v>1</v>
      </c>
      <c r="J249" s="44">
        <v>-9</v>
      </c>
      <c r="K249" s="45">
        <f t="shared" si="135"/>
        <v>0</v>
      </c>
      <c r="L249" s="45">
        <f t="shared" si="136"/>
        <v>0</v>
      </c>
      <c r="M249" s="46">
        <f t="shared" si="137"/>
        <v>1</v>
      </c>
      <c r="N249" s="44">
        <v>-1.7000000000000015E-2</v>
      </c>
      <c r="O249" s="45">
        <f t="shared" si="138"/>
        <v>0</v>
      </c>
      <c r="Q249" s="46">
        <f t="shared" si="139"/>
        <v>1</v>
      </c>
      <c r="R249" s="44">
        <v>27</v>
      </c>
      <c r="S249" s="45">
        <f t="shared" si="140"/>
        <v>13.5</v>
      </c>
      <c r="T249" s="28">
        <v>-5</v>
      </c>
      <c r="U249" s="45">
        <f t="shared" si="141"/>
        <v>8.5</v>
      </c>
      <c r="V249" s="45">
        <f t="shared" si="142"/>
        <v>1</v>
      </c>
      <c r="W249" s="45">
        <f t="shared" si="143"/>
        <v>0</v>
      </c>
      <c r="X249" s="46">
        <f t="shared" si="144"/>
        <v>0</v>
      </c>
      <c r="Y249" s="44">
        <v>9</v>
      </c>
      <c r="Z249" s="45">
        <f t="shared" si="145"/>
        <v>1</v>
      </c>
      <c r="AA249" s="45">
        <f t="shared" si="146"/>
        <v>0</v>
      </c>
      <c r="AB249" s="46">
        <f t="shared" si="147"/>
        <v>0</v>
      </c>
      <c r="AC249" s="48">
        <v>-14</v>
      </c>
      <c r="AD249" s="45">
        <f t="shared" si="148"/>
        <v>0</v>
      </c>
      <c r="AE249" s="45">
        <f t="shared" si="149"/>
        <v>0</v>
      </c>
      <c r="AF249" s="46">
        <f t="shared" si="150"/>
        <v>1</v>
      </c>
      <c r="AG249" s="28">
        <v>-5</v>
      </c>
      <c r="AH249">
        <f t="shared" si="151"/>
        <v>0</v>
      </c>
      <c r="AI249">
        <f t="shared" si="152"/>
        <v>0</v>
      </c>
      <c r="AJ249">
        <f t="shared" si="153"/>
        <v>1</v>
      </c>
      <c r="AK249" s="44">
        <v>-2</v>
      </c>
      <c r="AL249" s="45">
        <f t="shared" si="154"/>
        <v>1</v>
      </c>
      <c r="AM249" s="45">
        <f t="shared" si="155"/>
        <v>0</v>
      </c>
      <c r="AN249" s="46">
        <f t="shared" si="156"/>
        <v>0</v>
      </c>
      <c r="AO249" s="44">
        <v>-12</v>
      </c>
      <c r="AP249" s="45">
        <f t="shared" si="157"/>
        <v>0</v>
      </c>
      <c r="AQ249" s="45">
        <f t="shared" si="158"/>
        <v>0</v>
      </c>
      <c r="AR249" s="46">
        <f t="shared" si="159"/>
        <v>1</v>
      </c>
      <c r="AS249" s="44">
        <v>-11</v>
      </c>
      <c r="AT249" s="45">
        <f t="shared" si="160"/>
        <v>0</v>
      </c>
      <c r="AU249" s="45">
        <f t="shared" si="161"/>
        <v>0</v>
      </c>
      <c r="AV249" s="46">
        <f t="shared" si="162"/>
        <v>1</v>
      </c>
      <c r="AW249" s="44">
        <v>-4.1000000000000036E-2</v>
      </c>
      <c r="AX249" s="45">
        <f t="shared" si="163"/>
        <v>0</v>
      </c>
      <c r="AY249" s="45">
        <f t="shared" si="164"/>
        <v>0</v>
      </c>
      <c r="AZ249" s="46">
        <f t="shared" si="165"/>
        <v>1</v>
      </c>
      <c r="BA249" s="44">
        <v>1.7000000000000015E-2</v>
      </c>
      <c r="BB249" s="45">
        <f t="shared" si="166"/>
        <v>1</v>
      </c>
      <c r="BC249" s="45">
        <f t="shared" si="167"/>
        <v>0</v>
      </c>
      <c r="BD249" s="46">
        <f t="shared" si="168"/>
        <v>0</v>
      </c>
      <c r="BE249" s="48">
        <v>-5</v>
      </c>
      <c r="BF249">
        <f t="shared" si="169"/>
        <v>0</v>
      </c>
      <c r="BG249">
        <f t="shared" si="170"/>
        <v>0</v>
      </c>
      <c r="BH249">
        <f t="shared" si="171"/>
        <v>1</v>
      </c>
    </row>
    <row r="250" spans="1:60" x14ac:dyDescent="0.2">
      <c r="A250" s="43">
        <v>2000</v>
      </c>
      <c r="B250" s="44">
        <v>4.5999999999999985E-2</v>
      </c>
      <c r="C250" s="45">
        <f t="shared" si="129"/>
        <v>1</v>
      </c>
      <c r="D250" s="45">
        <f t="shared" si="130"/>
        <v>0</v>
      </c>
      <c r="E250" s="46">
        <f t="shared" si="131"/>
        <v>0</v>
      </c>
      <c r="F250" s="44">
        <v>-6</v>
      </c>
      <c r="G250" s="45">
        <f t="shared" si="132"/>
        <v>0</v>
      </c>
      <c r="H250" s="45">
        <f t="shared" si="133"/>
        <v>0</v>
      </c>
      <c r="I250" s="46">
        <f t="shared" si="134"/>
        <v>1</v>
      </c>
      <c r="J250" s="44">
        <v>55</v>
      </c>
      <c r="K250" s="45">
        <f t="shared" si="135"/>
        <v>1</v>
      </c>
      <c r="L250" s="45">
        <f t="shared" si="136"/>
        <v>0</v>
      </c>
      <c r="M250" s="46">
        <f t="shared" si="137"/>
        <v>0</v>
      </c>
      <c r="N250" s="44">
        <v>5.4000000000000048E-2</v>
      </c>
      <c r="O250" s="45">
        <f t="shared" si="138"/>
        <v>1</v>
      </c>
      <c r="Q250" s="46">
        <f t="shared" si="139"/>
        <v>0</v>
      </c>
      <c r="R250" s="44">
        <v>25</v>
      </c>
      <c r="S250" s="45">
        <f t="shared" si="140"/>
        <v>12.5</v>
      </c>
      <c r="T250" s="28">
        <v>-2</v>
      </c>
      <c r="U250" s="45">
        <f t="shared" si="141"/>
        <v>10.5</v>
      </c>
      <c r="V250" s="45">
        <f t="shared" si="142"/>
        <v>1</v>
      </c>
      <c r="W250" s="45">
        <f t="shared" si="143"/>
        <v>0</v>
      </c>
      <c r="X250" s="46">
        <f t="shared" si="144"/>
        <v>0</v>
      </c>
      <c r="Y250" s="44">
        <v>7</v>
      </c>
      <c r="Z250" s="45">
        <f t="shared" si="145"/>
        <v>1</v>
      </c>
      <c r="AA250" s="45">
        <f t="shared" si="146"/>
        <v>0</v>
      </c>
      <c r="AB250" s="46">
        <f t="shared" si="147"/>
        <v>0</v>
      </c>
      <c r="AC250" s="48">
        <v>-2</v>
      </c>
      <c r="AD250" s="45">
        <f t="shared" si="148"/>
        <v>0</v>
      </c>
      <c r="AE250" s="45">
        <f t="shared" si="149"/>
        <v>0</v>
      </c>
      <c r="AF250" s="46">
        <f t="shared" si="150"/>
        <v>1</v>
      </c>
      <c r="AG250" s="28">
        <v>5</v>
      </c>
      <c r="AH250">
        <f t="shared" si="151"/>
        <v>1</v>
      </c>
      <c r="AI250">
        <f t="shared" si="152"/>
        <v>0</v>
      </c>
      <c r="AJ250">
        <f t="shared" si="153"/>
        <v>0</v>
      </c>
      <c r="AK250" s="44">
        <v>1</v>
      </c>
      <c r="AL250" s="45">
        <f t="shared" si="154"/>
        <v>0</v>
      </c>
      <c r="AM250" s="45">
        <f t="shared" si="155"/>
        <v>0</v>
      </c>
      <c r="AN250" s="46">
        <f t="shared" si="156"/>
        <v>1</v>
      </c>
      <c r="AO250" s="44">
        <v>15</v>
      </c>
      <c r="AP250" s="45">
        <f t="shared" si="157"/>
        <v>1</v>
      </c>
      <c r="AQ250" s="45">
        <f t="shared" si="158"/>
        <v>0</v>
      </c>
      <c r="AR250" s="46">
        <f t="shared" si="159"/>
        <v>0</v>
      </c>
      <c r="AS250" s="44">
        <v>-4</v>
      </c>
      <c r="AT250" s="45">
        <f t="shared" si="160"/>
        <v>0</v>
      </c>
      <c r="AU250" s="45">
        <f t="shared" si="161"/>
        <v>0</v>
      </c>
      <c r="AV250" s="46">
        <f t="shared" si="162"/>
        <v>1</v>
      </c>
      <c r="AW250" s="44">
        <v>3.3000000000000029E-2</v>
      </c>
      <c r="AX250" s="45">
        <f t="shared" si="163"/>
        <v>1</v>
      </c>
      <c r="AY250" s="45">
        <f t="shared" si="164"/>
        <v>0</v>
      </c>
      <c r="AZ250" s="46">
        <f t="shared" si="165"/>
        <v>0</v>
      </c>
      <c r="BA250" s="44">
        <v>4.0000000000000036E-2</v>
      </c>
      <c r="BB250" s="45">
        <f t="shared" si="166"/>
        <v>1</v>
      </c>
      <c r="BC250" s="45">
        <f t="shared" si="167"/>
        <v>0</v>
      </c>
      <c r="BD250" s="46">
        <f t="shared" si="168"/>
        <v>0</v>
      </c>
      <c r="BE250" s="48">
        <v>-2</v>
      </c>
      <c r="BF250">
        <f t="shared" si="169"/>
        <v>0</v>
      </c>
      <c r="BG250">
        <f t="shared" si="170"/>
        <v>0</v>
      </c>
      <c r="BH250">
        <f t="shared" si="171"/>
        <v>1</v>
      </c>
    </row>
    <row r="251" spans="1:60" x14ac:dyDescent="0.2">
      <c r="A251" s="43">
        <v>2000</v>
      </c>
      <c r="B251" s="44">
        <v>2.3999999999999966E-2</v>
      </c>
      <c r="C251" s="45">
        <f t="shared" si="129"/>
        <v>1</v>
      </c>
      <c r="D251" s="45">
        <f t="shared" si="130"/>
        <v>0</v>
      </c>
      <c r="E251" s="46">
        <f t="shared" si="131"/>
        <v>0</v>
      </c>
      <c r="F251" s="44">
        <v>-11</v>
      </c>
      <c r="G251" s="45">
        <f t="shared" si="132"/>
        <v>0</v>
      </c>
      <c r="H251" s="45">
        <f t="shared" si="133"/>
        <v>0</v>
      </c>
      <c r="I251" s="46">
        <f t="shared" si="134"/>
        <v>1</v>
      </c>
      <c r="J251" s="44">
        <v>38</v>
      </c>
      <c r="K251" s="45">
        <f t="shared" si="135"/>
        <v>1</v>
      </c>
      <c r="L251" s="45">
        <f t="shared" si="136"/>
        <v>0</v>
      </c>
      <c r="M251" s="46">
        <f t="shared" si="137"/>
        <v>0</v>
      </c>
      <c r="N251" s="44">
        <v>2.8000000000000025E-2</v>
      </c>
      <c r="O251" s="45">
        <f t="shared" si="138"/>
        <v>1</v>
      </c>
      <c r="Q251" s="46">
        <f t="shared" si="139"/>
        <v>0</v>
      </c>
      <c r="R251" s="44">
        <v>56</v>
      </c>
      <c r="S251" s="45">
        <f t="shared" si="140"/>
        <v>28</v>
      </c>
      <c r="T251" s="28">
        <v>-13</v>
      </c>
      <c r="U251" s="45">
        <f t="shared" si="141"/>
        <v>15</v>
      </c>
      <c r="V251" s="45">
        <f t="shared" si="142"/>
        <v>1</v>
      </c>
      <c r="W251" s="45">
        <f t="shared" si="143"/>
        <v>0</v>
      </c>
      <c r="X251" s="46">
        <f t="shared" si="144"/>
        <v>0</v>
      </c>
      <c r="Y251" s="44">
        <v>8</v>
      </c>
      <c r="Z251" s="45">
        <f t="shared" si="145"/>
        <v>1</v>
      </c>
      <c r="AA251" s="45">
        <f t="shared" si="146"/>
        <v>0</v>
      </c>
      <c r="AB251" s="46">
        <f t="shared" si="147"/>
        <v>0</v>
      </c>
      <c r="AC251" s="48">
        <v>8</v>
      </c>
      <c r="AD251" s="45">
        <f t="shared" si="148"/>
        <v>1</v>
      </c>
      <c r="AE251" s="45">
        <f t="shared" si="149"/>
        <v>0</v>
      </c>
      <c r="AF251" s="46">
        <f t="shared" si="150"/>
        <v>0</v>
      </c>
      <c r="AG251" s="28">
        <v>16</v>
      </c>
      <c r="AH251">
        <f t="shared" si="151"/>
        <v>1</v>
      </c>
      <c r="AI251">
        <f t="shared" si="152"/>
        <v>0</v>
      </c>
      <c r="AJ251">
        <f t="shared" si="153"/>
        <v>0</v>
      </c>
      <c r="AK251" s="44">
        <v>-13</v>
      </c>
      <c r="AL251" s="45">
        <f t="shared" si="154"/>
        <v>1</v>
      </c>
      <c r="AM251" s="45">
        <f t="shared" si="155"/>
        <v>0</v>
      </c>
      <c r="AN251" s="46">
        <f t="shared" si="156"/>
        <v>0</v>
      </c>
      <c r="AO251" s="44">
        <v>4</v>
      </c>
      <c r="AP251" s="45">
        <f t="shared" si="157"/>
        <v>1</v>
      </c>
      <c r="AQ251" s="45">
        <f t="shared" si="158"/>
        <v>0</v>
      </c>
      <c r="AR251" s="46">
        <f t="shared" si="159"/>
        <v>0</v>
      </c>
      <c r="AS251" s="44">
        <v>15</v>
      </c>
      <c r="AT251" s="45">
        <f t="shared" si="160"/>
        <v>1</v>
      </c>
      <c r="AU251" s="45">
        <f t="shared" si="161"/>
        <v>0</v>
      </c>
      <c r="AV251" s="46">
        <f t="shared" si="162"/>
        <v>0</v>
      </c>
      <c r="AW251" s="44">
        <v>2.9000000000000026E-2</v>
      </c>
      <c r="AX251" s="45">
        <f t="shared" si="163"/>
        <v>1</v>
      </c>
      <c r="AY251" s="45">
        <f t="shared" si="164"/>
        <v>0</v>
      </c>
      <c r="AZ251" s="46">
        <f t="shared" si="165"/>
        <v>0</v>
      </c>
      <c r="BA251" s="44">
        <v>-4.3999999999999928E-2</v>
      </c>
      <c r="BB251" s="45">
        <f t="shared" si="166"/>
        <v>0</v>
      </c>
      <c r="BC251" s="45">
        <f t="shared" si="167"/>
        <v>0</v>
      </c>
      <c r="BD251" s="46">
        <f t="shared" si="168"/>
        <v>1</v>
      </c>
      <c r="BE251" s="48">
        <v>-13</v>
      </c>
      <c r="BF251">
        <f t="shared" si="169"/>
        <v>0</v>
      </c>
      <c r="BG251">
        <f t="shared" si="170"/>
        <v>0</v>
      </c>
      <c r="BH251">
        <f t="shared" si="171"/>
        <v>1</v>
      </c>
    </row>
    <row r="252" spans="1:60" x14ac:dyDescent="0.2">
      <c r="A252" s="43">
        <v>2000</v>
      </c>
      <c r="B252" s="44">
        <v>4.0000000000000036E-3</v>
      </c>
      <c r="C252" s="45">
        <f t="shared" si="129"/>
        <v>1</v>
      </c>
      <c r="D252" s="45">
        <f t="shared" si="130"/>
        <v>0</v>
      </c>
      <c r="E252" s="46">
        <f t="shared" si="131"/>
        <v>0</v>
      </c>
      <c r="F252" s="44">
        <v>-32</v>
      </c>
      <c r="G252" s="45">
        <f t="shared" si="132"/>
        <v>0</v>
      </c>
      <c r="H252" s="45">
        <f t="shared" si="133"/>
        <v>0</v>
      </c>
      <c r="I252" s="46">
        <f t="shared" si="134"/>
        <v>1</v>
      </c>
      <c r="J252" s="44">
        <v>6</v>
      </c>
      <c r="K252" s="45">
        <f t="shared" si="135"/>
        <v>1</v>
      </c>
      <c r="L252" s="45">
        <f t="shared" si="136"/>
        <v>0</v>
      </c>
      <c r="M252" s="46">
        <f t="shared" si="137"/>
        <v>0</v>
      </c>
      <c r="N252" s="44">
        <v>1.9000000000000017E-2</v>
      </c>
      <c r="O252" s="45">
        <f t="shared" si="138"/>
        <v>1</v>
      </c>
      <c r="Q252" s="46">
        <f t="shared" si="139"/>
        <v>0</v>
      </c>
      <c r="R252" s="44">
        <v>1</v>
      </c>
      <c r="S252" s="45">
        <f t="shared" si="140"/>
        <v>0.5</v>
      </c>
      <c r="T252" s="28">
        <v>-17</v>
      </c>
      <c r="U252" s="45">
        <f t="shared" si="141"/>
        <v>-16.5</v>
      </c>
      <c r="V252" s="45">
        <f t="shared" si="142"/>
        <v>0</v>
      </c>
      <c r="W252" s="45">
        <f t="shared" si="143"/>
        <v>0</v>
      </c>
      <c r="X252" s="46">
        <f t="shared" si="144"/>
        <v>1</v>
      </c>
      <c r="Y252" s="44">
        <v>-20</v>
      </c>
      <c r="Z252" s="45">
        <f t="shared" si="145"/>
        <v>0</v>
      </c>
      <c r="AA252" s="45">
        <f t="shared" si="146"/>
        <v>0</v>
      </c>
      <c r="AB252" s="46">
        <f t="shared" si="147"/>
        <v>1</v>
      </c>
      <c r="AC252" s="48">
        <v>-12</v>
      </c>
      <c r="AD252" s="45">
        <f t="shared" si="148"/>
        <v>0</v>
      </c>
      <c r="AE252" s="45">
        <f t="shared" si="149"/>
        <v>0</v>
      </c>
      <c r="AF252" s="46">
        <f t="shared" si="150"/>
        <v>1</v>
      </c>
      <c r="AG252" s="28">
        <v>-32</v>
      </c>
      <c r="AH252">
        <f t="shared" si="151"/>
        <v>0</v>
      </c>
      <c r="AI252">
        <f t="shared" si="152"/>
        <v>0</v>
      </c>
      <c r="AJ252">
        <f t="shared" si="153"/>
        <v>1</v>
      </c>
      <c r="AK252" s="44">
        <v>-2</v>
      </c>
      <c r="AL252" s="45">
        <f t="shared" si="154"/>
        <v>1</v>
      </c>
      <c r="AM252" s="45">
        <f t="shared" si="155"/>
        <v>0</v>
      </c>
      <c r="AN252" s="46">
        <f t="shared" si="156"/>
        <v>0</v>
      </c>
      <c r="AO252" s="44">
        <v>5</v>
      </c>
      <c r="AP252" s="45">
        <f t="shared" si="157"/>
        <v>1</v>
      </c>
      <c r="AQ252" s="45">
        <f t="shared" si="158"/>
        <v>0</v>
      </c>
      <c r="AR252" s="46">
        <f t="shared" si="159"/>
        <v>0</v>
      </c>
      <c r="AS252" s="44">
        <v>-1</v>
      </c>
      <c r="AT252" s="45">
        <f t="shared" si="160"/>
        <v>0</v>
      </c>
      <c r="AU252" s="45">
        <f t="shared" si="161"/>
        <v>0</v>
      </c>
      <c r="AV252" s="46">
        <f t="shared" si="162"/>
        <v>1</v>
      </c>
      <c r="AW252" s="44">
        <v>9.000000000000008E-3</v>
      </c>
      <c r="AX252" s="45">
        <f t="shared" si="163"/>
        <v>1</v>
      </c>
      <c r="AY252" s="45">
        <f t="shared" si="164"/>
        <v>0</v>
      </c>
      <c r="AZ252" s="46">
        <f t="shared" si="165"/>
        <v>0</v>
      </c>
      <c r="BA252" s="44">
        <v>9.6000000000000085E-2</v>
      </c>
      <c r="BB252" s="45">
        <f t="shared" si="166"/>
        <v>1</v>
      </c>
      <c r="BC252" s="45">
        <f t="shared" si="167"/>
        <v>0</v>
      </c>
      <c r="BD252" s="46">
        <f t="shared" si="168"/>
        <v>0</v>
      </c>
      <c r="BE252" s="48">
        <v>-17</v>
      </c>
      <c r="BF252">
        <f t="shared" si="169"/>
        <v>0</v>
      </c>
      <c r="BG252">
        <f t="shared" si="170"/>
        <v>0</v>
      </c>
      <c r="BH252">
        <f t="shared" si="171"/>
        <v>1</v>
      </c>
    </row>
    <row r="253" spans="1:60" x14ac:dyDescent="0.2">
      <c r="A253" s="43">
        <v>2000</v>
      </c>
      <c r="B253" s="44">
        <v>6.5000000000000002E-2</v>
      </c>
      <c r="C253" s="45">
        <f t="shared" si="129"/>
        <v>1</v>
      </c>
      <c r="D253" s="45">
        <f t="shared" si="130"/>
        <v>0</v>
      </c>
      <c r="E253" s="46">
        <f t="shared" si="131"/>
        <v>0</v>
      </c>
      <c r="F253" s="44">
        <v>34</v>
      </c>
      <c r="G253" s="45">
        <f t="shared" si="132"/>
        <v>1</v>
      </c>
      <c r="H253" s="45">
        <f t="shared" si="133"/>
        <v>0</v>
      </c>
      <c r="I253" s="46">
        <f t="shared" si="134"/>
        <v>0</v>
      </c>
      <c r="J253" s="44">
        <v>24</v>
      </c>
      <c r="K253" s="45">
        <f t="shared" si="135"/>
        <v>1</v>
      </c>
      <c r="L253" s="45">
        <f t="shared" si="136"/>
        <v>0</v>
      </c>
      <c r="M253" s="46">
        <f t="shared" si="137"/>
        <v>0</v>
      </c>
      <c r="N253" s="44">
        <v>5.4000000000000048E-2</v>
      </c>
      <c r="O253" s="45">
        <f t="shared" si="138"/>
        <v>1</v>
      </c>
      <c r="Q253" s="46">
        <f t="shared" si="139"/>
        <v>0</v>
      </c>
      <c r="R253" s="44">
        <v>-62</v>
      </c>
      <c r="S253" s="45">
        <f t="shared" si="140"/>
        <v>-31</v>
      </c>
      <c r="T253" s="28">
        <v>-7</v>
      </c>
      <c r="U253" s="45">
        <f t="shared" si="141"/>
        <v>-38</v>
      </c>
      <c r="V253" s="45">
        <f t="shared" si="142"/>
        <v>0</v>
      </c>
      <c r="W253" s="45">
        <f t="shared" si="143"/>
        <v>0</v>
      </c>
      <c r="X253" s="46">
        <f t="shared" si="144"/>
        <v>1</v>
      </c>
      <c r="Y253" s="44">
        <v>-27</v>
      </c>
      <c r="Z253" s="45">
        <f t="shared" si="145"/>
        <v>0</v>
      </c>
      <c r="AA253" s="45">
        <f t="shared" si="146"/>
        <v>0</v>
      </c>
      <c r="AB253" s="46">
        <f t="shared" si="147"/>
        <v>1</v>
      </c>
      <c r="AC253" s="48">
        <v>-3</v>
      </c>
      <c r="AD253" s="45">
        <f t="shared" si="148"/>
        <v>0</v>
      </c>
      <c r="AE253" s="45">
        <f t="shared" si="149"/>
        <v>0</v>
      </c>
      <c r="AF253" s="46">
        <f t="shared" si="150"/>
        <v>1</v>
      </c>
      <c r="AG253" s="28">
        <v>-30</v>
      </c>
      <c r="AH253">
        <f t="shared" si="151"/>
        <v>0</v>
      </c>
      <c r="AI253">
        <f t="shared" si="152"/>
        <v>0</v>
      </c>
      <c r="AJ253">
        <f t="shared" si="153"/>
        <v>1</v>
      </c>
      <c r="AK253" s="44">
        <v>1</v>
      </c>
      <c r="AL253" s="45">
        <f t="shared" si="154"/>
        <v>0</v>
      </c>
      <c r="AM253" s="45">
        <f t="shared" si="155"/>
        <v>0</v>
      </c>
      <c r="AN253" s="46">
        <f t="shared" si="156"/>
        <v>1</v>
      </c>
      <c r="AO253" s="44">
        <v>4</v>
      </c>
      <c r="AP253" s="45">
        <f t="shared" si="157"/>
        <v>1</v>
      </c>
      <c r="AQ253" s="45">
        <f t="shared" si="158"/>
        <v>0</v>
      </c>
      <c r="AR253" s="46">
        <f t="shared" si="159"/>
        <v>0</v>
      </c>
      <c r="AS253" s="44">
        <v>17</v>
      </c>
      <c r="AT253" s="45">
        <f t="shared" si="160"/>
        <v>1</v>
      </c>
      <c r="AU253" s="45">
        <f t="shared" si="161"/>
        <v>0</v>
      </c>
      <c r="AV253" s="46">
        <f t="shared" si="162"/>
        <v>0</v>
      </c>
      <c r="AW253" s="44">
        <v>3.400000000000003E-2</v>
      </c>
      <c r="AX253" s="45">
        <f t="shared" si="163"/>
        <v>1</v>
      </c>
      <c r="AY253" s="45">
        <f t="shared" si="164"/>
        <v>0</v>
      </c>
      <c r="AZ253" s="46">
        <f t="shared" si="165"/>
        <v>0</v>
      </c>
      <c r="BA253" s="44">
        <v>9.8999999999999977E-2</v>
      </c>
      <c r="BB253" s="45">
        <f t="shared" si="166"/>
        <v>1</v>
      </c>
      <c r="BC253" s="45">
        <f t="shared" si="167"/>
        <v>0</v>
      </c>
      <c r="BD253" s="46">
        <f t="shared" si="168"/>
        <v>0</v>
      </c>
      <c r="BE253" s="48">
        <v>-7</v>
      </c>
      <c r="BF253">
        <f t="shared" si="169"/>
        <v>0</v>
      </c>
      <c r="BG253">
        <f t="shared" si="170"/>
        <v>0</v>
      </c>
      <c r="BH253">
        <f t="shared" si="171"/>
        <v>1</v>
      </c>
    </row>
    <row r="254" spans="1:60" x14ac:dyDescent="0.2">
      <c r="A254" s="43">
        <v>2000</v>
      </c>
      <c r="B254" s="44">
        <v>3.1000000000000028E-2</v>
      </c>
      <c r="C254" s="45">
        <f t="shared" si="129"/>
        <v>1</v>
      </c>
      <c r="D254" s="45">
        <f t="shared" si="130"/>
        <v>0</v>
      </c>
      <c r="E254" s="46">
        <f t="shared" si="131"/>
        <v>0</v>
      </c>
      <c r="F254" s="44">
        <v>32</v>
      </c>
      <c r="G254" s="45">
        <f t="shared" si="132"/>
        <v>1</v>
      </c>
      <c r="H254" s="45">
        <f t="shared" si="133"/>
        <v>0</v>
      </c>
      <c r="I254" s="46">
        <f t="shared" si="134"/>
        <v>0</v>
      </c>
      <c r="J254" s="44">
        <v>-13</v>
      </c>
      <c r="K254" s="45">
        <f t="shared" si="135"/>
        <v>0</v>
      </c>
      <c r="L254" s="45">
        <f t="shared" si="136"/>
        <v>0</v>
      </c>
      <c r="M254" s="46">
        <f t="shared" si="137"/>
        <v>1</v>
      </c>
      <c r="N254" s="44">
        <v>2.0000000000000018E-3</v>
      </c>
      <c r="O254" s="45">
        <f t="shared" si="138"/>
        <v>1</v>
      </c>
      <c r="Q254" s="46">
        <f t="shared" si="139"/>
        <v>0</v>
      </c>
      <c r="R254" s="44">
        <v>21</v>
      </c>
      <c r="S254" s="45">
        <f t="shared" si="140"/>
        <v>10.5</v>
      </c>
      <c r="T254" s="28">
        <v>-24</v>
      </c>
      <c r="U254" s="45">
        <f t="shared" si="141"/>
        <v>-13.5</v>
      </c>
      <c r="V254" s="45">
        <f t="shared" si="142"/>
        <v>0</v>
      </c>
      <c r="W254" s="45">
        <f t="shared" si="143"/>
        <v>0</v>
      </c>
      <c r="X254" s="46">
        <f t="shared" si="144"/>
        <v>1</v>
      </c>
      <c r="Y254" s="44">
        <v>-3</v>
      </c>
      <c r="Z254" s="45">
        <f t="shared" si="145"/>
        <v>0</v>
      </c>
      <c r="AA254" s="45">
        <f t="shared" si="146"/>
        <v>0</v>
      </c>
      <c r="AB254" s="46">
        <f t="shared" si="147"/>
        <v>1</v>
      </c>
      <c r="AC254" s="48">
        <v>-3</v>
      </c>
      <c r="AD254" s="45">
        <f t="shared" si="148"/>
        <v>0</v>
      </c>
      <c r="AE254" s="45">
        <f t="shared" si="149"/>
        <v>0</v>
      </c>
      <c r="AF254" s="46">
        <f t="shared" si="150"/>
        <v>1</v>
      </c>
      <c r="AG254" s="28">
        <v>-6</v>
      </c>
      <c r="AH254">
        <f t="shared" si="151"/>
        <v>0</v>
      </c>
      <c r="AI254">
        <f t="shared" si="152"/>
        <v>0</v>
      </c>
      <c r="AJ254">
        <f t="shared" si="153"/>
        <v>1</v>
      </c>
      <c r="AK254" s="44">
        <v>9</v>
      </c>
      <c r="AL254" s="45">
        <f t="shared" si="154"/>
        <v>0</v>
      </c>
      <c r="AM254" s="45">
        <f t="shared" si="155"/>
        <v>0</v>
      </c>
      <c r="AN254" s="46">
        <f t="shared" si="156"/>
        <v>1</v>
      </c>
      <c r="AO254" s="44">
        <v>-17</v>
      </c>
      <c r="AP254" s="45">
        <f t="shared" si="157"/>
        <v>0</v>
      </c>
      <c r="AQ254" s="45">
        <f t="shared" si="158"/>
        <v>0</v>
      </c>
      <c r="AR254" s="46">
        <f t="shared" si="159"/>
        <v>1</v>
      </c>
      <c r="AS254" s="44">
        <v>20</v>
      </c>
      <c r="AT254" s="45">
        <f t="shared" si="160"/>
        <v>1</v>
      </c>
      <c r="AU254" s="45">
        <f t="shared" si="161"/>
        <v>0</v>
      </c>
      <c r="AV254" s="46">
        <f t="shared" si="162"/>
        <v>0</v>
      </c>
      <c r="AW254" s="44">
        <v>1.9000000000000017E-2</v>
      </c>
      <c r="AX254" s="45">
        <f t="shared" si="163"/>
        <v>1</v>
      </c>
      <c r="AY254" s="45">
        <f t="shared" si="164"/>
        <v>0</v>
      </c>
      <c r="AZ254" s="46">
        <f t="shared" si="165"/>
        <v>0</v>
      </c>
      <c r="BA254" s="44">
        <v>-0.16700000000000004</v>
      </c>
      <c r="BB254" s="45">
        <f t="shared" si="166"/>
        <v>0</v>
      </c>
      <c r="BC254" s="45">
        <f t="shared" si="167"/>
        <v>0</v>
      </c>
      <c r="BD254" s="46">
        <f t="shared" si="168"/>
        <v>1</v>
      </c>
      <c r="BE254" s="48">
        <v>-24</v>
      </c>
      <c r="BF254">
        <f t="shared" si="169"/>
        <v>0</v>
      </c>
      <c r="BG254">
        <f t="shared" si="170"/>
        <v>0</v>
      </c>
      <c r="BH254">
        <f t="shared" si="171"/>
        <v>1</v>
      </c>
    </row>
    <row r="255" spans="1:60" x14ac:dyDescent="0.2">
      <c r="A255" s="43">
        <v>2000</v>
      </c>
      <c r="B255" s="44">
        <v>-7.0000000000000062E-3</v>
      </c>
      <c r="C255" s="45">
        <f t="shared" si="129"/>
        <v>0</v>
      </c>
      <c r="D255" s="45">
        <f t="shared" si="130"/>
        <v>0</v>
      </c>
      <c r="E255" s="46">
        <f t="shared" si="131"/>
        <v>1</v>
      </c>
      <c r="F255" s="44">
        <v>25</v>
      </c>
      <c r="G255" s="45">
        <f t="shared" si="132"/>
        <v>1</v>
      </c>
      <c r="H255" s="45">
        <f t="shared" si="133"/>
        <v>0</v>
      </c>
      <c r="I255" s="46">
        <f t="shared" si="134"/>
        <v>0</v>
      </c>
      <c r="J255" s="44">
        <v>35</v>
      </c>
      <c r="K255" s="45">
        <f t="shared" si="135"/>
        <v>1</v>
      </c>
      <c r="L255" s="45">
        <f t="shared" si="136"/>
        <v>0</v>
      </c>
      <c r="M255" s="46">
        <f t="shared" si="137"/>
        <v>0</v>
      </c>
      <c r="N255" s="44">
        <v>1.4000000000000012E-2</v>
      </c>
      <c r="O255" s="45">
        <f t="shared" si="138"/>
        <v>1</v>
      </c>
      <c r="Q255" s="46">
        <f t="shared" si="139"/>
        <v>0</v>
      </c>
      <c r="R255" s="44">
        <v>23</v>
      </c>
      <c r="S255" s="45">
        <f t="shared" si="140"/>
        <v>11.5</v>
      </c>
      <c r="T255" s="28">
        <v>10</v>
      </c>
      <c r="U255" s="45">
        <f t="shared" si="141"/>
        <v>21.5</v>
      </c>
      <c r="V255" s="45">
        <f t="shared" si="142"/>
        <v>1</v>
      </c>
      <c r="W255" s="45">
        <f t="shared" si="143"/>
        <v>0</v>
      </c>
      <c r="X255" s="46">
        <f t="shared" si="144"/>
        <v>0</v>
      </c>
      <c r="Y255" s="44">
        <v>12</v>
      </c>
      <c r="Z255" s="45">
        <f t="shared" si="145"/>
        <v>1</v>
      </c>
      <c r="AA255" s="45">
        <f t="shared" si="146"/>
        <v>0</v>
      </c>
      <c r="AB255" s="46">
        <f t="shared" si="147"/>
        <v>0</v>
      </c>
      <c r="AC255" s="48">
        <v>6</v>
      </c>
      <c r="AD255" s="45">
        <f t="shared" si="148"/>
        <v>1</v>
      </c>
      <c r="AE255" s="45">
        <f t="shared" si="149"/>
        <v>0</v>
      </c>
      <c r="AF255" s="46">
        <f t="shared" si="150"/>
        <v>0</v>
      </c>
      <c r="AG255" s="28">
        <v>18</v>
      </c>
      <c r="AH255">
        <f t="shared" si="151"/>
        <v>1</v>
      </c>
      <c r="AI255">
        <f t="shared" si="152"/>
        <v>0</v>
      </c>
      <c r="AJ255">
        <f t="shared" si="153"/>
        <v>0</v>
      </c>
      <c r="AK255" s="44">
        <v>0</v>
      </c>
      <c r="AL255" s="45">
        <f t="shared" si="154"/>
        <v>0</v>
      </c>
      <c r="AM255" s="45">
        <f t="shared" si="155"/>
        <v>1</v>
      </c>
      <c r="AN255" s="46">
        <f t="shared" si="156"/>
        <v>0</v>
      </c>
      <c r="AO255" s="44">
        <v>-1</v>
      </c>
      <c r="AP255" s="45">
        <f t="shared" si="157"/>
        <v>0</v>
      </c>
      <c r="AQ255" s="45">
        <f t="shared" si="158"/>
        <v>0</v>
      </c>
      <c r="AR255" s="46">
        <f t="shared" si="159"/>
        <v>1</v>
      </c>
      <c r="AS255" s="44">
        <v>4</v>
      </c>
      <c r="AT255" s="45">
        <f t="shared" si="160"/>
        <v>1</v>
      </c>
      <c r="AU255" s="45">
        <f t="shared" si="161"/>
        <v>0</v>
      </c>
      <c r="AV255" s="46">
        <f t="shared" si="162"/>
        <v>0</v>
      </c>
      <c r="AW255" s="44">
        <v>-2.200000000000002E-2</v>
      </c>
      <c r="AX255" s="45">
        <f t="shared" si="163"/>
        <v>0</v>
      </c>
      <c r="AY255" s="45">
        <f t="shared" si="164"/>
        <v>0</v>
      </c>
      <c r="AZ255" s="46">
        <f t="shared" si="165"/>
        <v>1</v>
      </c>
      <c r="BA255" s="44">
        <v>0.10399999999999998</v>
      </c>
      <c r="BB255" s="45">
        <f t="shared" si="166"/>
        <v>1</v>
      </c>
      <c r="BC255" s="45">
        <f t="shared" si="167"/>
        <v>0</v>
      </c>
      <c r="BD255" s="46">
        <f t="shared" si="168"/>
        <v>0</v>
      </c>
      <c r="BE255" s="48">
        <v>10</v>
      </c>
      <c r="BF255">
        <f t="shared" si="169"/>
        <v>1</v>
      </c>
      <c r="BG255">
        <f t="shared" si="170"/>
        <v>0</v>
      </c>
      <c r="BH255">
        <f t="shared" si="171"/>
        <v>0</v>
      </c>
    </row>
    <row r="256" spans="1:60" x14ac:dyDescent="0.2">
      <c r="A256" s="43">
        <v>2000</v>
      </c>
      <c r="B256" s="44">
        <v>0</v>
      </c>
      <c r="C256" s="45">
        <f t="shared" si="129"/>
        <v>0</v>
      </c>
      <c r="D256" s="45">
        <f t="shared" si="130"/>
        <v>1</v>
      </c>
      <c r="E256" s="46">
        <f t="shared" si="131"/>
        <v>0</v>
      </c>
      <c r="F256" s="44">
        <v>19</v>
      </c>
      <c r="G256" s="45">
        <f t="shared" si="132"/>
        <v>1</v>
      </c>
      <c r="H256" s="45">
        <f t="shared" si="133"/>
        <v>0</v>
      </c>
      <c r="I256" s="46">
        <f t="shared" si="134"/>
        <v>0</v>
      </c>
      <c r="J256" s="44">
        <v>-11</v>
      </c>
      <c r="K256" s="45">
        <f t="shared" si="135"/>
        <v>0</v>
      </c>
      <c r="L256" s="45">
        <f t="shared" si="136"/>
        <v>0</v>
      </c>
      <c r="M256" s="46">
        <f t="shared" si="137"/>
        <v>1</v>
      </c>
      <c r="N256" s="44">
        <v>-4.8999999999999932E-2</v>
      </c>
      <c r="O256" s="45">
        <f t="shared" si="138"/>
        <v>0</v>
      </c>
      <c r="Q256" s="46">
        <f t="shared" si="139"/>
        <v>1</v>
      </c>
      <c r="R256" s="44">
        <v>-3</v>
      </c>
      <c r="S256" s="45">
        <f t="shared" si="140"/>
        <v>-1.5</v>
      </c>
      <c r="T256" s="28">
        <v>41</v>
      </c>
      <c r="U256" s="45">
        <f t="shared" si="141"/>
        <v>39.5</v>
      </c>
      <c r="V256" s="45">
        <f t="shared" si="142"/>
        <v>1</v>
      </c>
      <c r="W256" s="45">
        <f t="shared" si="143"/>
        <v>0</v>
      </c>
      <c r="X256" s="46">
        <f t="shared" si="144"/>
        <v>0</v>
      </c>
      <c r="Y256" s="44">
        <v>21</v>
      </c>
      <c r="Z256" s="45">
        <f t="shared" si="145"/>
        <v>1</v>
      </c>
      <c r="AA256" s="45">
        <f t="shared" si="146"/>
        <v>0</v>
      </c>
      <c r="AB256" s="46">
        <f t="shared" si="147"/>
        <v>0</v>
      </c>
      <c r="AC256" s="48">
        <v>-20</v>
      </c>
      <c r="AD256" s="45">
        <f t="shared" si="148"/>
        <v>0</v>
      </c>
      <c r="AE256" s="45">
        <f t="shared" si="149"/>
        <v>0</v>
      </c>
      <c r="AF256" s="46">
        <f t="shared" si="150"/>
        <v>1</v>
      </c>
      <c r="AG256" s="28">
        <v>1</v>
      </c>
      <c r="AH256">
        <f t="shared" si="151"/>
        <v>1</v>
      </c>
      <c r="AI256">
        <f t="shared" si="152"/>
        <v>0</v>
      </c>
      <c r="AJ256">
        <f t="shared" si="153"/>
        <v>0</v>
      </c>
      <c r="AK256" s="44">
        <v>0</v>
      </c>
      <c r="AL256" s="45">
        <f t="shared" si="154"/>
        <v>0</v>
      </c>
      <c r="AM256" s="45">
        <f t="shared" si="155"/>
        <v>1</v>
      </c>
      <c r="AN256" s="46">
        <f t="shared" si="156"/>
        <v>0</v>
      </c>
      <c r="AO256" s="44">
        <v>8</v>
      </c>
      <c r="AP256" s="45">
        <f t="shared" si="157"/>
        <v>1</v>
      </c>
      <c r="AQ256" s="45">
        <f t="shared" si="158"/>
        <v>0</v>
      </c>
      <c r="AR256" s="46">
        <f t="shared" si="159"/>
        <v>0</v>
      </c>
      <c r="AS256" s="44">
        <v>5</v>
      </c>
      <c r="AT256" s="45">
        <f t="shared" si="160"/>
        <v>1</v>
      </c>
      <c r="AU256" s="45">
        <f t="shared" si="161"/>
        <v>0</v>
      </c>
      <c r="AV256" s="46">
        <f t="shared" si="162"/>
        <v>0</v>
      </c>
      <c r="AW256" s="44">
        <v>1.699999999999996E-2</v>
      </c>
      <c r="AX256" s="45">
        <f t="shared" si="163"/>
        <v>1</v>
      </c>
      <c r="AY256" s="45">
        <f t="shared" si="164"/>
        <v>0</v>
      </c>
      <c r="AZ256" s="46">
        <f t="shared" si="165"/>
        <v>0</v>
      </c>
      <c r="BA256" s="44">
        <v>-0.28200000000000003</v>
      </c>
      <c r="BB256" s="45">
        <f t="shared" si="166"/>
        <v>0</v>
      </c>
      <c r="BC256" s="45">
        <f t="shared" si="167"/>
        <v>0</v>
      </c>
      <c r="BD256" s="46">
        <f t="shared" si="168"/>
        <v>1</v>
      </c>
      <c r="BE256" s="48">
        <v>41</v>
      </c>
      <c r="BF256">
        <f t="shared" si="169"/>
        <v>1</v>
      </c>
      <c r="BG256">
        <f t="shared" si="170"/>
        <v>0</v>
      </c>
      <c r="BH256">
        <f t="shared" si="171"/>
        <v>0</v>
      </c>
    </row>
    <row r="257" spans="1:60" x14ac:dyDescent="0.2">
      <c r="A257" s="43">
        <v>2001</v>
      </c>
      <c r="B257" s="44">
        <v>6.3999999999999946E-2</v>
      </c>
      <c r="C257" s="45">
        <f t="shared" si="129"/>
        <v>1</v>
      </c>
      <c r="D257" s="45">
        <f t="shared" si="130"/>
        <v>0</v>
      </c>
      <c r="E257" s="46">
        <f t="shared" si="131"/>
        <v>0</v>
      </c>
      <c r="F257" s="44">
        <v>2</v>
      </c>
      <c r="G257" s="45">
        <f t="shared" si="132"/>
        <v>1</v>
      </c>
      <c r="H257" s="45">
        <f t="shared" si="133"/>
        <v>0</v>
      </c>
      <c r="I257" s="46">
        <f t="shared" si="134"/>
        <v>0</v>
      </c>
      <c r="J257" s="44">
        <v>26</v>
      </c>
      <c r="K257" s="45">
        <f t="shared" si="135"/>
        <v>1</v>
      </c>
      <c r="L257" s="45">
        <f t="shared" si="136"/>
        <v>0</v>
      </c>
      <c r="M257" s="46">
        <f t="shared" si="137"/>
        <v>0</v>
      </c>
      <c r="N257" s="44">
        <v>5.5999999999999994E-2</v>
      </c>
      <c r="O257" s="45">
        <f t="shared" si="138"/>
        <v>1</v>
      </c>
      <c r="Q257" s="46">
        <f t="shared" si="139"/>
        <v>0</v>
      </c>
      <c r="R257" s="44">
        <v>19</v>
      </c>
      <c r="S257" s="45">
        <f t="shared" si="140"/>
        <v>9.5</v>
      </c>
      <c r="T257" s="28">
        <v>-22</v>
      </c>
      <c r="U257" s="45">
        <f t="shared" si="141"/>
        <v>-12.5</v>
      </c>
      <c r="V257" s="45">
        <f t="shared" si="142"/>
        <v>0</v>
      </c>
      <c r="W257" s="45">
        <f t="shared" si="143"/>
        <v>0</v>
      </c>
      <c r="X257" s="46">
        <f t="shared" si="144"/>
        <v>1</v>
      </c>
      <c r="Y257" s="44">
        <v>-4</v>
      </c>
      <c r="Z257" s="45">
        <f t="shared" si="145"/>
        <v>0</v>
      </c>
      <c r="AA257" s="45">
        <f t="shared" si="146"/>
        <v>0</v>
      </c>
      <c r="AB257" s="46">
        <f t="shared" si="147"/>
        <v>1</v>
      </c>
      <c r="AC257" s="48">
        <v>6</v>
      </c>
      <c r="AD257" s="45">
        <f t="shared" si="148"/>
        <v>1</v>
      </c>
      <c r="AE257" s="45">
        <f t="shared" si="149"/>
        <v>0</v>
      </c>
      <c r="AF257" s="46">
        <f t="shared" si="150"/>
        <v>0</v>
      </c>
      <c r="AG257" s="28">
        <v>2</v>
      </c>
      <c r="AH257">
        <f t="shared" si="151"/>
        <v>1</v>
      </c>
      <c r="AI257">
        <f t="shared" si="152"/>
        <v>0</v>
      </c>
      <c r="AJ257">
        <f t="shared" si="153"/>
        <v>0</v>
      </c>
      <c r="AK257" s="44">
        <v>6</v>
      </c>
      <c r="AL257" s="45">
        <f t="shared" si="154"/>
        <v>0</v>
      </c>
      <c r="AM257" s="45">
        <f t="shared" si="155"/>
        <v>0</v>
      </c>
      <c r="AN257" s="46">
        <f t="shared" si="156"/>
        <v>1</v>
      </c>
      <c r="AO257" s="44">
        <v>-9</v>
      </c>
      <c r="AP257" s="45">
        <f t="shared" si="157"/>
        <v>0</v>
      </c>
      <c r="AQ257" s="45">
        <f t="shared" si="158"/>
        <v>0</v>
      </c>
      <c r="AR257" s="46">
        <f t="shared" si="159"/>
        <v>1</v>
      </c>
      <c r="AS257" s="44">
        <v>-5</v>
      </c>
      <c r="AT257" s="45">
        <f t="shared" si="160"/>
        <v>0</v>
      </c>
      <c r="AU257" s="45">
        <f t="shared" si="161"/>
        <v>0</v>
      </c>
      <c r="AV257" s="46">
        <f t="shared" si="162"/>
        <v>1</v>
      </c>
      <c r="AW257" s="44">
        <v>4.1999999999999982E-2</v>
      </c>
      <c r="AX257" s="45">
        <f t="shared" si="163"/>
        <v>1</v>
      </c>
      <c r="AY257" s="45">
        <f t="shared" si="164"/>
        <v>0</v>
      </c>
      <c r="AZ257" s="46">
        <f t="shared" si="165"/>
        <v>0</v>
      </c>
      <c r="BA257" s="44">
        <v>-8.9999999999999969E-2</v>
      </c>
      <c r="BB257" s="45">
        <f t="shared" si="166"/>
        <v>0</v>
      </c>
      <c r="BC257" s="45">
        <f t="shared" si="167"/>
        <v>0</v>
      </c>
      <c r="BD257" s="46">
        <f t="shared" si="168"/>
        <v>1</v>
      </c>
      <c r="BE257" s="48">
        <v>-22</v>
      </c>
      <c r="BF257">
        <f t="shared" si="169"/>
        <v>0</v>
      </c>
      <c r="BG257">
        <f t="shared" si="170"/>
        <v>0</v>
      </c>
      <c r="BH257">
        <f t="shared" si="171"/>
        <v>1</v>
      </c>
    </row>
    <row r="258" spans="1:60" x14ac:dyDescent="0.2">
      <c r="A258" s="43">
        <v>2001</v>
      </c>
      <c r="B258" s="44">
        <v>2.9999999999999971E-2</v>
      </c>
      <c r="C258" s="45">
        <f t="shared" si="129"/>
        <v>1</v>
      </c>
      <c r="D258" s="45">
        <f t="shared" si="130"/>
        <v>0</v>
      </c>
      <c r="E258" s="46">
        <f t="shared" si="131"/>
        <v>0</v>
      </c>
      <c r="F258" s="44">
        <v>-14</v>
      </c>
      <c r="G258" s="45">
        <f t="shared" si="132"/>
        <v>0</v>
      </c>
      <c r="H258" s="45">
        <f t="shared" si="133"/>
        <v>0</v>
      </c>
      <c r="I258" s="46">
        <f t="shared" si="134"/>
        <v>1</v>
      </c>
      <c r="J258" s="44">
        <v>38</v>
      </c>
      <c r="K258" s="45">
        <f t="shared" si="135"/>
        <v>1</v>
      </c>
      <c r="L258" s="45">
        <f t="shared" si="136"/>
        <v>0</v>
      </c>
      <c r="M258" s="46">
        <f t="shared" si="137"/>
        <v>0</v>
      </c>
      <c r="N258" s="44">
        <v>5.2999999999999992E-2</v>
      </c>
      <c r="O258" s="45">
        <f t="shared" si="138"/>
        <v>1</v>
      </c>
      <c r="Q258" s="46">
        <f t="shared" si="139"/>
        <v>0</v>
      </c>
      <c r="R258" s="44">
        <v>29</v>
      </c>
      <c r="S258" s="45">
        <f t="shared" si="140"/>
        <v>14.5</v>
      </c>
      <c r="T258" s="28">
        <v>-17</v>
      </c>
      <c r="U258" s="45">
        <f t="shared" si="141"/>
        <v>-2.5</v>
      </c>
      <c r="V258" s="45">
        <f t="shared" si="142"/>
        <v>0</v>
      </c>
      <c r="W258" s="45">
        <f t="shared" si="143"/>
        <v>0</v>
      </c>
      <c r="X258" s="46">
        <f t="shared" si="144"/>
        <v>1</v>
      </c>
      <c r="Y258" s="44">
        <v>10</v>
      </c>
      <c r="Z258" s="45">
        <f t="shared" si="145"/>
        <v>1</v>
      </c>
      <c r="AA258" s="45">
        <f t="shared" si="146"/>
        <v>0</v>
      </c>
      <c r="AB258" s="46">
        <f t="shared" si="147"/>
        <v>0</v>
      </c>
      <c r="AC258" s="48">
        <v>18</v>
      </c>
      <c r="AD258" s="45">
        <f t="shared" si="148"/>
        <v>1</v>
      </c>
      <c r="AE258" s="45">
        <f t="shared" si="149"/>
        <v>0</v>
      </c>
      <c r="AF258" s="46">
        <f t="shared" si="150"/>
        <v>0</v>
      </c>
      <c r="AG258" s="28">
        <v>28</v>
      </c>
      <c r="AH258">
        <f t="shared" si="151"/>
        <v>1</v>
      </c>
      <c r="AI258">
        <f t="shared" si="152"/>
        <v>0</v>
      </c>
      <c r="AJ258">
        <f t="shared" si="153"/>
        <v>0</v>
      </c>
      <c r="AK258" s="44">
        <v>19</v>
      </c>
      <c r="AL258" s="45">
        <f t="shared" si="154"/>
        <v>0</v>
      </c>
      <c r="AM258" s="45">
        <f t="shared" si="155"/>
        <v>0</v>
      </c>
      <c r="AN258" s="46">
        <f t="shared" si="156"/>
        <v>1</v>
      </c>
      <c r="AO258" s="44">
        <v>-9</v>
      </c>
      <c r="AP258" s="45">
        <f t="shared" si="157"/>
        <v>0</v>
      </c>
      <c r="AQ258" s="45">
        <f t="shared" si="158"/>
        <v>0</v>
      </c>
      <c r="AR258" s="46">
        <f t="shared" si="159"/>
        <v>1</v>
      </c>
      <c r="AS258" s="44">
        <v>-2</v>
      </c>
      <c r="AT258" s="45">
        <f t="shared" si="160"/>
        <v>0</v>
      </c>
      <c r="AU258" s="45">
        <f t="shared" si="161"/>
        <v>0</v>
      </c>
      <c r="AV258" s="46">
        <f t="shared" si="162"/>
        <v>1</v>
      </c>
      <c r="AW258" s="44">
        <v>2.200000000000002E-2</v>
      </c>
      <c r="AX258" s="45">
        <f t="shared" si="163"/>
        <v>1</v>
      </c>
      <c r="AY258" s="45">
        <f t="shared" si="164"/>
        <v>0</v>
      </c>
      <c r="AZ258" s="46">
        <f t="shared" si="165"/>
        <v>0</v>
      </c>
      <c r="BA258" s="44">
        <v>8.6000000000000076E-2</v>
      </c>
      <c r="BB258" s="45">
        <f t="shared" si="166"/>
        <v>1</v>
      </c>
      <c r="BC258" s="45">
        <f t="shared" si="167"/>
        <v>0</v>
      </c>
      <c r="BD258" s="46">
        <f t="shared" si="168"/>
        <v>0</v>
      </c>
      <c r="BE258" s="48">
        <v>-17</v>
      </c>
      <c r="BF258">
        <f t="shared" si="169"/>
        <v>0</v>
      </c>
      <c r="BG258">
        <f t="shared" si="170"/>
        <v>0</v>
      </c>
      <c r="BH258">
        <f t="shared" si="171"/>
        <v>1</v>
      </c>
    </row>
    <row r="259" spans="1:60" x14ac:dyDescent="0.2">
      <c r="A259" s="43">
        <v>2001</v>
      </c>
      <c r="B259" s="44">
        <v>3.1999999999999973E-2</v>
      </c>
      <c r="C259" s="45">
        <f t="shared" ref="C259:C322" si="172">IF(B259&gt;0,1,0)</f>
        <v>1</v>
      </c>
      <c r="D259" s="45">
        <f t="shared" ref="D259:D322" si="173">IF(B259=0,1,0)</f>
        <v>0</v>
      </c>
      <c r="E259" s="46">
        <f t="shared" ref="E259:E322" si="174">IF(B259&lt;0,1,0)</f>
        <v>0</v>
      </c>
      <c r="F259" s="44">
        <v>27</v>
      </c>
      <c r="G259" s="45">
        <f t="shared" ref="G259:G322" si="175">IF(F259&gt;0,1,0)</f>
        <v>1</v>
      </c>
      <c r="H259" s="45">
        <f t="shared" ref="H259:H322" si="176">IF(F259=0,1,0)</f>
        <v>0</v>
      </c>
      <c r="I259" s="46">
        <f t="shared" ref="I259:I322" si="177">IF(F259&lt;0,1,0)</f>
        <v>0</v>
      </c>
      <c r="J259" s="44">
        <v>44</v>
      </c>
      <c r="K259" s="45">
        <f t="shared" ref="K259:K322" si="178">IF(J259&gt;0,1,0)</f>
        <v>1</v>
      </c>
      <c r="L259" s="45">
        <f t="shared" ref="L259:L322" si="179">IF(J259=0,1,0)</f>
        <v>0</v>
      </c>
      <c r="M259" s="46">
        <f t="shared" ref="M259:M322" si="180">IF(J259&lt;0,1,0)</f>
        <v>0</v>
      </c>
      <c r="N259" s="44">
        <v>2.0000000000000018E-2</v>
      </c>
      <c r="O259" s="45">
        <f t="shared" ref="O259:O322" si="181">IF(N259&gt;0,1,0)</f>
        <v>1</v>
      </c>
      <c r="Q259" s="46">
        <f t="shared" ref="Q259:Q322" si="182">IF(N259&lt;0,1,0)</f>
        <v>0</v>
      </c>
      <c r="R259" s="44">
        <v>8</v>
      </c>
      <c r="S259" s="45">
        <f t="shared" ref="S259:S322" si="183">R259/2</f>
        <v>4</v>
      </c>
      <c r="T259" s="28">
        <v>28</v>
      </c>
      <c r="U259" s="45">
        <f t="shared" ref="U259:U322" si="184">S259+T259</f>
        <v>32</v>
      </c>
      <c r="V259" s="45">
        <f t="shared" ref="V259:V322" si="185">IF(U259&gt;0,1,0)</f>
        <v>1</v>
      </c>
      <c r="W259" s="45">
        <f t="shared" ref="W259:W322" si="186">IF(U259=0,1,0)</f>
        <v>0</v>
      </c>
      <c r="X259" s="46">
        <f t="shared" ref="X259:X322" si="187">IF(U259&lt;0,1,0)</f>
        <v>0</v>
      </c>
      <c r="Y259" s="44">
        <v>15</v>
      </c>
      <c r="Z259" s="45">
        <f t="shared" ref="Z259:Z322" si="188">IF(Y259&gt;0,1,0)</f>
        <v>1</v>
      </c>
      <c r="AA259" s="45">
        <f t="shared" ref="AA259:AA322" si="189">IF(Y259=0,1,0)</f>
        <v>0</v>
      </c>
      <c r="AB259" s="46">
        <f t="shared" ref="AB259:AB322" si="190">IF(Y259&lt;0,1,0)</f>
        <v>0</v>
      </c>
      <c r="AC259" s="48">
        <v>18</v>
      </c>
      <c r="AD259" s="45">
        <f t="shared" ref="AD259:AD322" si="191">IF(AC259&gt;0,1,0)</f>
        <v>1</v>
      </c>
      <c r="AE259" s="45">
        <f t="shared" ref="AE259:AE322" si="192">IF(AC259=0,1,0)</f>
        <v>0</v>
      </c>
      <c r="AF259" s="46">
        <f t="shared" ref="AF259:AF322" si="193">IF(AC259&lt;0,1,0)</f>
        <v>0</v>
      </c>
      <c r="AG259" s="28">
        <v>33</v>
      </c>
      <c r="AH259">
        <f t="shared" ref="AH259:AH322" si="194">IF(AG259&gt;0,1,0)</f>
        <v>1</v>
      </c>
      <c r="AI259">
        <f t="shared" ref="AI259:AI322" si="195">IF(AG259=0,1,0)</f>
        <v>0</v>
      </c>
      <c r="AJ259">
        <f t="shared" ref="AJ259:AJ322" si="196">IF(AG259&lt;0,1,0)</f>
        <v>0</v>
      </c>
      <c r="AK259" s="44">
        <v>-9</v>
      </c>
      <c r="AL259" s="45">
        <f t="shared" ref="AL259:AL322" si="197">IF(AK259&lt;0,1,0)</f>
        <v>1</v>
      </c>
      <c r="AM259" s="45">
        <f t="shared" ref="AM259:AM322" si="198">IF(AK259=0,1,0)</f>
        <v>0</v>
      </c>
      <c r="AN259" s="46">
        <f t="shared" ref="AN259:AN322" si="199">IF(AK259&gt;0,1,0)</f>
        <v>0</v>
      </c>
      <c r="AO259" s="44">
        <v>11</v>
      </c>
      <c r="AP259" s="45">
        <f t="shared" ref="AP259:AP322" si="200">IF(AO259&gt;0,1,0)</f>
        <v>1</v>
      </c>
      <c r="AQ259" s="45">
        <f t="shared" ref="AQ259:AQ322" si="201">IF(AO259=0,1,0)</f>
        <v>0</v>
      </c>
      <c r="AR259" s="46">
        <f t="shared" ref="AR259:AR322" si="202">IF(AO259&lt;0,1,0)</f>
        <v>0</v>
      </c>
      <c r="AS259" s="44">
        <v>-8</v>
      </c>
      <c r="AT259" s="45">
        <f t="shared" ref="AT259:AT322" si="203">IF(AS259&gt;0,1,0)</f>
        <v>0</v>
      </c>
      <c r="AU259" s="45">
        <f t="shared" ref="AU259:AU322" si="204">IF(AS259=0,1,0)</f>
        <v>0</v>
      </c>
      <c r="AV259" s="46">
        <f t="shared" ref="AV259:AV322" si="205">IF(AS259&lt;0,1,0)</f>
        <v>1</v>
      </c>
      <c r="AW259" s="44">
        <v>3.6000000000000032E-2</v>
      </c>
      <c r="AX259" s="45">
        <f t="shared" ref="AX259:AX322" si="206">IF(AW259&gt;0,1,0)</f>
        <v>1</v>
      </c>
      <c r="AY259" s="45">
        <f t="shared" ref="AY259:AY322" si="207">IF(AW259=0,1,0)</f>
        <v>0</v>
      </c>
      <c r="AZ259" s="46">
        <f t="shared" ref="AZ259:AZ322" si="208">IF(AW259&lt;0,1,0)</f>
        <v>0</v>
      </c>
      <c r="BA259" s="44">
        <v>-4.7000000000000042E-2</v>
      </c>
      <c r="BB259" s="45">
        <f t="shared" ref="BB259:BB322" si="209">IF(BA259&gt;0,1,0)</f>
        <v>0</v>
      </c>
      <c r="BC259" s="45">
        <f t="shared" ref="BC259:BC322" si="210">IF(BA259=0,1,0)</f>
        <v>0</v>
      </c>
      <c r="BD259" s="46">
        <f t="shared" ref="BD259:BD322" si="211">IF(BA259&lt;0,1,0)</f>
        <v>1</v>
      </c>
      <c r="BE259" s="48">
        <v>28</v>
      </c>
      <c r="BF259">
        <f t="shared" ref="BF259:BF322" si="212">IF(BE259&gt;0,1,0)</f>
        <v>1</v>
      </c>
      <c r="BG259">
        <f t="shared" ref="BG259:BG322" si="213">IF(BE259=0,1,0)</f>
        <v>0</v>
      </c>
      <c r="BH259">
        <f t="shared" ref="BH259:BH322" si="214">IF(BE259&lt;0,1,0)</f>
        <v>0</v>
      </c>
    </row>
    <row r="260" spans="1:60" x14ac:dyDescent="0.2">
      <c r="A260" s="43">
        <v>2001</v>
      </c>
      <c r="B260" s="44">
        <v>2.1000000000000019E-2</v>
      </c>
      <c r="C260" s="45">
        <f t="shared" si="172"/>
        <v>1</v>
      </c>
      <c r="D260" s="45">
        <f t="shared" si="173"/>
        <v>0</v>
      </c>
      <c r="E260" s="46">
        <f t="shared" si="174"/>
        <v>0</v>
      </c>
      <c r="F260" s="44">
        <v>-41</v>
      </c>
      <c r="G260" s="45">
        <f t="shared" si="175"/>
        <v>0</v>
      </c>
      <c r="H260" s="45">
        <f t="shared" si="176"/>
        <v>0</v>
      </c>
      <c r="I260" s="46">
        <f t="shared" si="177"/>
        <v>1</v>
      </c>
      <c r="J260" s="44">
        <v>21</v>
      </c>
      <c r="K260" s="45">
        <f t="shared" si="178"/>
        <v>1</v>
      </c>
      <c r="L260" s="45">
        <f t="shared" si="179"/>
        <v>0</v>
      </c>
      <c r="M260" s="46">
        <f t="shared" si="180"/>
        <v>0</v>
      </c>
      <c r="N260" s="44">
        <v>3.9000000000000035E-2</v>
      </c>
      <c r="O260" s="45">
        <f t="shared" si="181"/>
        <v>1</v>
      </c>
      <c r="Q260" s="46">
        <f t="shared" si="182"/>
        <v>0</v>
      </c>
      <c r="R260" s="44">
        <v>14</v>
      </c>
      <c r="S260" s="45">
        <f t="shared" si="183"/>
        <v>7</v>
      </c>
      <c r="T260" s="28">
        <v>-19</v>
      </c>
      <c r="U260" s="45">
        <f t="shared" si="184"/>
        <v>-12</v>
      </c>
      <c r="V260" s="45">
        <f t="shared" si="185"/>
        <v>0</v>
      </c>
      <c r="W260" s="45">
        <f t="shared" si="186"/>
        <v>0</v>
      </c>
      <c r="X260" s="46">
        <f t="shared" si="187"/>
        <v>1</v>
      </c>
      <c r="Y260" s="44">
        <v>-14</v>
      </c>
      <c r="Z260" s="45">
        <f t="shared" si="188"/>
        <v>0</v>
      </c>
      <c r="AA260" s="45">
        <f t="shared" si="189"/>
        <v>0</v>
      </c>
      <c r="AB260" s="46">
        <f t="shared" si="190"/>
        <v>1</v>
      </c>
      <c r="AC260" s="48">
        <v>-2</v>
      </c>
      <c r="AD260" s="45">
        <f t="shared" si="191"/>
        <v>0</v>
      </c>
      <c r="AE260" s="45">
        <f t="shared" si="192"/>
        <v>0</v>
      </c>
      <c r="AF260" s="46">
        <f t="shared" si="193"/>
        <v>1</v>
      </c>
      <c r="AG260" s="28">
        <v>-16</v>
      </c>
      <c r="AH260">
        <f t="shared" si="194"/>
        <v>0</v>
      </c>
      <c r="AI260">
        <f t="shared" si="195"/>
        <v>0</v>
      </c>
      <c r="AJ260">
        <f t="shared" si="196"/>
        <v>1</v>
      </c>
      <c r="AK260" s="44">
        <v>3</v>
      </c>
      <c r="AL260" s="45">
        <f t="shared" si="197"/>
        <v>0</v>
      </c>
      <c r="AM260" s="45">
        <f t="shared" si="198"/>
        <v>0</v>
      </c>
      <c r="AN260" s="46">
        <f t="shared" si="199"/>
        <v>1</v>
      </c>
      <c r="AO260" s="44">
        <v>-7</v>
      </c>
      <c r="AP260" s="45">
        <f t="shared" si="200"/>
        <v>0</v>
      </c>
      <c r="AQ260" s="45">
        <f t="shared" si="201"/>
        <v>0</v>
      </c>
      <c r="AR260" s="46">
        <f t="shared" si="202"/>
        <v>1</v>
      </c>
      <c r="AS260" s="44">
        <v>1</v>
      </c>
      <c r="AT260" s="45">
        <f t="shared" si="203"/>
        <v>1</v>
      </c>
      <c r="AU260" s="45">
        <f t="shared" si="204"/>
        <v>0</v>
      </c>
      <c r="AV260" s="46">
        <f t="shared" si="205"/>
        <v>0</v>
      </c>
      <c r="AW260" s="44">
        <v>-8.0000000000000071E-3</v>
      </c>
      <c r="AX260" s="45">
        <f t="shared" si="206"/>
        <v>0</v>
      </c>
      <c r="AY260" s="45">
        <f t="shared" si="207"/>
        <v>0</v>
      </c>
      <c r="AZ260" s="46">
        <f t="shared" si="208"/>
        <v>1</v>
      </c>
      <c r="BA260" s="44">
        <v>8.4999999999999964E-2</v>
      </c>
      <c r="BB260" s="45">
        <f t="shared" si="209"/>
        <v>1</v>
      </c>
      <c r="BC260" s="45">
        <f t="shared" si="210"/>
        <v>0</v>
      </c>
      <c r="BD260" s="46">
        <f t="shared" si="211"/>
        <v>0</v>
      </c>
      <c r="BE260" s="48">
        <v>-19</v>
      </c>
      <c r="BF260">
        <f t="shared" si="212"/>
        <v>0</v>
      </c>
      <c r="BG260">
        <f t="shared" si="213"/>
        <v>0</v>
      </c>
      <c r="BH260">
        <f t="shared" si="214"/>
        <v>1</v>
      </c>
    </row>
    <row r="261" spans="1:60" x14ac:dyDescent="0.2">
      <c r="A261" s="43">
        <v>2001</v>
      </c>
      <c r="B261" s="44">
        <v>-3.3999999999999975E-2</v>
      </c>
      <c r="C261" s="45">
        <f t="shared" si="172"/>
        <v>0</v>
      </c>
      <c r="D261" s="45">
        <f t="shared" si="173"/>
        <v>0</v>
      </c>
      <c r="E261" s="46">
        <f t="shared" si="174"/>
        <v>1</v>
      </c>
      <c r="F261" s="44">
        <v>20</v>
      </c>
      <c r="G261" s="45">
        <f t="shared" si="175"/>
        <v>1</v>
      </c>
      <c r="H261" s="45">
        <f t="shared" si="176"/>
        <v>0</v>
      </c>
      <c r="I261" s="46">
        <f t="shared" si="177"/>
        <v>0</v>
      </c>
      <c r="J261" s="44">
        <v>16</v>
      </c>
      <c r="K261" s="45">
        <f t="shared" si="178"/>
        <v>1</v>
      </c>
      <c r="L261" s="45">
        <f t="shared" si="179"/>
        <v>0</v>
      </c>
      <c r="M261" s="46">
        <f t="shared" si="180"/>
        <v>0</v>
      </c>
      <c r="N261" s="44">
        <v>-3.8000000000000034E-2</v>
      </c>
      <c r="O261" s="45">
        <f t="shared" si="181"/>
        <v>0</v>
      </c>
      <c r="Q261" s="46">
        <f t="shared" si="182"/>
        <v>1</v>
      </c>
      <c r="R261" s="44">
        <v>9</v>
      </c>
      <c r="S261" s="45">
        <f t="shared" si="183"/>
        <v>4.5</v>
      </c>
      <c r="T261" s="28">
        <v>42</v>
      </c>
      <c r="U261" s="45">
        <f t="shared" si="184"/>
        <v>46.5</v>
      </c>
      <c r="V261" s="45">
        <f t="shared" si="185"/>
        <v>1</v>
      </c>
      <c r="W261" s="45">
        <f t="shared" si="186"/>
        <v>0</v>
      </c>
      <c r="X261" s="46">
        <f t="shared" si="187"/>
        <v>0</v>
      </c>
      <c r="Y261" s="44">
        <v>22</v>
      </c>
      <c r="Z261" s="45">
        <f t="shared" si="188"/>
        <v>1</v>
      </c>
      <c r="AA261" s="45">
        <f t="shared" si="189"/>
        <v>0</v>
      </c>
      <c r="AB261" s="46">
        <f t="shared" si="190"/>
        <v>0</v>
      </c>
      <c r="AC261" s="48">
        <v>-8</v>
      </c>
      <c r="AD261" s="45">
        <f t="shared" si="191"/>
        <v>0</v>
      </c>
      <c r="AE261" s="45">
        <f t="shared" si="192"/>
        <v>0</v>
      </c>
      <c r="AF261" s="46">
        <f t="shared" si="193"/>
        <v>1</v>
      </c>
      <c r="AG261" s="28">
        <v>14</v>
      </c>
      <c r="AH261">
        <f t="shared" si="194"/>
        <v>1</v>
      </c>
      <c r="AI261">
        <f t="shared" si="195"/>
        <v>0</v>
      </c>
      <c r="AJ261">
        <f t="shared" si="196"/>
        <v>0</v>
      </c>
      <c r="AK261" s="44">
        <v>-1</v>
      </c>
      <c r="AL261" s="45">
        <f t="shared" si="197"/>
        <v>1</v>
      </c>
      <c r="AM261" s="45">
        <f t="shared" si="198"/>
        <v>0</v>
      </c>
      <c r="AN261" s="46">
        <f t="shared" si="199"/>
        <v>0</v>
      </c>
      <c r="AO261" s="44">
        <v>10</v>
      </c>
      <c r="AP261" s="45">
        <f t="shared" si="200"/>
        <v>1</v>
      </c>
      <c r="AQ261" s="45">
        <f t="shared" si="201"/>
        <v>0</v>
      </c>
      <c r="AR261" s="46">
        <f t="shared" si="202"/>
        <v>0</v>
      </c>
      <c r="AS261" s="44">
        <v>7</v>
      </c>
      <c r="AT261" s="45">
        <f t="shared" si="203"/>
        <v>1</v>
      </c>
      <c r="AU261" s="45">
        <f t="shared" si="204"/>
        <v>0</v>
      </c>
      <c r="AV261" s="46">
        <f t="shared" si="205"/>
        <v>0</v>
      </c>
      <c r="AW261" s="44">
        <v>-3.400000000000003E-2</v>
      </c>
      <c r="AX261" s="45">
        <f t="shared" si="206"/>
        <v>0</v>
      </c>
      <c r="AY261" s="45">
        <f t="shared" si="207"/>
        <v>0</v>
      </c>
      <c r="AZ261" s="46">
        <f t="shared" si="208"/>
        <v>1</v>
      </c>
      <c r="BA261" s="44">
        <v>-4.8000000000000043E-2</v>
      </c>
      <c r="BB261" s="45">
        <f t="shared" si="209"/>
        <v>0</v>
      </c>
      <c r="BC261" s="45">
        <f t="shared" si="210"/>
        <v>0</v>
      </c>
      <c r="BD261" s="46">
        <f t="shared" si="211"/>
        <v>1</v>
      </c>
      <c r="BE261" s="48">
        <v>42</v>
      </c>
      <c r="BF261">
        <f t="shared" si="212"/>
        <v>1</v>
      </c>
      <c r="BG261">
        <f t="shared" si="213"/>
        <v>0</v>
      </c>
      <c r="BH261">
        <f t="shared" si="214"/>
        <v>0</v>
      </c>
    </row>
    <row r="262" spans="1:60" x14ac:dyDescent="0.2">
      <c r="A262" s="43">
        <v>2001</v>
      </c>
      <c r="B262" s="44">
        <v>8.0000000000000071E-3</v>
      </c>
      <c r="C262" s="45">
        <f t="shared" si="172"/>
        <v>1</v>
      </c>
      <c r="D262" s="45">
        <f t="shared" si="173"/>
        <v>0</v>
      </c>
      <c r="E262" s="46">
        <f t="shared" si="174"/>
        <v>0</v>
      </c>
      <c r="F262" s="44">
        <v>1</v>
      </c>
      <c r="G262" s="45">
        <f t="shared" si="175"/>
        <v>1</v>
      </c>
      <c r="H262" s="45">
        <f t="shared" si="176"/>
        <v>0</v>
      </c>
      <c r="I262" s="46">
        <f t="shared" si="177"/>
        <v>0</v>
      </c>
      <c r="J262" s="44">
        <v>25</v>
      </c>
      <c r="K262" s="45">
        <f t="shared" si="178"/>
        <v>1</v>
      </c>
      <c r="L262" s="45">
        <f t="shared" si="179"/>
        <v>0</v>
      </c>
      <c r="M262" s="46">
        <f t="shared" si="180"/>
        <v>0</v>
      </c>
      <c r="N262" s="44">
        <v>2.200000000000002E-2</v>
      </c>
      <c r="O262" s="45">
        <f t="shared" si="181"/>
        <v>1</v>
      </c>
      <c r="Q262" s="46">
        <f t="shared" si="182"/>
        <v>0</v>
      </c>
      <c r="R262" s="44">
        <v>38</v>
      </c>
      <c r="S262" s="45">
        <f t="shared" si="183"/>
        <v>19</v>
      </c>
      <c r="T262" s="28">
        <v>-8</v>
      </c>
      <c r="U262" s="45">
        <f t="shared" si="184"/>
        <v>11</v>
      </c>
      <c r="V262" s="45">
        <f t="shared" si="185"/>
        <v>1</v>
      </c>
      <c r="W262" s="45">
        <f t="shared" si="186"/>
        <v>0</v>
      </c>
      <c r="X262" s="46">
        <f t="shared" si="187"/>
        <v>0</v>
      </c>
      <c r="Y262" s="44">
        <v>11</v>
      </c>
      <c r="Z262" s="45">
        <f t="shared" si="188"/>
        <v>1</v>
      </c>
      <c r="AA262" s="45">
        <f t="shared" si="189"/>
        <v>0</v>
      </c>
      <c r="AB262" s="46">
        <f t="shared" si="190"/>
        <v>0</v>
      </c>
      <c r="AC262" s="48">
        <v>19</v>
      </c>
      <c r="AD262" s="45">
        <f t="shared" si="191"/>
        <v>1</v>
      </c>
      <c r="AE262" s="45">
        <f t="shared" si="192"/>
        <v>0</v>
      </c>
      <c r="AF262" s="46">
        <f t="shared" si="193"/>
        <v>0</v>
      </c>
      <c r="AG262" s="28">
        <v>30</v>
      </c>
      <c r="AH262">
        <f t="shared" si="194"/>
        <v>1</v>
      </c>
      <c r="AI262">
        <f t="shared" si="195"/>
        <v>0</v>
      </c>
      <c r="AJ262">
        <f t="shared" si="196"/>
        <v>0</v>
      </c>
      <c r="AK262" s="44">
        <v>-4</v>
      </c>
      <c r="AL262" s="45">
        <f t="shared" si="197"/>
        <v>1</v>
      </c>
      <c r="AM262" s="45">
        <f t="shared" si="198"/>
        <v>0</v>
      </c>
      <c r="AN262" s="46">
        <f t="shared" si="199"/>
        <v>0</v>
      </c>
      <c r="AO262" s="44">
        <v>11</v>
      </c>
      <c r="AP262" s="45">
        <f t="shared" si="200"/>
        <v>1</v>
      </c>
      <c r="AQ262" s="45">
        <f t="shared" si="201"/>
        <v>0</v>
      </c>
      <c r="AR262" s="46">
        <f t="shared" si="202"/>
        <v>0</v>
      </c>
      <c r="AS262" s="44">
        <v>5</v>
      </c>
      <c r="AT262" s="45">
        <f t="shared" si="203"/>
        <v>1</v>
      </c>
      <c r="AU262" s="45">
        <f t="shared" si="204"/>
        <v>0</v>
      </c>
      <c r="AV262" s="46">
        <f t="shared" si="205"/>
        <v>0</v>
      </c>
      <c r="AW262" s="44">
        <v>2.5999999999999968E-2</v>
      </c>
      <c r="AX262" s="45">
        <f t="shared" si="206"/>
        <v>1</v>
      </c>
      <c r="AY262" s="45">
        <f t="shared" si="207"/>
        <v>0</v>
      </c>
      <c r="AZ262" s="46">
        <f t="shared" si="208"/>
        <v>0</v>
      </c>
      <c r="BA262" s="44">
        <v>-3.8999999999999924E-2</v>
      </c>
      <c r="BB262" s="45">
        <f t="shared" si="209"/>
        <v>0</v>
      </c>
      <c r="BC262" s="45">
        <f t="shared" si="210"/>
        <v>0</v>
      </c>
      <c r="BD262" s="46">
        <f t="shared" si="211"/>
        <v>1</v>
      </c>
      <c r="BE262" s="48">
        <v>-8</v>
      </c>
      <c r="BF262">
        <f t="shared" si="212"/>
        <v>0</v>
      </c>
      <c r="BG262">
        <f t="shared" si="213"/>
        <v>0</v>
      </c>
      <c r="BH262">
        <f t="shared" si="214"/>
        <v>1</v>
      </c>
    </row>
    <row r="263" spans="1:60" x14ac:dyDescent="0.2">
      <c r="A263" s="43">
        <v>2001</v>
      </c>
      <c r="B263" s="44">
        <v>-2.5999999999999968E-2</v>
      </c>
      <c r="C263" s="45">
        <f t="shared" si="172"/>
        <v>0</v>
      </c>
      <c r="D263" s="45">
        <f t="shared" si="173"/>
        <v>0</v>
      </c>
      <c r="E263" s="46">
        <f t="shared" si="174"/>
        <v>1</v>
      </c>
      <c r="F263" s="44">
        <v>-5</v>
      </c>
      <c r="G263" s="45">
        <f t="shared" si="175"/>
        <v>0</v>
      </c>
      <c r="H263" s="45">
        <f t="shared" si="176"/>
        <v>0</v>
      </c>
      <c r="I263" s="46">
        <f t="shared" si="177"/>
        <v>1</v>
      </c>
      <c r="J263" s="44">
        <v>23</v>
      </c>
      <c r="K263" s="45">
        <f t="shared" si="178"/>
        <v>1</v>
      </c>
      <c r="L263" s="45">
        <f t="shared" si="179"/>
        <v>0</v>
      </c>
      <c r="M263" s="46">
        <f t="shared" si="180"/>
        <v>0</v>
      </c>
      <c r="N263" s="44">
        <v>1.100000000000001E-2</v>
      </c>
      <c r="O263" s="45">
        <f t="shared" si="181"/>
        <v>1</v>
      </c>
      <c r="Q263" s="46">
        <f t="shared" si="182"/>
        <v>0</v>
      </c>
      <c r="R263" s="44">
        <v>52</v>
      </c>
      <c r="S263" s="45">
        <f t="shared" si="183"/>
        <v>26</v>
      </c>
      <c r="T263" s="28">
        <v>-9</v>
      </c>
      <c r="U263" s="45">
        <f t="shared" si="184"/>
        <v>17</v>
      </c>
      <c r="V263" s="45">
        <f t="shared" si="185"/>
        <v>1</v>
      </c>
      <c r="W263" s="45">
        <f t="shared" si="186"/>
        <v>0</v>
      </c>
      <c r="X263" s="46">
        <f t="shared" si="187"/>
        <v>0</v>
      </c>
      <c r="Y263" s="44">
        <v>16</v>
      </c>
      <c r="Z263" s="45">
        <f t="shared" si="188"/>
        <v>1</v>
      </c>
      <c r="AA263" s="45">
        <f t="shared" si="189"/>
        <v>0</v>
      </c>
      <c r="AB263" s="46">
        <f t="shared" si="190"/>
        <v>0</v>
      </c>
      <c r="AC263" s="48">
        <v>22</v>
      </c>
      <c r="AD263" s="45">
        <f t="shared" si="191"/>
        <v>1</v>
      </c>
      <c r="AE263" s="45">
        <f t="shared" si="192"/>
        <v>0</v>
      </c>
      <c r="AF263" s="46">
        <f t="shared" si="193"/>
        <v>0</v>
      </c>
      <c r="AG263" s="28">
        <v>38</v>
      </c>
      <c r="AH263">
        <f t="shared" si="194"/>
        <v>1</v>
      </c>
      <c r="AI263">
        <f t="shared" si="195"/>
        <v>0</v>
      </c>
      <c r="AJ263">
        <f t="shared" si="196"/>
        <v>0</v>
      </c>
      <c r="AK263" s="44">
        <v>3</v>
      </c>
      <c r="AL263" s="45">
        <f t="shared" si="197"/>
        <v>0</v>
      </c>
      <c r="AM263" s="45">
        <f t="shared" si="198"/>
        <v>0</v>
      </c>
      <c r="AN263" s="46">
        <f t="shared" si="199"/>
        <v>1</v>
      </c>
      <c r="AO263" s="44">
        <v>-5</v>
      </c>
      <c r="AP263" s="45">
        <f t="shared" si="200"/>
        <v>0</v>
      </c>
      <c r="AQ263" s="45">
        <f t="shared" si="201"/>
        <v>0</v>
      </c>
      <c r="AR263" s="46">
        <f t="shared" si="202"/>
        <v>1</v>
      </c>
      <c r="AS263" s="44">
        <v>-4</v>
      </c>
      <c r="AT263" s="45">
        <f t="shared" si="203"/>
        <v>0</v>
      </c>
      <c r="AU263" s="45">
        <f t="shared" si="204"/>
        <v>0</v>
      </c>
      <c r="AV263" s="46">
        <f t="shared" si="205"/>
        <v>1</v>
      </c>
      <c r="AW263" s="44">
        <v>-1.5000000000000013E-2</v>
      </c>
      <c r="AX263" s="45">
        <f t="shared" si="206"/>
        <v>0</v>
      </c>
      <c r="AY263" s="45">
        <f t="shared" si="207"/>
        <v>0</v>
      </c>
      <c r="AZ263" s="46">
        <f t="shared" si="208"/>
        <v>1</v>
      </c>
      <c r="BA263" s="44">
        <v>9.5999999999999974E-2</v>
      </c>
      <c r="BB263" s="45">
        <f t="shared" si="209"/>
        <v>1</v>
      </c>
      <c r="BC263" s="45">
        <f t="shared" si="210"/>
        <v>0</v>
      </c>
      <c r="BD263" s="46">
        <f t="shared" si="211"/>
        <v>0</v>
      </c>
      <c r="BE263" s="48">
        <v>-9</v>
      </c>
      <c r="BF263">
        <f t="shared" si="212"/>
        <v>0</v>
      </c>
      <c r="BG263">
        <f t="shared" si="213"/>
        <v>0</v>
      </c>
      <c r="BH263">
        <f t="shared" si="214"/>
        <v>1</v>
      </c>
    </row>
    <row r="264" spans="1:60" x14ac:dyDescent="0.2">
      <c r="A264" s="43">
        <v>2001</v>
      </c>
      <c r="B264" s="44">
        <v>4.8999999999999988E-2</v>
      </c>
      <c r="C264" s="45">
        <f t="shared" si="172"/>
        <v>1</v>
      </c>
      <c r="D264" s="45">
        <f t="shared" si="173"/>
        <v>0</v>
      </c>
      <c r="E264" s="46">
        <f t="shared" si="174"/>
        <v>0</v>
      </c>
      <c r="F264" s="44">
        <v>5</v>
      </c>
      <c r="G264" s="45">
        <f t="shared" si="175"/>
        <v>1</v>
      </c>
      <c r="H264" s="45">
        <f t="shared" si="176"/>
        <v>0</v>
      </c>
      <c r="I264" s="46">
        <f t="shared" si="177"/>
        <v>0</v>
      </c>
      <c r="J264" s="44">
        <v>67</v>
      </c>
      <c r="K264" s="45">
        <f t="shared" si="178"/>
        <v>1</v>
      </c>
      <c r="L264" s="45">
        <f t="shared" si="179"/>
        <v>0</v>
      </c>
      <c r="M264" s="46">
        <f t="shared" si="180"/>
        <v>0</v>
      </c>
      <c r="N264" s="44">
        <v>7.999999999999996E-2</v>
      </c>
      <c r="O264" s="45">
        <f t="shared" si="181"/>
        <v>1</v>
      </c>
      <c r="Q264" s="46">
        <f t="shared" si="182"/>
        <v>0</v>
      </c>
      <c r="R264" s="44">
        <v>44</v>
      </c>
      <c r="S264" s="45">
        <f t="shared" si="183"/>
        <v>22</v>
      </c>
      <c r="T264" s="28">
        <v>6</v>
      </c>
      <c r="U264" s="45">
        <f t="shared" si="184"/>
        <v>28</v>
      </c>
      <c r="V264" s="45">
        <f t="shared" si="185"/>
        <v>1</v>
      </c>
      <c r="W264" s="45">
        <f t="shared" si="186"/>
        <v>0</v>
      </c>
      <c r="X264" s="46">
        <f t="shared" si="187"/>
        <v>0</v>
      </c>
      <c r="Y264" s="44">
        <v>14</v>
      </c>
      <c r="Z264" s="45">
        <f t="shared" si="188"/>
        <v>1</v>
      </c>
      <c r="AA264" s="45">
        <f t="shared" si="189"/>
        <v>0</v>
      </c>
      <c r="AB264" s="46">
        <f t="shared" si="190"/>
        <v>0</v>
      </c>
      <c r="AC264" s="48">
        <v>12</v>
      </c>
      <c r="AD264" s="45">
        <f t="shared" si="191"/>
        <v>1</v>
      </c>
      <c r="AE264" s="45">
        <f t="shared" si="192"/>
        <v>0</v>
      </c>
      <c r="AF264" s="46">
        <f t="shared" si="193"/>
        <v>0</v>
      </c>
      <c r="AG264" s="28">
        <v>26</v>
      </c>
      <c r="AH264">
        <f t="shared" si="194"/>
        <v>1</v>
      </c>
      <c r="AI264">
        <f t="shared" si="195"/>
        <v>0</v>
      </c>
      <c r="AJ264">
        <f t="shared" si="196"/>
        <v>0</v>
      </c>
      <c r="AK264" s="44">
        <v>-15</v>
      </c>
      <c r="AL264" s="45">
        <f t="shared" si="197"/>
        <v>1</v>
      </c>
      <c r="AM264" s="45">
        <f t="shared" si="198"/>
        <v>0</v>
      </c>
      <c r="AN264" s="46">
        <f t="shared" si="199"/>
        <v>0</v>
      </c>
      <c r="AO264" s="44">
        <v>22</v>
      </c>
      <c r="AP264" s="45">
        <f t="shared" si="200"/>
        <v>1</v>
      </c>
      <c r="AQ264" s="45">
        <f t="shared" si="201"/>
        <v>0</v>
      </c>
      <c r="AR264" s="46">
        <f t="shared" si="202"/>
        <v>0</v>
      </c>
      <c r="AS264" s="44">
        <v>-3</v>
      </c>
      <c r="AT264" s="45">
        <f t="shared" si="203"/>
        <v>0</v>
      </c>
      <c r="AU264" s="45">
        <f t="shared" si="204"/>
        <v>0</v>
      </c>
      <c r="AV264" s="46">
        <f t="shared" si="205"/>
        <v>1</v>
      </c>
      <c r="AW264" s="44">
        <v>5.2000000000000046E-2</v>
      </c>
      <c r="AX264" s="45">
        <f t="shared" si="206"/>
        <v>1</v>
      </c>
      <c r="AY264" s="45">
        <f t="shared" si="207"/>
        <v>0</v>
      </c>
      <c r="AZ264" s="46">
        <f t="shared" si="208"/>
        <v>0</v>
      </c>
      <c r="BA264" s="44">
        <v>8.7000000000000077E-2</v>
      </c>
      <c r="BB264" s="45">
        <f t="shared" si="209"/>
        <v>1</v>
      </c>
      <c r="BC264" s="45">
        <f t="shared" si="210"/>
        <v>0</v>
      </c>
      <c r="BD264" s="46">
        <f t="shared" si="211"/>
        <v>0</v>
      </c>
      <c r="BE264" s="48">
        <v>6</v>
      </c>
      <c r="BF264">
        <f t="shared" si="212"/>
        <v>1</v>
      </c>
      <c r="BG264">
        <f t="shared" si="213"/>
        <v>0</v>
      </c>
      <c r="BH264">
        <f t="shared" si="214"/>
        <v>0</v>
      </c>
    </row>
    <row r="265" spans="1:60" x14ac:dyDescent="0.2">
      <c r="A265" s="43">
        <v>2001</v>
      </c>
      <c r="B265" s="44">
        <v>0.12500000000000006</v>
      </c>
      <c r="C265" s="45">
        <f t="shared" si="172"/>
        <v>1</v>
      </c>
      <c r="D265" s="45">
        <f t="shared" si="173"/>
        <v>0</v>
      </c>
      <c r="E265" s="46">
        <f t="shared" si="174"/>
        <v>0</v>
      </c>
      <c r="F265" s="44">
        <v>23</v>
      </c>
      <c r="G265" s="45">
        <f t="shared" si="175"/>
        <v>1</v>
      </c>
      <c r="H265" s="45">
        <f t="shared" si="176"/>
        <v>0</v>
      </c>
      <c r="I265" s="46">
        <f t="shared" si="177"/>
        <v>0</v>
      </c>
      <c r="J265" s="44">
        <v>58</v>
      </c>
      <c r="K265" s="45">
        <f t="shared" si="178"/>
        <v>1</v>
      </c>
      <c r="L265" s="45">
        <f t="shared" si="179"/>
        <v>0</v>
      </c>
      <c r="M265" s="46">
        <f t="shared" si="180"/>
        <v>0</v>
      </c>
      <c r="N265" s="44">
        <v>0.10399999999999993</v>
      </c>
      <c r="O265" s="45">
        <f t="shared" si="181"/>
        <v>1</v>
      </c>
      <c r="Q265" s="46">
        <f t="shared" si="182"/>
        <v>0</v>
      </c>
      <c r="R265" s="44">
        <v>32</v>
      </c>
      <c r="S265" s="45">
        <f t="shared" si="183"/>
        <v>16</v>
      </c>
      <c r="T265" s="28">
        <v>-52</v>
      </c>
      <c r="U265" s="45">
        <f t="shared" si="184"/>
        <v>-36</v>
      </c>
      <c r="V265" s="45">
        <f t="shared" si="185"/>
        <v>0</v>
      </c>
      <c r="W265" s="45">
        <f t="shared" si="186"/>
        <v>0</v>
      </c>
      <c r="X265" s="46">
        <f t="shared" si="187"/>
        <v>1</v>
      </c>
      <c r="Y265" s="44">
        <v>-11</v>
      </c>
      <c r="Z265" s="45">
        <f t="shared" si="188"/>
        <v>0</v>
      </c>
      <c r="AA265" s="45">
        <f t="shared" si="189"/>
        <v>0</v>
      </c>
      <c r="AB265" s="46">
        <f t="shared" si="190"/>
        <v>1</v>
      </c>
      <c r="AC265" s="48">
        <v>40</v>
      </c>
      <c r="AD265" s="45">
        <f t="shared" si="191"/>
        <v>1</v>
      </c>
      <c r="AE265" s="45">
        <f t="shared" si="192"/>
        <v>0</v>
      </c>
      <c r="AF265" s="46">
        <f t="shared" si="193"/>
        <v>0</v>
      </c>
      <c r="AG265" s="28">
        <v>29</v>
      </c>
      <c r="AH265">
        <f t="shared" si="194"/>
        <v>1</v>
      </c>
      <c r="AI265">
        <f t="shared" si="195"/>
        <v>0</v>
      </c>
      <c r="AJ265">
        <f t="shared" si="196"/>
        <v>0</v>
      </c>
      <c r="AK265" s="44">
        <v>20</v>
      </c>
      <c r="AL265" s="45">
        <f t="shared" si="197"/>
        <v>0</v>
      </c>
      <c r="AM265" s="45">
        <f t="shared" si="198"/>
        <v>0</v>
      </c>
      <c r="AN265" s="46">
        <f t="shared" si="199"/>
        <v>1</v>
      </c>
      <c r="AO265" s="44">
        <v>-9</v>
      </c>
      <c r="AP265" s="45">
        <f t="shared" si="200"/>
        <v>0</v>
      </c>
      <c r="AQ265" s="45">
        <f t="shared" si="201"/>
        <v>0</v>
      </c>
      <c r="AR265" s="46">
        <f t="shared" si="202"/>
        <v>1</v>
      </c>
      <c r="AS265" s="44">
        <v>-1</v>
      </c>
      <c r="AT265" s="45">
        <f t="shared" si="203"/>
        <v>0</v>
      </c>
      <c r="AU265" s="45">
        <f t="shared" si="204"/>
        <v>0</v>
      </c>
      <c r="AV265" s="46">
        <f t="shared" si="205"/>
        <v>1</v>
      </c>
      <c r="AW265" s="44">
        <v>0.10599999999999998</v>
      </c>
      <c r="AX265" s="45">
        <f t="shared" si="206"/>
        <v>1</v>
      </c>
      <c r="AY265" s="45">
        <f t="shared" si="207"/>
        <v>0</v>
      </c>
      <c r="AZ265" s="46">
        <f t="shared" si="208"/>
        <v>0</v>
      </c>
      <c r="BA265" s="44">
        <v>-0.15599999999999992</v>
      </c>
      <c r="BB265" s="45">
        <f t="shared" si="209"/>
        <v>0</v>
      </c>
      <c r="BC265" s="45">
        <f t="shared" si="210"/>
        <v>0</v>
      </c>
      <c r="BD265" s="46">
        <f t="shared" si="211"/>
        <v>1</v>
      </c>
      <c r="BE265" s="48">
        <v>-52</v>
      </c>
      <c r="BF265">
        <f t="shared" si="212"/>
        <v>0</v>
      </c>
      <c r="BG265">
        <f t="shared" si="213"/>
        <v>0</v>
      </c>
      <c r="BH265">
        <f t="shared" si="214"/>
        <v>1</v>
      </c>
    </row>
    <row r="266" spans="1:60" x14ac:dyDescent="0.2">
      <c r="A266" s="43">
        <v>2001</v>
      </c>
      <c r="B266" s="44">
        <v>6.9000000000000006E-2</v>
      </c>
      <c r="C266" s="45">
        <f t="shared" si="172"/>
        <v>1</v>
      </c>
      <c r="D266" s="45">
        <f t="shared" si="173"/>
        <v>0</v>
      </c>
      <c r="E266" s="46">
        <f t="shared" si="174"/>
        <v>0</v>
      </c>
      <c r="F266" s="44">
        <v>16</v>
      </c>
      <c r="G266" s="45">
        <f t="shared" si="175"/>
        <v>1</v>
      </c>
      <c r="H266" s="45">
        <f t="shared" si="176"/>
        <v>0</v>
      </c>
      <c r="I266" s="46">
        <f t="shared" si="177"/>
        <v>0</v>
      </c>
      <c r="J266" s="44">
        <v>37</v>
      </c>
      <c r="K266" s="45">
        <f t="shared" si="178"/>
        <v>1</v>
      </c>
      <c r="L266" s="45">
        <f t="shared" si="179"/>
        <v>0</v>
      </c>
      <c r="M266" s="46">
        <f t="shared" si="180"/>
        <v>0</v>
      </c>
      <c r="N266" s="44">
        <v>5.7000000000000051E-2</v>
      </c>
      <c r="O266" s="45">
        <f t="shared" si="181"/>
        <v>1</v>
      </c>
      <c r="Q266" s="46">
        <f t="shared" si="182"/>
        <v>0</v>
      </c>
      <c r="R266" s="44">
        <v>47</v>
      </c>
      <c r="S266" s="45">
        <f t="shared" si="183"/>
        <v>23.5</v>
      </c>
      <c r="T266" s="28">
        <v>-28</v>
      </c>
      <c r="U266" s="45">
        <f t="shared" si="184"/>
        <v>-4.5</v>
      </c>
      <c r="V266" s="45">
        <f t="shared" si="185"/>
        <v>0</v>
      </c>
      <c r="W266" s="45">
        <f t="shared" si="186"/>
        <v>0</v>
      </c>
      <c r="X266" s="46">
        <f t="shared" si="187"/>
        <v>1</v>
      </c>
      <c r="Y266" s="44">
        <v>1</v>
      </c>
      <c r="Z266" s="45">
        <f t="shared" si="188"/>
        <v>1</v>
      </c>
      <c r="AA266" s="45">
        <f t="shared" si="189"/>
        <v>0</v>
      </c>
      <c r="AB266" s="46">
        <f t="shared" si="190"/>
        <v>0</v>
      </c>
      <c r="AC266" s="48">
        <v>15</v>
      </c>
      <c r="AD266" s="45">
        <f t="shared" si="191"/>
        <v>1</v>
      </c>
      <c r="AE266" s="45">
        <f t="shared" si="192"/>
        <v>0</v>
      </c>
      <c r="AF266" s="46">
        <f t="shared" si="193"/>
        <v>0</v>
      </c>
      <c r="AG266" s="28">
        <v>16</v>
      </c>
      <c r="AH266">
        <f t="shared" si="194"/>
        <v>1</v>
      </c>
      <c r="AI266">
        <f t="shared" si="195"/>
        <v>0</v>
      </c>
      <c r="AJ266">
        <f t="shared" si="196"/>
        <v>0</v>
      </c>
      <c r="AK266" s="44">
        <v>-1</v>
      </c>
      <c r="AL266" s="45">
        <f t="shared" si="197"/>
        <v>1</v>
      </c>
      <c r="AM266" s="45">
        <f t="shared" si="198"/>
        <v>0</v>
      </c>
      <c r="AN266" s="46">
        <f t="shared" si="199"/>
        <v>0</v>
      </c>
      <c r="AO266" s="44">
        <v>4</v>
      </c>
      <c r="AP266" s="45">
        <f t="shared" si="200"/>
        <v>1</v>
      </c>
      <c r="AQ266" s="45">
        <f t="shared" si="201"/>
        <v>0</v>
      </c>
      <c r="AR266" s="46">
        <f t="shared" si="202"/>
        <v>0</v>
      </c>
      <c r="AS266" s="44">
        <v>1</v>
      </c>
      <c r="AT266" s="45">
        <f t="shared" si="203"/>
        <v>1</v>
      </c>
      <c r="AU266" s="45">
        <f t="shared" si="204"/>
        <v>0</v>
      </c>
      <c r="AV266" s="46">
        <f t="shared" si="205"/>
        <v>0</v>
      </c>
      <c r="AW266" s="44">
        <v>7.2999999999999954E-2</v>
      </c>
      <c r="AX266" s="45">
        <f t="shared" si="206"/>
        <v>1</v>
      </c>
      <c r="AY266" s="45">
        <f t="shared" si="207"/>
        <v>0</v>
      </c>
      <c r="AZ266" s="46">
        <f t="shared" si="208"/>
        <v>0</v>
      </c>
      <c r="BA266" s="44">
        <v>-0.14300000000000002</v>
      </c>
      <c r="BB266" s="45">
        <f t="shared" si="209"/>
        <v>0</v>
      </c>
      <c r="BC266" s="45">
        <f t="shared" si="210"/>
        <v>0</v>
      </c>
      <c r="BD266" s="46">
        <f t="shared" si="211"/>
        <v>1</v>
      </c>
      <c r="BE266" s="48">
        <v>-28</v>
      </c>
      <c r="BF266">
        <f t="shared" si="212"/>
        <v>0</v>
      </c>
      <c r="BG266">
        <f t="shared" si="213"/>
        <v>0</v>
      </c>
      <c r="BH266">
        <f t="shared" si="214"/>
        <v>1</v>
      </c>
    </row>
    <row r="267" spans="1:60" x14ac:dyDescent="0.2">
      <c r="A267" s="43">
        <v>2001</v>
      </c>
      <c r="B267" s="44">
        <v>-2.899999999999997E-2</v>
      </c>
      <c r="C267" s="45">
        <f t="shared" si="172"/>
        <v>0</v>
      </c>
      <c r="D267" s="45">
        <f t="shared" si="173"/>
        <v>0</v>
      </c>
      <c r="E267" s="46">
        <f t="shared" si="174"/>
        <v>1</v>
      </c>
      <c r="F267" s="44">
        <v>-31</v>
      </c>
      <c r="G267" s="45">
        <f t="shared" si="175"/>
        <v>0</v>
      </c>
      <c r="H267" s="45">
        <f t="shared" si="176"/>
        <v>0</v>
      </c>
      <c r="I267" s="46">
        <f t="shared" si="177"/>
        <v>1</v>
      </c>
      <c r="J267" s="44">
        <v>5</v>
      </c>
      <c r="K267" s="45">
        <f t="shared" si="178"/>
        <v>1</v>
      </c>
      <c r="L267" s="45">
        <f t="shared" si="179"/>
        <v>0</v>
      </c>
      <c r="M267" s="46">
        <f t="shared" si="180"/>
        <v>0</v>
      </c>
      <c r="N267" s="44">
        <v>-9.000000000000008E-3</v>
      </c>
      <c r="O267" s="45">
        <f t="shared" si="181"/>
        <v>0</v>
      </c>
      <c r="Q267" s="46">
        <f t="shared" si="182"/>
        <v>1</v>
      </c>
      <c r="R267" s="44">
        <v>58</v>
      </c>
      <c r="S267" s="45">
        <f t="shared" si="183"/>
        <v>29</v>
      </c>
      <c r="T267" s="28">
        <v>-10</v>
      </c>
      <c r="U267" s="45">
        <f t="shared" si="184"/>
        <v>19</v>
      </c>
      <c r="V267" s="45">
        <f t="shared" si="185"/>
        <v>1</v>
      </c>
      <c r="W267" s="45">
        <f t="shared" si="186"/>
        <v>0</v>
      </c>
      <c r="X267" s="46">
        <f t="shared" si="187"/>
        <v>0</v>
      </c>
      <c r="Y267" s="44">
        <v>8</v>
      </c>
      <c r="Z267" s="45">
        <f t="shared" si="188"/>
        <v>1</v>
      </c>
      <c r="AA267" s="45">
        <f t="shared" si="189"/>
        <v>0</v>
      </c>
      <c r="AB267" s="46">
        <f t="shared" si="190"/>
        <v>0</v>
      </c>
      <c r="AC267" s="48">
        <v>14</v>
      </c>
      <c r="AD267" s="45">
        <f t="shared" si="191"/>
        <v>1</v>
      </c>
      <c r="AE267" s="45">
        <f t="shared" si="192"/>
        <v>0</v>
      </c>
      <c r="AF267" s="46">
        <f t="shared" si="193"/>
        <v>0</v>
      </c>
      <c r="AG267" s="28">
        <v>22</v>
      </c>
      <c r="AH267">
        <f t="shared" si="194"/>
        <v>1</v>
      </c>
      <c r="AI267">
        <f t="shared" si="195"/>
        <v>0</v>
      </c>
      <c r="AJ267">
        <f t="shared" si="196"/>
        <v>0</v>
      </c>
      <c r="AK267" s="44">
        <v>7</v>
      </c>
      <c r="AL267" s="45">
        <f t="shared" si="197"/>
        <v>0</v>
      </c>
      <c r="AM267" s="45">
        <f t="shared" si="198"/>
        <v>0</v>
      </c>
      <c r="AN267" s="46">
        <f t="shared" si="199"/>
        <v>1</v>
      </c>
      <c r="AO267" s="44">
        <v>5</v>
      </c>
      <c r="AP267" s="45">
        <f t="shared" si="200"/>
        <v>1</v>
      </c>
      <c r="AQ267" s="45">
        <f t="shared" si="201"/>
        <v>0</v>
      </c>
      <c r="AR267" s="46">
        <f t="shared" si="202"/>
        <v>0</v>
      </c>
      <c r="AS267" s="44">
        <v>-8</v>
      </c>
      <c r="AT267" s="45">
        <f t="shared" si="203"/>
        <v>0</v>
      </c>
      <c r="AU267" s="45">
        <f t="shared" si="204"/>
        <v>0</v>
      </c>
      <c r="AV267" s="46">
        <f t="shared" si="205"/>
        <v>1</v>
      </c>
      <c r="AW267" s="44">
        <v>-1.100000000000001E-2</v>
      </c>
      <c r="AX267" s="45">
        <f t="shared" si="206"/>
        <v>0</v>
      </c>
      <c r="AY267" s="45">
        <f t="shared" si="207"/>
        <v>0</v>
      </c>
      <c r="AZ267" s="46">
        <f t="shared" si="208"/>
        <v>1</v>
      </c>
      <c r="BA267" s="44">
        <v>4.0000000000000036E-3</v>
      </c>
      <c r="BB267" s="45">
        <f t="shared" si="209"/>
        <v>1</v>
      </c>
      <c r="BC267" s="45">
        <f t="shared" si="210"/>
        <v>0</v>
      </c>
      <c r="BD267" s="46">
        <f t="shared" si="211"/>
        <v>0</v>
      </c>
      <c r="BE267" s="48">
        <v>-10</v>
      </c>
      <c r="BF267">
        <f t="shared" si="212"/>
        <v>0</v>
      </c>
      <c r="BG267">
        <f t="shared" si="213"/>
        <v>0</v>
      </c>
      <c r="BH267">
        <f t="shared" si="214"/>
        <v>1</v>
      </c>
    </row>
    <row r="268" spans="1:60" x14ac:dyDescent="0.2">
      <c r="A268" s="43">
        <v>2001</v>
      </c>
      <c r="B268" s="44">
        <v>2.9999999999999971E-2</v>
      </c>
      <c r="C268" s="45">
        <f t="shared" si="172"/>
        <v>1</v>
      </c>
      <c r="D268" s="45">
        <f t="shared" si="173"/>
        <v>0</v>
      </c>
      <c r="E268" s="46">
        <f t="shared" si="174"/>
        <v>0</v>
      </c>
      <c r="F268" s="44">
        <v>26</v>
      </c>
      <c r="G268" s="45">
        <f t="shared" si="175"/>
        <v>1</v>
      </c>
      <c r="H268" s="45">
        <f t="shared" si="176"/>
        <v>0</v>
      </c>
      <c r="I268" s="46">
        <f t="shared" si="177"/>
        <v>0</v>
      </c>
      <c r="J268" s="44">
        <v>4</v>
      </c>
      <c r="K268" s="45">
        <f t="shared" si="178"/>
        <v>1</v>
      </c>
      <c r="L268" s="45">
        <f t="shared" si="179"/>
        <v>0</v>
      </c>
      <c r="M268" s="46">
        <f t="shared" si="180"/>
        <v>0</v>
      </c>
      <c r="N268" s="44">
        <v>2.1000000000000019E-2</v>
      </c>
      <c r="O268" s="45">
        <f t="shared" si="181"/>
        <v>1</v>
      </c>
      <c r="Q268" s="46">
        <f t="shared" si="182"/>
        <v>0</v>
      </c>
      <c r="R268" s="44">
        <v>-56</v>
      </c>
      <c r="S268" s="45">
        <f t="shared" si="183"/>
        <v>-28</v>
      </c>
      <c r="T268" s="28">
        <v>2</v>
      </c>
      <c r="U268" s="45">
        <f t="shared" si="184"/>
        <v>-26</v>
      </c>
      <c r="V268" s="45">
        <f t="shared" si="185"/>
        <v>0</v>
      </c>
      <c r="W268" s="45">
        <f t="shared" si="186"/>
        <v>0</v>
      </c>
      <c r="X268" s="46">
        <f t="shared" si="187"/>
        <v>1</v>
      </c>
      <c r="Y268" s="44">
        <v>-12</v>
      </c>
      <c r="Z268" s="45">
        <f t="shared" si="188"/>
        <v>0</v>
      </c>
      <c r="AA268" s="45">
        <f t="shared" si="189"/>
        <v>0</v>
      </c>
      <c r="AB268" s="46">
        <f t="shared" si="190"/>
        <v>1</v>
      </c>
      <c r="AC268" s="48">
        <v>16</v>
      </c>
      <c r="AD268" s="45">
        <f t="shared" si="191"/>
        <v>1</v>
      </c>
      <c r="AE268" s="45">
        <f t="shared" si="192"/>
        <v>0</v>
      </c>
      <c r="AF268" s="46">
        <f t="shared" si="193"/>
        <v>0</v>
      </c>
      <c r="AG268" s="28">
        <v>4</v>
      </c>
      <c r="AH268">
        <f t="shared" si="194"/>
        <v>1</v>
      </c>
      <c r="AI268">
        <f t="shared" si="195"/>
        <v>0</v>
      </c>
      <c r="AJ268">
        <f t="shared" si="196"/>
        <v>0</v>
      </c>
      <c r="AK268" s="44">
        <v>16</v>
      </c>
      <c r="AL268" s="45">
        <f t="shared" si="197"/>
        <v>0</v>
      </c>
      <c r="AM268" s="45">
        <f t="shared" si="198"/>
        <v>0</v>
      </c>
      <c r="AN268" s="46">
        <f t="shared" si="199"/>
        <v>1</v>
      </c>
      <c r="AO268" s="44">
        <v>-7</v>
      </c>
      <c r="AP268" s="45">
        <f t="shared" si="200"/>
        <v>0</v>
      </c>
      <c r="AQ268" s="45">
        <f t="shared" si="201"/>
        <v>0</v>
      </c>
      <c r="AR268" s="46">
        <f t="shared" si="202"/>
        <v>1</v>
      </c>
      <c r="AS268" s="44">
        <v>20</v>
      </c>
      <c r="AT268" s="45">
        <f t="shared" si="203"/>
        <v>1</v>
      </c>
      <c r="AU268" s="45">
        <f t="shared" si="204"/>
        <v>0</v>
      </c>
      <c r="AV268" s="46">
        <f t="shared" si="205"/>
        <v>0</v>
      </c>
      <c r="AW268" s="44">
        <v>1.3000000000000012E-2</v>
      </c>
      <c r="AX268" s="45">
        <f t="shared" si="206"/>
        <v>1</v>
      </c>
      <c r="AY268" s="45">
        <f t="shared" si="207"/>
        <v>0</v>
      </c>
      <c r="AZ268" s="46">
        <f t="shared" si="208"/>
        <v>0</v>
      </c>
      <c r="BA268" s="44">
        <v>6.2000000000000055E-2</v>
      </c>
      <c r="BB268" s="45">
        <f t="shared" si="209"/>
        <v>1</v>
      </c>
      <c r="BC268" s="45">
        <f t="shared" si="210"/>
        <v>0</v>
      </c>
      <c r="BD268" s="46">
        <f t="shared" si="211"/>
        <v>0</v>
      </c>
      <c r="BE268" s="48">
        <v>2</v>
      </c>
      <c r="BF268">
        <f t="shared" si="212"/>
        <v>1</v>
      </c>
      <c r="BG268">
        <f t="shared" si="213"/>
        <v>0</v>
      </c>
      <c r="BH268">
        <f t="shared" si="214"/>
        <v>0</v>
      </c>
    </row>
    <row r="269" spans="1:60" x14ac:dyDescent="0.2">
      <c r="A269" s="43">
        <v>2001</v>
      </c>
      <c r="B269" s="44">
        <v>0.11099999999999999</v>
      </c>
      <c r="C269" s="45">
        <f t="shared" si="172"/>
        <v>1</v>
      </c>
      <c r="D269" s="45">
        <f t="shared" si="173"/>
        <v>0</v>
      </c>
      <c r="E269" s="46">
        <f t="shared" si="174"/>
        <v>0</v>
      </c>
      <c r="F269" s="44">
        <v>34</v>
      </c>
      <c r="G269" s="45">
        <f t="shared" si="175"/>
        <v>1</v>
      </c>
      <c r="H269" s="45">
        <f t="shared" si="176"/>
        <v>0</v>
      </c>
      <c r="I269" s="46">
        <f t="shared" si="177"/>
        <v>0</v>
      </c>
      <c r="J269" s="44">
        <v>89</v>
      </c>
      <c r="K269" s="45">
        <f t="shared" si="178"/>
        <v>1</v>
      </c>
      <c r="L269" s="45">
        <f t="shared" si="179"/>
        <v>0</v>
      </c>
      <c r="M269" s="46">
        <f t="shared" si="180"/>
        <v>0</v>
      </c>
      <c r="N269" s="44">
        <v>7.3000000000000009E-2</v>
      </c>
      <c r="O269" s="45">
        <f t="shared" si="181"/>
        <v>1</v>
      </c>
      <c r="Q269" s="46">
        <f t="shared" si="182"/>
        <v>0</v>
      </c>
      <c r="R269" s="44">
        <v>-5</v>
      </c>
      <c r="S269" s="45">
        <f t="shared" si="183"/>
        <v>-2.5</v>
      </c>
      <c r="T269" s="28">
        <v>37</v>
      </c>
      <c r="U269" s="45">
        <f t="shared" si="184"/>
        <v>34.5</v>
      </c>
      <c r="V269" s="45">
        <f t="shared" si="185"/>
        <v>1</v>
      </c>
      <c r="W269" s="45">
        <f t="shared" si="186"/>
        <v>0</v>
      </c>
      <c r="X269" s="46">
        <f t="shared" si="187"/>
        <v>0</v>
      </c>
      <c r="Y269" s="44">
        <v>23</v>
      </c>
      <c r="Z269" s="45">
        <f t="shared" si="188"/>
        <v>1</v>
      </c>
      <c r="AA269" s="45">
        <f t="shared" si="189"/>
        <v>0</v>
      </c>
      <c r="AB269" s="46">
        <f t="shared" si="190"/>
        <v>0</v>
      </c>
      <c r="AC269" s="48">
        <v>34</v>
      </c>
      <c r="AD269" s="45">
        <f t="shared" si="191"/>
        <v>1</v>
      </c>
      <c r="AE269" s="45">
        <f t="shared" si="192"/>
        <v>0</v>
      </c>
      <c r="AF269" s="46">
        <f t="shared" si="193"/>
        <v>0</v>
      </c>
      <c r="AG269" s="28">
        <v>57</v>
      </c>
      <c r="AH269">
        <f t="shared" si="194"/>
        <v>1</v>
      </c>
      <c r="AI269">
        <f t="shared" si="195"/>
        <v>0</v>
      </c>
      <c r="AJ269">
        <f t="shared" si="196"/>
        <v>0</v>
      </c>
      <c r="AK269" s="44">
        <v>-1</v>
      </c>
      <c r="AL269" s="45">
        <f t="shared" si="197"/>
        <v>1</v>
      </c>
      <c r="AM269" s="45">
        <f t="shared" si="198"/>
        <v>0</v>
      </c>
      <c r="AN269" s="46">
        <f t="shared" si="199"/>
        <v>0</v>
      </c>
      <c r="AO269" s="44">
        <v>10</v>
      </c>
      <c r="AP269" s="45">
        <f t="shared" si="200"/>
        <v>1</v>
      </c>
      <c r="AQ269" s="45">
        <f t="shared" si="201"/>
        <v>0</v>
      </c>
      <c r="AR269" s="46">
        <f t="shared" si="202"/>
        <v>0</v>
      </c>
      <c r="AS269" s="44">
        <v>-13</v>
      </c>
      <c r="AT269" s="45">
        <f t="shared" si="203"/>
        <v>0</v>
      </c>
      <c r="AU269" s="45">
        <f t="shared" si="204"/>
        <v>0</v>
      </c>
      <c r="AV269" s="46">
        <f t="shared" si="205"/>
        <v>1</v>
      </c>
      <c r="AW269" s="44">
        <v>8.6999999999999966E-2</v>
      </c>
      <c r="AX269" s="45">
        <f t="shared" si="206"/>
        <v>1</v>
      </c>
      <c r="AY269" s="45">
        <f t="shared" si="207"/>
        <v>0</v>
      </c>
      <c r="AZ269" s="46">
        <f t="shared" si="208"/>
        <v>0</v>
      </c>
      <c r="BA269" s="44">
        <v>-0.15100000000000002</v>
      </c>
      <c r="BB269" s="45">
        <f t="shared" si="209"/>
        <v>0</v>
      </c>
      <c r="BC269" s="45">
        <f t="shared" si="210"/>
        <v>0</v>
      </c>
      <c r="BD269" s="46">
        <f t="shared" si="211"/>
        <v>1</v>
      </c>
      <c r="BE269" s="48">
        <v>37</v>
      </c>
      <c r="BF269">
        <f t="shared" si="212"/>
        <v>1</v>
      </c>
      <c r="BG269">
        <f t="shared" si="213"/>
        <v>0</v>
      </c>
      <c r="BH269">
        <f t="shared" si="214"/>
        <v>0</v>
      </c>
    </row>
    <row r="270" spans="1:60" x14ac:dyDescent="0.2">
      <c r="A270" s="43">
        <v>2001</v>
      </c>
      <c r="B270" s="44">
        <v>-6.3E-2</v>
      </c>
      <c r="C270" s="45">
        <f t="shared" si="172"/>
        <v>0</v>
      </c>
      <c r="D270" s="45">
        <f t="shared" si="173"/>
        <v>0</v>
      </c>
      <c r="E270" s="46">
        <f t="shared" si="174"/>
        <v>1</v>
      </c>
      <c r="F270" s="44">
        <v>-1</v>
      </c>
      <c r="G270" s="45">
        <f t="shared" si="175"/>
        <v>0</v>
      </c>
      <c r="H270" s="45">
        <f t="shared" si="176"/>
        <v>0</v>
      </c>
      <c r="I270" s="46">
        <f t="shared" si="177"/>
        <v>1</v>
      </c>
      <c r="J270" s="44">
        <v>2</v>
      </c>
      <c r="K270" s="45">
        <f t="shared" si="178"/>
        <v>1</v>
      </c>
      <c r="L270" s="45">
        <f t="shared" si="179"/>
        <v>0</v>
      </c>
      <c r="M270" s="46">
        <f t="shared" si="180"/>
        <v>0</v>
      </c>
      <c r="N270" s="44">
        <v>-5.1000000000000045E-2</v>
      </c>
      <c r="O270" s="45">
        <f t="shared" si="181"/>
        <v>0</v>
      </c>
      <c r="Q270" s="46">
        <f t="shared" si="182"/>
        <v>1</v>
      </c>
      <c r="R270" s="44">
        <v>66</v>
      </c>
      <c r="S270" s="45">
        <f t="shared" si="183"/>
        <v>33</v>
      </c>
      <c r="T270" s="28">
        <v>36</v>
      </c>
      <c r="U270" s="45">
        <f t="shared" si="184"/>
        <v>69</v>
      </c>
      <c r="V270" s="45">
        <f t="shared" si="185"/>
        <v>1</v>
      </c>
      <c r="W270" s="45">
        <f t="shared" si="186"/>
        <v>0</v>
      </c>
      <c r="X270" s="46">
        <f t="shared" si="187"/>
        <v>0</v>
      </c>
      <c r="Y270" s="44">
        <v>34</v>
      </c>
      <c r="Z270" s="45">
        <f t="shared" si="188"/>
        <v>1</v>
      </c>
      <c r="AA270" s="45">
        <f t="shared" si="189"/>
        <v>0</v>
      </c>
      <c r="AB270" s="46">
        <f t="shared" si="190"/>
        <v>0</v>
      </c>
      <c r="AC270" s="48">
        <v>-8</v>
      </c>
      <c r="AD270" s="45">
        <f t="shared" si="191"/>
        <v>0</v>
      </c>
      <c r="AE270" s="45">
        <f t="shared" si="192"/>
        <v>0</v>
      </c>
      <c r="AF270" s="46">
        <f t="shared" si="193"/>
        <v>1</v>
      </c>
      <c r="AG270" s="28">
        <v>26</v>
      </c>
      <c r="AH270">
        <f t="shared" si="194"/>
        <v>1</v>
      </c>
      <c r="AI270">
        <f t="shared" si="195"/>
        <v>0</v>
      </c>
      <c r="AJ270">
        <f t="shared" si="196"/>
        <v>0</v>
      </c>
      <c r="AK270" s="44">
        <v>-13</v>
      </c>
      <c r="AL270" s="45">
        <f t="shared" si="197"/>
        <v>1</v>
      </c>
      <c r="AM270" s="45">
        <f t="shared" si="198"/>
        <v>0</v>
      </c>
      <c r="AN270" s="46">
        <f t="shared" si="199"/>
        <v>0</v>
      </c>
      <c r="AO270" s="44">
        <v>21</v>
      </c>
      <c r="AP270" s="45">
        <f t="shared" si="200"/>
        <v>1</v>
      </c>
      <c r="AQ270" s="45">
        <f t="shared" si="201"/>
        <v>0</v>
      </c>
      <c r="AR270" s="46">
        <f t="shared" si="202"/>
        <v>0</v>
      </c>
      <c r="AS270" s="44">
        <v>-21</v>
      </c>
      <c r="AT270" s="45">
        <f t="shared" si="203"/>
        <v>0</v>
      </c>
      <c r="AU270" s="45">
        <f t="shared" si="204"/>
        <v>0</v>
      </c>
      <c r="AV270" s="46">
        <f t="shared" si="205"/>
        <v>1</v>
      </c>
      <c r="AW270" s="44">
        <v>-4.1999999999999982E-2</v>
      </c>
      <c r="AX270" s="45">
        <f t="shared" si="206"/>
        <v>0</v>
      </c>
      <c r="AY270" s="45">
        <f t="shared" si="207"/>
        <v>0</v>
      </c>
      <c r="AZ270" s="46">
        <f t="shared" si="208"/>
        <v>1</v>
      </c>
      <c r="BA270" s="44">
        <v>-8.8999999999999968E-2</v>
      </c>
      <c r="BB270" s="45">
        <f t="shared" si="209"/>
        <v>0</v>
      </c>
      <c r="BC270" s="45">
        <f t="shared" si="210"/>
        <v>0</v>
      </c>
      <c r="BD270" s="46">
        <f t="shared" si="211"/>
        <v>1</v>
      </c>
      <c r="BE270" s="48">
        <v>36</v>
      </c>
      <c r="BF270">
        <f t="shared" si="212"/>
        <v>1</v>
      </c>
      <c r="BG270">
        <f t="shared" si="213"/>
        <v>0</v>
      </c>
      <c r="BH270">
        <f t="shared" si="214"/>
        <v>0</v>
      </c>
    </row>
    <row r="271" spans="1:60" x14ac:dyDescent="0.2">
      <c r="A271" s="43">
        <v>2001</v>
      </c>
      <c r="B271" s="44">
        <v>6.7000000000000004E-2</v>
      </c>
      <c r="C271" s="45">
        <f t="shared" si="172"/>
        <v>1</v>
      </c>
      <c r="D271" s="45">
        <f t="shared" si="173"/>
        <v>0</v>
      </c>
      <c r="E271" s="46">
        <f t="shared" si="174"/>
        <v>0</v>
      </c>
      <c r="F271" s="44">
        <v>23</v>
      </c>
      <c r="G271" s="45">
        <f t="shared" si="175"/>
        <v>1</v>
      </c>
      <c r="H271" s="45">
        <f t="shared" si="176"/>
        <v>0</v>
      </c>
      <c r="I271" s="46">
        <f t="shared" si="177"/>
        <v>0</v>
      </c>
      <c r="J271" s="44">
        <v>34</v>
      </c>
      <c r="K271" s="45">
        <f t="shared" si="178"/>
        <v>1</v>
      </c>
      <c r="L271" s="45">
        <f t="shared" si="179"/>
        <v>0</v>
      </c>
      <c r="M271" s="46">
        <f t="shared" si="180"/>
        <v>0</v>
      </c>
      <c r="N271" s="44">
        <v>5.9000000000000052E-2</v>
      </c>
      <c r="O271" s="45">
        <f t="shared" si="181"/>
        <v>1</v>
      </c>
      <c r="Q271" s="46">
        <f t="shared" si="182"/>
        <v>0</v>
      </c>
      <c r="R271" s="44">
        <v>18</v>
      </c>
      <c r="S271" s="45">
        <f t="shared" si="183"/>
        <v>9</v>
      </c>
      <c r="T271" s="28">
        <v>-28</v>
      </c>
      <c r="U271" s="45">
        <f t="shared" si="184"/>
        <v>-19</v>
      </c>
      <c r="V271" s="45">
        <f t="shared" si="185"/>
        <v>0</v>
      </c>
      <c r="W271" s="45">
        <f t="shared" si="186"/>
        <v>0</v>
      </c>
      <c r="X271" s="46">
        <f t="shared" si="187"/>
        <v>1</v>
      </c>
      <c r="Y271" s="44">
        <v>1</v>
      </c>
      <c r="Z271" s="45">
        <f t="shared" si="188"/>
        <v>1</v>
      </c>
      <c r="AA271" s="45">
        <f t="shared" si="189"/>
        <v>0</v>
      </c>
      <c r="AB271" s="46">
        <f t="shared" si="190"/>
        <v>0</v>
      </c>
      <c r="AC271" s="48">
        <v>11</v>
      </c>
      <c r="AD271" s="45">
        <f t="shared" si="191"/>
        <v>1</v>
      </c>
      <c r="AE271" s="45">
        <f t="shared" si="192"/>
        <v>0</v>
      </c>
      <c r="AF271" s="46">
        <f t="shared" si="193"/>
        <v>0</v>
      </c>
      <c r="AG271" s="28">
        <v>12</v>
      </c>
      <c r="AH271">
        <f t="shared" si="194"/>
        <v>1</v>
      </c>
      <c r="AI271">
        <f t="shared" si="195"/>
        <v>0</v>
      </c>
      <c r="AJ271">
        <f t="shared" si="196"/>
        <v>0</v>
      </c>
      <c r="AK271" s="44">
        <v>12</v>
      </c>
      <c r="AL271" s="45">
        <f t="shared" si="197"/>
        <v>0</v>
      </c>
      <c r="AM271" s="45">
        <f t="shared" si="198"/>
        <v>0</v>
      </c>
      <c r="AN271" s="46">
        <f t="shared" si="199"/>
        <v>1</v>
      </c>
      <c r="AO271" s="44">
        <v>2</v>
      </c>
      <c r="AP271" s="45">
        <f t="shared" si="200"/>
        <v>1</v>
      </c>
      <c r="AQ271" s="45">
        <f t="shared" si="201"/>
        <v>0</v>
      </c>
      <c r="AR271" s="46">
        <f t="shared" si="202"/>
        <v>0</v>
      </c>
      <c r="AS271" s="44">
        <v>20</v>
      </c>
      <c r="AT271" s="45">
        <f t="shared" si="203"/>
        <v>1</v>
      </c>
      <c r="AU271" s="45">
        <f t="shared" si="204"/>
        <v>0</v>
      </c>
      <c r="AV271" s="46">
        <f t="shared" si="205"/>
        <v>0</v>
      </c>
      <c r="AW271" s="44">
        <v>4.1000000000000036E-2</v>
      </c>
      <c r="AX271" s="45">
        <f t="shared" si="206"/>
        <v>1</v>
      </c>
      <c r="AY271" s="45">
        <f t="shared" si="207"/>
        <v>0</v>
      </c>
      <c r="AZ271" s="46">
        <f t="shared" si="208"/>
        <v>0</v>
      </c>
      <c r="BA271" s="44">
        <v>-3.7999999999999923E-2</v>
      </c>
      <c r="BB271" s="45">
        <f t="shared" si="209"/>
        <v>0</v>
      </c>
      <c r="BC271" s="45">
        <f t="shared" si="210"/>
        <v>0</v>
      </c>
      <c r="BD271" s="46">
        <f t="shared" si="211"/>
        <v>1</v>
      </c>
      <c r="BE271" s="48">
        <v>-28</v>
      </c>
      <c r="BF271">
        <f t="shared" si="212"/>
        <v>0</v>
      </c>
      <c r="BG271">
        <f t="shared" si="213"/>
        <v>0</v>
      </c>
      <c r="BH271">
        <f t="shared" si="214"/>
        <v>1</v>
      </c>
    </row>
    <row r="272" spans="1:60" x14ac:dyDescent="0.2">
      <c r="A272" s="43">
        <v>2002</v>
      </c>
      <c r="B272" s="44">
        <v>4.2999999999999983E-2</v>
      </c>
      <c r="C272" s="45">
        <f t="shared" si="172"/>
        <v>1</v>
      </c>
      <c r="D272" s="45">
        <f t="shared" si="173"/>
        <v>0</v>
      </c>
      <c r="E272" s="46">
        <f t="shared" si="174"/>
        <v>0</v>
      </c>
      <c r="F272" s="44">
        <v>1</v>
      </c>
      <c r="G272" s="45">
        <f t="shared" si="175"/>
        <v>1</v>
      </c>
      <c r="H272" s="45">
        <f t="shared" si="176"/>
        <v>0</v>
      </c>
      <c r="I272" s="46">
        <f t="shared" si="177"/>
        <v>0</v>
      </c>
      <c r="J272" s="44">
        <v>51</v>
      </c>
      <c r="K272" s="45">
        <f t="shared" si="178"/>
        <v>1</v>
      </c>
      <c r="L272" s="45">
        <f t="shared" si="179"/>
        <v>0</v>
      </c>
      <c r="M272" s="46">
        <f t="shared" si="180"/>
        <v>0</v>
      </c>
      <c r="N272" s="44">
        <v>5.9000000000000052E-2</v>
      </c>
      <c r="O272" s="45">
        <f t="shared" si="181"/>
        <v>1</v>
      </c>
      <c r="Q272" s="46">
        <f t="shared" si="182"/>
        <v>0</v>
      </c>
      <c r="R272" s="44">
        <v>39</v>
      </c>
      <c r="S272" s="45">
        <f t="shared" si="183"/>
        <v>19.5</v>
      </c>
      <c r="T272" s="28">
        <v>-18</v>
      </c>
      <c r="U272" s="45">
        <f t="shared" si="184"/>
        <v>1.5</v>
      </c>
      <c r="V272" s="45">
        <f t="shared" si="185"/>
        <v>1</v>
      </c>
      <c r="W272" s="45">
        <f t="shared" si="186"/>
        <v>0</v>
      </c>
      <c r="X272" s="46">
        <f t="shared" si="187"/>
        <v>0</v>
      </c>
      <c r="Y272" s="44">
        <v>-3</v>
      </c>
      <c r="Z272" s="45">
        <f t="shared" si="188"/>
        <v>0</v>
      </c>
      <c r="AA272" s="45">
        <f t="shared" si="189"/>
        <v>0</v>
      </c>
      <c r="AB272" s="46">
        <f t="shared" si="190"/>
        <v>1</v>
      </c>
      <c r="AC272" s="48">
        <v>13</v>
      </c>
      <c r="AD272" s="45">
        <f t="shared" si="191"/>
        <v>1</v>
      </c>
      <c r="AE272" s="45">
        <f t="shared" si="192"/>
        <v>0</v>
      </c>
      <c r="AF272" s="46">
        <f t="shared" si="193"/>
        <v>0</v>
      </c>
      <c r="AG272" s="28">
        <v>10</v>
      </c>
      <c r="AH272">
        <f t="shared" si="194"/>
        <v>1</v>
      </c>
      <c r="AI272">
        <f t="shared" si="195"/>
        <v>0</v>
      </c>
      <c r="AJ272">
        <f t="shared" si="196"/>
        <v>0</v>
      </c>
      <c r="AK272" s="44">
        <v>-6</v>
      </c>
      <c r="AL272" s="45">
        <f t="shared" si="197"/>
        <v>1</v>
      </c>
      <c r="AM272" s="45">
        <f t="shared" si="198"/>
        <v>0</v>
      </c>
      <c r="AN272" s="46">
        <f t="shared" si="199"/>
        <v>0</v>
      </c>
      <c r="AO272" s="44">
        <v>9</v>
      </c>
      <c r="AP272" s="45">
        <f t="shared" si="200"/>
        <v>1</v>
      </c>
      <c r="AQ272" s="45">
        <f t="shared" si="201"/>
        <v>0</v>
      </c>
      <c r="AR272" s="46">
        <f t="shared" si="202"/>
        <v>0</v>
      </c>
      <c r="AS272" s="44">
        <v>15</v>
      </c>
      <c r="AT272" s="45">
        <f t="shared" si="203"/>
        <v>1</v>
      </c>
      <c r="AU272" s="45">
        <f t="shared" si="204"/>
        <v>0</v>
      </c>
      <c r="AV272" s="46">
        <f t="shared" si="205"/>
        <v>0</v>
      </c>
      <c r="AW272" s="44">
        <v>3.3000000000000029E-2</v>
      </c>
      <c r="AX272" s="45">
        <f t="shared" si="206"/>
        <v>1</v>
      </c>
      <c r="AY272" s="45">
        <f t="shared" si="207"/>
        <v>0</v>
      </c>
      <c r="AZ272" s="46">
        <f t="shared" si="208"/>
        <v>0</v>
      </c>
      <c r="BA272" s="44">
        <v>6.1999999999999944E-2</v>
      </c>
      <c r="BB272" s="45">
        <f t="shared" si="209"/>
        <v>1</v>
      </c>
      <c r="BC272" s="45">
        <f t="shared" si="210"/>
        <v>0</v>
      </c>
      <c r="BD272" s="46">
        <f t="shared" si="211"/>
        <v>0</v>
      </c>
      <c r="BE272" s="48">
        <v>-18</v>
      </c>
      <c r="BF272">
        <f t="shared" si="212"/>
        <v>0</v>
      </c>
      <c r="BG272">
        <f t="shared" si="213"/>
        <v>0</v>
      </c>
      <c r="BH272">
        <f t="shared" si="214"/>
        <v>1</v>
      </c>
    </row>
    <row r="273" spans="1:60" x14ac:dyDescent="0.2">
      <c r="A273" s="43">
        <v>2002</v>
      </c>
      <c r="B273" s="44">
        <v>-3.0000000000000027E-3</v>
      </c>
      <c r="C273" s="45">
        <f t="shared" si="172"/>
        <v>0</v>
      </c>
      <c r="D273" s="45">
        <f t="shared" si="173"/>
        <v>0</v>
      </c>
      <c r="E273" s="46">
        <f t="shared" si="174"/>
        <v>1</v>
      </c>
      <c r="F273" s="44">
        <v>-32</v>
      </c>
      <c r="G273" s="45">
        <f t="shared" si="175"/>
        <v>0</v>
      </c>
      <c r="H273" s="45">
        <f t="shared" si="176"/>
        <v>0</v>
      </c>
      <c r="I273" s="46">
        <f t="shared" si="177"/>
        <v>1</v>
      </c>
      <c r="J273" s="44">
        <v>4</v>
      </c>
      <c r="K273" s="45">
        <f t="shared" si="178"/>
        <v>1</v>
      </c>
      <c r="L273" s="45">
        <f t="shared" si="179"/>
        <v>0</v>
      </c>
      <c r="M273" s="46">
        <f t="shared" si="180"/>
        <v>0</v>
      </c>
      <c r="N273" s="44">
        <v>2.8000000000000025E-2</v>
      </c>
      <c r="O273" s="45">
        <f t="shared" si="181"/>
        <v>1</v>
      </c>
      <c r="Q273" s="46">
        <f t="shared" si="182"/>
        <v>0</v>
      </c>
      <c r="R273" s="44">
        <v>12</v>
      </c>
      <c r="S273" s="45">
        <f t="shared" si="183"/>
        <v>6</v>
      </c>
      <c r="T273" s="28">
        <v>-22</v>
      </c>
      <c r="U273" s="45">
        <f t="shared" si="184"/>
        <v>-16</v>
      </c>
      <c r="V273" s="45">
        <f t="shared" si="185"/>
        <v>0</v>
      </c>
      <c r="W273" s="45">
        <f t="shared" si="186"/>
        <v>0</v>
      </c>
      <c r="X273" s="46">
        <f t="shared" si="187"/>
        <v>1</v>
      </c>
      <c r="Y273" s="44">
        <v>-11</v>
      </c>
      <c r="Z273" s="45">
        <f t="shared" si="188"/>
        <v>0</v>
      </c>
      <c r="AA273" s="45">
        <f t="shared" si="189"/>
        <v>0</v>
      </c>
      <c r="AB273" s="46">
        <f t="shared" si="190"/>
        <v>1</v>
      </c>
      <c r="AC273" s="48">
        <v>8</v>
      </c>
      <c r="AD273" s="45">
        <f t="shared" si="191"/>
        <v>1</v>
      </c>
      <c r="AE273" s="45">
        <f t="shared" si="192"/>
        <v>0</v>
      </c>
      <c r="AF273" s="46">
        <f t="shared" si="193"/>
        <v>0</v>
      </c>
      <c r="AG273" s="28">
        <v>-3</v>
      </c>
      <c r="AH273">
        <f t="shared" si="194"/>
        <v>0</v>
      </c>
      <c r="AI273">
        <f t="shared" si="195"/>
        <v>0</v>
      </c>
      <c r="AJ273">
        <f t="shared" si="196"/>
        <v>1</v>
      </c>
      <c r="AK273" s="44">
        <v>8</v>
      </c>
      <c r="AL273" s="45">
        <f t="shared" si="197"/>
        <v>0</v>
      </c>
      <c r="AM273" s="45">
        <f t="shared" si="198"/>
        <v>0</v>
      </c>
      <c r="AN273" s="46">
        <f t="shared" si="199"/>
        <v>1</v>
      </c>
      <c r="AO273" s="44">
        <v>-5</v>
      </c>
      <c r="AP273" s="45">
        <f t="shared" si="200"/>
        <v>0</v>
      </c>
      <c r="AQ273" s="45">
        <f t="shared" si="201"/>
        <v>0</v>
      </c>
      <c r="AR273" s="46">
        <f t="shared" si="202"/>
        <v>1</v>
      </c>
      <c r="AS273" s="44">
        <v>-8</v>
      </c>
      <c r="AT273" s="45">
        <f t="shared" si="203"/>
        <v>0</v>
      </c>
      <c r="AU273" s="45">
        <f t="shared" si="204"/>
        <v>0</v>
      </c>
      <c r="AV273" s="46">
        <f t="shared" si="205"/>
        <v>1</v>
      </c>
      <c r="AW273" s="44">
        <v>-1.5999999999999959E-2</v>
      </c>
      <c r="AX273" s="45">
        <f t="shared" si="206"/>
        <v>0</v>
      </c>
      <c r="AY273" s="45">
        <f t="shared" si="207"/>
        <v>0</v>
      </c>
      <c r="AZ273" s="46">
        <f t="shared" si="208"/>
        <v>1</v>
      </c>
      <c r="BA273" s="44">
        <v>0.1399999999999999</v>
      </c>
      <c r="BB273" s="45">
        <f t="shared" si="209"/>
        <v>1</v>
      </c>
      <c r="BC273" s="45">
        <f t="shared" si="210"/>
        <v>0</v>
      </c>
      <c r="BD273" s="46">
        <f t="shared" si="211"/>
        <v>0</v>
      </c>
      <c r="BE273" s="48">
        <v>-22</v>
      </c>
      <c r="BF273">
        <f t="shared" si="212"/>
        <v>0</v>
      </c>
      <c r="BG273">
        <f t="shared" si="213"/>
        <v>0</v>
      </c>
      <c r="BH273">
        <f t="shared" si="214"/>
        <v>1</v>
      </c>
    </row>
    <row r="274" spans="1:60" x14ac:dyDescent="0.2">
      <c r="A274" s="43">
        <v>2002</v>
      </c>
      <c r="B274" s="44">
        <v>6.4000000000000001E-2</v>
      </c>
      <c r="C274" s="45">
        <f t="shared" si="172"/>
        <v>1</v>
      </c>
      <c r="D274" s="45">
        <f t="shared" si="173"/>
        <v>0</v>
      </c>
      <c r="E274" s="46">
        <f t="shared" si="174"/>
        <v>0</v>
      </c>
      <c r="F274" s="44">
        <v>-2</v>
      </c>
      <c r="G274" s="45">
        <f t="shared" si="175"/>
        <v>0</v>
      </c>
      <c r="H274" s="45">
        <f t="shared" si="176"/>
        <v>0</v>
      </c>
      <c r="I274" s="46">
        <f t="shared" si="177"/>
        <v>1</v>
      </c>
      <c r="J274" s="44">
        <v>16</v>
      </c>
      <c r="K274" s="45">
        <f t="shared" si="178"/>
        <v>1</v>
      </c>
      <c r="L274" s="45">
        <f t="shared" si="179"/>
        <v>0</v>
      </c>
      <c r="M274" s="46">
        <f t="shared" si="180"/>
        <v>0</v>
      </c>
      <c r="N274" s="44">
        <v>5.9000000000000052E-2</v>
      </c>
      <c r="O274" s="45">
        <f t="shared" si="181"/>
        <v>1</v>
      </c>
      <c r="Q274" s="46">
        <f t="shared" si="182"/>
        <v>0</v>
      </c>
      <c r="R274" s="44">
        <v>16</v>
      </c>
      <c r="S274" s="45">
        <f t="shared" si="183"/>
        <v>8</v>
      </c>
      <c r="T274" s="28">
        <v>-23</v>
      </c>
      <c r="U274" s="45">
        <f t="shared" si="184"/>
        <v>-15</v>
      </c>
      <c r="V274" s="45">
        <f t="shared" si="185"/>
        <v>0</v>
      </c>
      <c r="W274" s="45">
        <f t="shared" si="186"/>
        <v>0</v>
      </c>
      <c r="X274" s="46">
        <f t="shared" si="187"/>
        <v>1</v>
      </c>
      <c r="Y274" s="44">
        <v>-8</v>
      </c>
      <c r="Z274" s="45">
        <f t="shared" si="188"/>
        <v>0</v>
      </c>
      <c r="AA274" s="45">
        <f t="shared" si="189"/>
        <v>0</v>
      </c>
      <c r="AB274" s="46">
        <f t="shared" si="190"/>
        <v>1</v>
      </c>
      <c r="AC274" s="48">
        <v>2</v>
      </c>
      <c r="AD274" s="45">
        <f t="shared" si="191"/>
        <v>1</v>
      </c>
      <c r="AE274" s="45">
        <f t="shared" si="192"/>
        <v>0</v>
      </c>
      <c r="AF274" s="46">
        <f t="shared" si="193"/>
        <v>0</v>
      </c>
      <c r="AG274" s="28">
        <v>-6</v>
      </c>
      <c r="AH274">
        <f t="shared" si="194"/>
        <v>0</v>
      </c>
      <c r="AI274">
        <f t="shared" si="195"/>
        <v>0</v>
      </c>
      <c r="AJ274">
        <f t="shared" si="196"/>
        <v>1</v>
      </c>
      <c r="AK274" s="44">
        <v>-3</v>
      </c>
      <c r="AL274" s="45">
        <f t="shared" si="197"/>
        <v>1</v>
      </c>
      <c r="AM274" s="45">
        <f t="shared" si="198"/>
        <v>0</v>
      </c>
      <c r="AN274" s="46">
        <f t="shared" si="199"/>
        <v>0</v>
      </c>
      <c r="AO274" s="44">
        <v>3</v>
      </c>
      <c r="AP274" s="45">
        <f t="shared" si="200"/>
        <v>1</v>
      </c>
      <c r="AQ274" s="45">
        <f t="shared" si="201"/>
        <v>0</v>
      </c>
      <c r="AR274" s="46">
        <f t="shared" si="202"/>
        <v>0</v>
      </c>
      <c r="AS274" s="44">
        <v>10</v>
      </c>
      <c r="AT274" s="45">
        <f t="shared" si="203"/>
        <v>1</v>
      </c>
      <c r="AU274" s="45">
        <f t="shared" si="204"/>
        <v>0</v>
      </c>
      <c r="AV274" s="46">
        <f t="shared" si="205"/>
        <v>0</v>
      </c>
      <c r="AW274" s="44">
        <v>5.6999999999999995E-2</v>
      </c>
      <c r="AX274" s="45">
        <f t="shared" si="206"/>
        <v>1</v>
      </c>
      <c r="AY274" s="45">
        <f t="shared" si="207"/>
        <v>0</v>
      </c>
      <c r="AZ274" s="46">
        <f t="shared" si="208"/>
        <v>0</v>
      </c>
      <c r="BA274" s="44">
        <v>-5.8000000000000052E-2</v>
      </c>
      <c r="BB274" s="45">
        <f t="shared" si="209"/>
        <v>0</v>
      </c>
      <c r="BC274" s="45">
        <f t="shared" si="210"/>
        <v>0</v>
      </c>
      <c r="BD274" s="46">
        <f t="shared" si="211"/>
        <v>1</v>
      </c>
      <c r="BE274" s="48">
        <v>-23</v>
      </c>
      <c r="BF274">
        <f t="shared" si="212"/>
        <v>0</v>
      </c>
      <c r="BG274">
        <f t="shared" si="213"/>
        <v>0</v>
      </c>
      <c r="BH274">
        <f t="shared" si="214"/>
        <v>1</v>
      </c>
    </row>
    <row r="275" spans="1:60" x14ac:dyDescent="0.2">
      <c r="A275" s="43">
        <v>2002</v>
      </c>
      <c r="B275" s="44">
        <v>4.6000000000000041E-2</v>
      </c>
      <c r="C275" s="45">
        <f t="shared" si="172"/>
        <v>1</v>
      </c>
      <c r="D275" s="45">
        <f t="shared" si="173"/>
        <v>0</v>
      </c>
      <c r="E275" s="46">
        <f t="shared" si="174"/>
        <v>0</v>
      </c>
      <c r="F275" s="44">
        <v>10</v>
      </c>
      <c r="G275" s="45">
        <f t="shared" si="175"/>
        <v>1</v>
      </c>
      <c r="H275" s="45">
        <f t="shared" si="176"/>
        <v>0</v>
      </c>
      <c r="I275" s="46">
        <f t="shared" si="177"/>
        <v>0</v>
      </c>
      <c r="J275" s="44">
        <v>32</v>
      </c>
      <c r="K275" s="45">
        <f t="shared" si="178"/>
        <v>1</v>
      </c>
      <c r="L275" s="45">
        <f t="shared" si="179"/>
        <v>0</v>
      </c>
      <c r="M275" s="46">
        <f t="shared" si="180"/>
        <v>0</v>
      </c>
      <c r="N275" s="44">
        <v>4.8999999999999932E-2</v>
      </c>
      <c r="O275" s="45">
        <f t="shared" si="181"/>
        <v>1</v>
      </c>
      <c r="Q275" s="46">
        <f t="shared" si="182"/>
        <v>0</v>
      </c>
      <c r="R275" s="44">
        <v>-23</v>
      </c>
      <c r="S275" s="45">
        <f t="shared" si="183"/>
        <v>-11.5</v>
      </c>
      <c r="T275" s="28">
        <v>13</v>
      </c>
      <c r="U275" s="45">
        <f t="shared" si="184"/>
        <v>1.5</v>
      </c>
      <c r="V275" s="45">
        <f t="shared" si="185"/>
        <v>1</v>
      </c>
      <c r="W275" s="45">
        <f t="shared" si="186"/>
        <v>0</v>
      </c>
      <c r="X275" s="46">
        <f t="shared" si="187"/>
        <v>0</v>
      </c>
      <c r="Y275" s="44">
        <v>-18</v>
      </c>
      <c r="Z275" s="45">
        <f t="shared" si="188"/>
        <v>0</v>
      </c>
      <c r="AA275" s="45">
        <f t="shared" si="189"/>
        <v>0</v>
      </c>
      <c r="AB275" s="46">
        <f t="shared" si="190"/>
        <v>1</v>
      </c>
      <c r="AC275" s="48">
        <v>-6</v>
      </c>
      <c r="AD275" s="45">
        <f t="shared" si="191"/>
        <v>0</v>
      </c>
      <c r="AE275" s="45">
        <f t="shared" si="192"/>
        <v>0</v>
      </c>
      <c r="AF275" s="46">
        <f t="shared" si="193"/>
        <v>1</v>
      </c>
      <c r="AG275" s="28">
        <v>-24</v>
      </c>
      <c r="AH275">
        <f t="shared" si="194"/>
        <v>0</v>
      </c>
      <c r="AI275">
        <f t="shared" si="195"/>
        <v>0</v>
      </c>
      <c r="AJ275">
        <f t="shared" si="196"/>
        <v>1</v>
      </c>
      <c r="AK275" s="44">
        <v>-18</v>
      </c>
      <c r="AL275" s="45">
        <f t="shared" si="197"/>
        <v>1</v>
      </c>
      <c r="AM275" s="45">
        <f t="shared" si="198"/>
        <v>0</v>
      </c>
      <c r="AN275" s="46">
        <f t="shared" si="199"/>
        <v>0</v>
      </c>
      <c r="AO275" s="44">
        <v>4</v>
      </c>
      <c r="AP275" s="45">
        <f t="shared" si="200"/>
        <v>1</v>
      </c>
      <c r="AQ275" s="45">
        <f t="shared" si="201"/>
        <v>0</v>
      </c>
      <c r="AR275" s="46">
        <f t="shared" si="202"/>
        <v>0</v>
      </c>
      <c r="AS275" s="44">
        <v>8</v>
      </c>
      <c r="AT275" s="45">
        <f t="shared" si="203"/>
        <v>1</v>
      </c>
      <c r="AU275" s="45">
        <f t="shared" si="204"/>
        <v>0</v>
      </c>
      <c r="AV275" s="46">
        <f t="shared" si="205"/>
        <v>0</v>
      </c>
      <c r="AW275" s="44">
        <v>1.7000000000000015E-2</v>
      </c>
      <c r="AX275" s="45">
        <f t="shared" si="206"/>
        <v>1</v>
      </c>
      <c r="AY275" s="45">
        <f t="shared" si="207"/>
        <v>0</v>
      </c>
      <c r="AZ275" s="46">
        <f t="shared" si="208"/>
        <v>0</v>
      </c>
      <c r="BA275" s="44">
        <v>0.15600000000000003</v>
      </c>
      <c r="BB275" s="45">
        <f t="shared" si="209"/>
        <v>1</v>
      </c>
      <c r="BC275" s="45">
        <f t="shared" si="210"/>
        <v>0</v>
      </c>
      <c r="BD275" s="46">
        <f t="shared" si="211"/>
        <v>0</v>
      </c>
      <c r="BE275" s="48">
        <v>13</v>
      </c>
      <c r="BF275">
        <f t="shared" si="212"/>
        <v>1</v>
      </c>
      <c r="BG275">
        <f t="shared" si="213"/>
        <v>0</v>
      </c>
      <c r="BH275">
        <f t="shared" si="214"/>
        <v>0</v>
      </c>
    </row>
    <row r="276" spans="1:60" x14ac:dyDescent="0.2">
      <c r="A276" s="43">
        <v>2002</v>
      </c>
      <c r="B276" s="44">
        <v>-4.0999999999999981E-2</v>
      </c>
      <c r="C276" s="45">
        <f t="shared" si="172"/>
        <v>0</v>
      </c>
      <c r="D276" s="45">
        <f t="shared" si="173"/>
        <v>0</v>
      </c>
      <c r="E276" s="46">
        <f t="shared" si="174"/>
        <v>1</v>
      </c>
      <c r="F276" s="44">
        <v>-15</v>
      </c>
      <c r="G276" s="45">
        <f t="shared" si="175"/>
        <v>0</v>
      </c>
      <c r="H276" s="45">
        <f t="shared" si="176"/>
        <v>0</v>
      </c>
      <c r="I276" s="46">
        <f t="shared" si="177"/>
        <v>1</v>
      </c>
      <c r="J276" s="44">
        <v>-1</v>
      </c>
      <c r="K276" s="45">
        <f t="shared" si="178"/>
        <v>0</v>
      </c>
      <c r="L276" s="45">
        <f t="shared" si="179"/>
        <v>0</v>
      </c>
      <c r="M276" s="46">
        <f t="shared" si="180"/>
        <v>1</v>
      </c>
      <c r="N276" s="44">
        <v>-4.4000000000000039E-2</v>
      </c>
      <c r="O276" s="45">
        <f t="shared" si="181"/>
        <v>0</v>
      </c>
      <c r="Q276" s="46">
        <f t="shared" si="182"/>
        <v>1</v>
      </c>
      <c r="R276" s="44">
        <v>5</v>
      </c>
      <c r="S276" s="45">
        <f t="shared" si="183"/>
        <v>2.5</v>
      </c>
      <c r="T276" s="28">
        <v>35</v>
      </c>
      <c r="U276" s="45">
        <f t="shared" si="184"/>
        <v>37.5</v>
      </c>
      <c r="V276" s="45">
        <f t="shared" si="185"/>
        <v>1</v>
      </c>
      <c r="W276" s="45">
        <f t="shared" si="186"/>
        <v>0</v>
      </c>
      <c r="X276" s="46">
        <f t="shared" si="187"/>
        <v>0</v>
      </c>
      <c r="Y276" s="44">
        <v>12</v>
      </c>
      <c r="Z276" s="45">
        <f t="shared" si="188"/>
        <v>1</v>
      </c>
      <c r="AA276" s="45">
        <f t="shared" si="189"/>
        <v>0</v>
      </c>
      <c r="AB276" s="46">
        <f t="shared" si="190"/>
        <v>0</v>
      </c>
      <c r="AC276" s="48">
        <v>-16</v>
      </c>
      <c r="AD276" s="45">
        <f t="shared" si="191"/>
        <v>0</v>
      </c>
      <c r="AE276" s="45">
        <f t="shared" si="192"/>
        <v>0</v>
      </c>
      <c r="AF276" s="46">
        <f t="shared" si="193"/>
        <v>1</v>
      </c>
      <c r="AG276" s="28">
        <v>-4</v>
      </c>
      <c r="AH276">
        <f t="shared" si="194"/>
        <v>0</v>
      </c>
      <c r="AI276">
        <f t="shared" si="195"/>
        <v>0</v>
      </c>
      <c r="AJ276">
        <f t="shared" si="196"/>
        <v>1</v>
      </c>
      <c r="AK276" s="44">
        <v>-13</v>
      </c>
      <c r="AL276" s="45">
        <f t="shared" si="197"/>
        <v>1</v>
      </c>
      <c r="AM276" s="45">
        <f t="shared" si="198"/>
        <v>0</v>
      </c>
      <c r="AN276" s="46">
        <f t="shared" si="199"/>
        <v>0</v>
      </c>
      <c r="AO276" s="44">
        <v>0</v>
      </c>
      <c r="AP276" s="45">
        <f t="shared" si="200"/>
        <v>0</v>
      </c>
      <c r="AQ276" s="45">
        <f t="shared" si="201"/>
        <v>1</v>
      </c>
      <c r="AR276" s="46">
        <f t="shared" si="202"/>
        <v>0</v>
      </c>
      <c r="AS276" s="44">
        <v>12</v>
      </c>
      <c r="AT276" s="45">
        <f t="shared" si="203"/>
        <v>1</v>
      </c>
      <c r="AU276" s="45">
        <f t="shared" si="204"/>
        <v>0</v>
      </c>
      <c r="AV276" s="46">
        <f t="shared" si="205"/>
        <v>0</v>
      </c>
      <c r="AW276" s="44">
        <v>-2.9000000000000026E-2</v>
      </c>
      <c r="AX276" s="45">
        <f t="shared" si="206"/>
        <v>0</v>
      </c>
      <c r="AY276" s="45">
        <f t="shared" si="207"/>
        <v>0</v>
      </c>
      <c r="AZ276" s="46">
        <f t="shared" si="208"/>
        <v>1</v>
      </c>
      <c r="BA276" s="44">
        <v>-4.1000000000000036E-2</v>
      </c>
      <c r="BB276" s="45">
        <f t="shared" si="209"/>
        <v>0</v>
      </c>
      <c r="BC276" s="45">
        <f t="shared" si="210"/>
        <v>0</v>
      </c>
      <c r="BD276" s="46">
        <f t="shared" si="211"/>
        <v>1</v>
      </c>
      <c r="BE276" s="48">
        <v>35</v>
      </c>
      <c r="BF276">
        <f t="shared" si="212"/>
        <v>1</v>
      </c>
      <c r="BG276">
        <f t="shared" si="213"/>
        <v>0</v>
      </c>
      <c r="BH276">
        <f t="shared" si="214"/>
        <v>0</v>
      </c>
    </row>
    <row r="277" spans="1:60" x14ac:dyDescent="0.2">
      <c r="A277" s="43">
        <v>2002</v>
      </c>
      <c r="B277" s="44">
        <v>2.4000000000000021E-2</v>
      </c>
      <c r="C277" s="45">
        <f t="shared" si="172"/>
        <v>1</v>
      </c>
      <c r="D277" s="45">
        <f t="shared" si="173"/>
        <v>0</v>
      </c>
      <c r="E277" s="46">
        <f t="shared" si="174"/>
        <v>0</v>
      </c>
      <c r="F277" s="44">
        <v>-14</v>
      </c>
      <c r="G277" s="45">
        <f t="shared" si="175"/>
        <v>0</v>
      </c>
      <c r="H277" s="45">
        <f t="shared" si="176"/>
        <v>0</v>
      </c>
      <c r="I277" s="46">
        <f t="shared" si="177"/>
        <v>1</v>
      </c>
      <c r="J277" s="44">
        <v>14</v>
      </c>
      <c r="K277" s="45">
        <f t="shared" si="178"/>
        <v>1</v>
      </c>
      <c r="L277" s="45">
        <f t="shared" si="179"/>
        <v>0</v>
      </c>
      <c r="M277" s="46">
        <f t="shared" si="180"/>
        <v>0</v>
      </c>
      <c r="N277" s="44">
        <v>3.8000000000000034E-2</v>
      </c>
      <c r="O277" s="45">
        <f t="shared" si="181"/>
        <v>1</v>
      </c>
      <c r="Q277" s="46">
        <f t="shared" si="182"/>
        <v>0</v>
      </c>
      <c r="R277" s="44">
        <v>27</v>
      </c>
      <c r="S277" s="45">
        <f t="shared" si="183"/>
        <v>13.5</v>
      </c>
      <c r="T277" s="28">
        <v>-30</v>
      </c>
      <c r="U277" s="45">
        <f t="shared" si="184"/>
        <v>-16.5</v>
      </c>
      <c r="V277" s="45">
        <f t="shared" si="185"/>
        <v>0</v>
      </c>
      <c r="W277" s="45">
        <f t="shared" si="186"/>
        <v>0</v>
      </c>
      <c r="X277" s="46">
        <f t="shared" si="187"/>
        <v>1</v>
      </c>
      <c r="Y277" s="44">
        <v>-10</v>
      </c>
      <c r="Z277" s="45">
        <f t="shared" si="188"/>
        <v>0</v>
      </c>
      <c r="AA277" s="45">
        <f t="shared" si="189"/>
        <v>0</v>
      </c>
      <c r="AB277" s="46">
        <f t="shared" si="190"/>
        <v>1</v>
      </c>
      <c r="AC277" s="48">
        <v>-19</v>
      </c>
      <c r="AD277" s="45">
        <f t="shared" si="191"/>
        <v>0</v>
      </c>
      <c r="AE277" s="45">
        <f t="shared" si="192"/>
        <v>0</v>
      </c>
      <c r="AF277" s="46">
        <f t="shared" si="193"/>
        <v>1</v>
      </c>
      <c r="AG277" s="28">
        <v>-29</v>
      </c>
      <c r="AH277">
        <f t="shared" si="194"/>
        <v>0</v>
      </c>
      <c r="AI277">
        <f t="shared" si="195"/>
        <v>0</v>
      </c>
      <c r="AJ277">
        <f t="shared" si="196"/>
        <v>1</v>
      </c>
      <c r="AK277" s="44">
        <v>-6</v>
      </c>
      <c r="AL277" s="45">
        <f t="shared" si="197"/>
        <v>1</v>
      </c>
      <c r="AM277" s="45">
        <f t="shared" si="198"/>
        <v>0</v>
      </c>
      <c r="AN277" s="46">
        <f t="shared" si="199"/>
        <v>0</v>
      </c>
      <c r="AO277" s="44">
        <v>0</v>
      </c>
      <c r="AP277" s="45">
        <f t="shared" si="200"/>
        <v>0</v>
      </c>
      <c r="AQ277" s="45">
        <f t="shared" si="201"/>
        <v>1</v>
      </c>
      <c r="AR277" s="46">
        <f t="shared" si="202"/>
        <v>0</v>
      </c>
      <c r="AS277" s="44">
        <v>0</v>
      </c>
      <c r="AT277" s="45">
        <f t="shared" si="203"/>
        <v>0</v>
      </c>
      <c r="AU277" s="45">
        <f t="shared" si="204"/>
        <v>1</v>
      </c>
      <c r="AV277" s="46">
        <f t="shared" si="205"/>
        <v>0</v>
      </c>
      <c r="AW277" s="44">
        <v>-3.0000000000000027E-3</v>
      </c>
      <c r="AX277" s="45">
        <f t="shared" si="206"/>
        <v>0</v>
      </c>
      <c r="AY277" s="45">
        <f t="shared" si="207"/>
        <v>0</v>
      </c>
      <c r="AZ277" s="46">
        <f t="shared" si="208"/>
        <v>1</v>
      </c>
      <c r="BA277" s="44">
        <v>3.1000000000000028E-2</v>
      </c>
      <c r="BB277" s="45">
        <f t="shared" si="209"/>
        <v>1</v>
      </c>
      <c r="BC277" s="45">
        <f t="shared" si="210"/>
        <v>0</v>
      </c>
      <c r="BD277" s="46">
        <f t="shared" si="211"/>
        <v>0</v>
      </c>
      <c r="BE277" s="48">
        <v>-30</v>
      </c>
      <c r="BF277">
        <f t="shared" si="212"/>
        <v>0</v>
      </c>
      <c r="BG277">
        <f t="shared" si="213"/>
        <v>0</v>
      </c>
      <c r="BH277">
        <f t="shared" si="214"/>
        <v>1</v>
      </c>
    </row>
    <row r="278" spans="1:60" x14ac:dyDescent="0.2">
      <c r="A278" s="43">
        <v>2002</v>
      </c>
      <c r="B278" s="44">
        <v>-4.0000000000000036E-3</v>
      </c>
      <c r="C278" s="45">
        <f t="shared" si="172"/>
        <v>0</v>
      </c>
      <c r="D278" s="45">
        <f t="shared" si="173"/>
        <v>0</v>
      </c>
      <c r="E278" s="46">
        <f t="shared" si="174"/>
        <v>1</v>
      </c>
      <c r="F278" s="44">
        <v>2</v>
      </c>
      <c r="G278" s="45">
        <f t="shared" si="175"/>
        <v>1</v>
      </c>
      <c r="H278" s="45">
        <f t="shared" si="176"/>
        <v>0</v>
      </c>
      <c r="I278" s="46">
        <f t="shared" si="177"/>
        <v>0</v>
      </c>
      <c r="J278" s="44">
        <v>20</v>
      </c>
      <c r="K278" s="45">
        <f t="shared" si="178"/>
        <v>1</v>
      </c>
      <c r="L278" s="45">
        <f t="shared" si="179"/>
        <v>0</v>
      </c>
      <c r="M278" s="46">
        <f t="shared" si="180"/>
        <v>0</v>
      </c>
      <c r="N278" s="44">
        <v>2.0000000000000018E-3</v>
      </c>
      <c r="O278" s="45">
        <f t="shared" si="181"/>
        <v>1</v>
      </c>
      <c r="Q278" s="46">
        <f t="shared" si="182"/>
        <v>0</v>
      </c>
      <c r="R278" s="44">
        <v>10</v>
      </c>
      <c r="S278" s="45">
        <f t="shared" si="183"/>
        <v>5</v>
      </c>
      <c r="T278" s="28">
        <v>14</v>
      </c>
      <c r="U278" s="45">
        <f t="shared" si="184"/>
        <v>19</v>
      </c>
      <c r="V278" s="45">
        <f t="shared" si="185"/>
        <v>1</v>
      </c>
      <c r="W278" s="45">
        <f t="shared" si="186"/>
        <v>0</v>
      </c>
      <c r="X278" s="46">
        <f t="shared" si="187"/>
        <v>0</v>
      </c>
      <c r="Y278" s="44">
        <v>27</v>
      </c>
      <c r="Z278" s="45">
        <f t="shared" si="188"/>
        <v>1</v>
      </c>
      <c r="AA278" s="45">
        <f t="shared" si="189"/>
        <v>0</v>
      </c>
      <c r="AB278" s="46">
        <f t="shared" si="190"/>
        <v>0</v>
      </c>
      <c r="AC278" s="48">
        <v>15</v>
      </c>
      <c r="AD278" s="45">
        <f t="shared" si="191"/>
        <v>1</v>
      </c>
      <c r="AE278" s="45">
        <f t="shared" si="192"/>
        <v>0</v>
      </c>
      <c r="AF278" s="46">
        <f t="shared" si="193"/>
        <v>0</v>
      </c>
      <c r="AG278" s="28">
        <v>42</v>
      </c>
      <c r="AH278">
        <f t="shared" si="194"/>
        <v>1</v>
      </c>
      <c r="AI278">
        <f t="shared" si="195"/>
        <v>0</v>
      </c>
      <c r="AJ278">
        <f t="shared" si="196"/>
        <v>0</v>
      </c>
      <c r="AK278" s="44">
        <v>4</v>
      </c>
      <c r="AL278" s="45">
        <f t="shared" si="197"/>
        <v>0</v>
      </c>
      <c r="AM278" s="45">
        <f t="shared" si="198"/>
        <v>0</v>
      </c>
      <c r="AN278" s="46">
        <f t="shared" si="199"/>
        <v>1</v>
      </c>
      <c r="AO278" s="44">
        <v>11</v>
      </c>
      <c r="AP278" s="45">
        <f t="shared" si="200"/>
        <v>1</v>
      </c>
      <c r="AQ278" s="45">
        <f t="shared" si="201"/>
        <v>0</v>
      </c>
      <c r="AR278" s="46">
        <f t="shared" si="202"/>
        <v>0</v>
      </c>
      <c r="AS278" s="44">
        <v>9</v>
      </c>
      <c r="AT278" s="45">
        <f t="shared" si="203"/>
        <v>1</v>
      </c>
      <c r="AU278" s="45">
        <f t="shared" si="204"/>
        <v>0</v>
      </c>
      <c r="AV278" s="46">
        <f t="shared" si="205"/>
        <v>0</v>
      </c>
      <c r="AW278" s="44">
        <v>-3.0000000000000027E-3</v>
      </c>
      <c r="AX278" s="45">
        <f t="shared" si="206"/>
        <v>0</v>
      </c>
      <c r="AY278" s="45">
        <f t="shared" si="207"/>
        <v>0</v>
      </c>
      <c r="AZ278" s="46">
        <f t="shared" si="208"/>
        <v>1</v>
      </c>
      <c r="BA278" s="44">
        <v>1.9000000000000017E-2</v>
      </c>
      <c r="BB278" s="45">
        <f t="shared" si="209"/>
        <v>1</v>
      </c>
      <c r="BC278" s="45">
        <f t="shared" si="210"/>
        <v>0</v>
      </c>
      <c r="BD278" s="46">
        <f t="shared" si="211"/>
        <v>0</v>
      </c>
      <c r="BE278" s="48">
        <v>14</v>
      </c>
      <c r="BF278">
        <f t="shared" si="212"/>
        <v>1</v>
      </c>
      <c r="BG278">
        <f t="shared" si="213"/>
        <v>0</v>
      </c>
      <c r="BH278">
        <f t="shared" si="214"/>
        <v>0</v>
      </c>
    </row>
    <row r="279" spans="1:60" x14ac:dyDescent="0.2">
      <c r="A279" s="43">
        <v>2002</v>
      </c>
      <c r="B279" s="44">
        <v>0.10000000000000003</v>
      </c>
      <c r="C279" s="45">
        <f t="shared" si="172"/>
        <v>1</v>
      </c>
      <c r="D279" s="45">
        <f t="shared" si="173"/>
        <v>0</v>
      </c>
      <c r="E279" s="46">
        <f t="shared" si="174"/>
        <v>0</v>
      </c>
      <c r="F279" s="44">
        <v>11</v>
      </c>
      <c r="G279" s="45">
        <f t="shared" si="175"/>
        <v>1</v>
      </c>
      <c r="H279" s="45">
        <f t="shared" si="176"/>
        <v>0</v>
      </c>
      <c r="I279" s="46">
        <f t="shared" si="177"/>
        <v>0</v>
      </c>
      <c r="J279" s="44">
        <v>44</v>
      </c>
      <c r="K279" s="45">
        <f t="shared" si="178"/>
        <v>1</v>
      </c>
      <c r="L279" s="45">
        <f t="shared" si="179"/>
        <v>0</v>
      </c>
      <c r="M279" s="46">
        <f t="shared" si="180"/>
        <v>0</v>
      </c>
      <c r="N279" s="44">
        <v>6.899999999999995E-2</v>
      </c>
      <c r="O279" s="45">
        <f t="shared" si="181"/>
        <v>1</v>
      </c>
      <c r="Q279" s="46">
        <f t="shared" si="182"/>
        <v>0</v>
      </c>
      <c r="R279" s="44">
        <v>-74</v>
      </c>
      <c r="S279" s="45">
        <f t="shared" si="183"/>
        <v>-37</v>
      </c>
      <c r="T279" s="28">
        <v>18</v>
      </c>
      <c r="U279" s="45">
        <f t="shared" si="184"/>
        <v>-19</v>
      </c>
      <c r="V279" s="45">
        <f t="shared" si="185"/>
        <v>0</v>
      </c>
      <c r="W279" s="45">
        <f t="shared" si="186"/>
        <v>0</v>
      </c>
      <c r="X279" s="46">
        <f t="shared" si="187"/>
        <v>1</v>
      </c>
      <c r="Y279" s="44">
        <v>-19</v>
      </c>
      <c r="Z279" s="45">
        <f t="shared" si="188"/>
        <v>0</v>
      </c>
      <c r="AA279" s="45">
        <f t="shared" si="189"/>
        <v>0</v>
      </c>
      <c r="AB279" s="46">
        <f t="shared" si="190"/>
        <v>1</v>
      </c>
      <c r="AC279" s="48">
        <v>5</v>
      </c>
      <c r="AD279" s="45">
        <f t="shared" si="191"/>
        <v>1</v>
      </c>
      <c r="AE279" s="45">
        <f t="shared" si="192"/>
        <v>0</v>
      </c>
      <c r="AF279" s="46">
        <f t="shared" si="193"/>
        <v>0</v>
      </c>
      <c r="AG279" s="28">
        <v>-14</v>
      </c>
      <c r="AH279">
        <f t="shared" si="194"/>
        <v>0</v>
      </c>
      <c r="AI279">
        <f t="shared" si="195"/>
        <v>0</v>
      </c>
      <c r="AJ279">
        <f t="shared" si="196"/>
        <v>1</v>
      </c>
      <c r="AK279" s="44">
        <v>0</v>
      </c>
      <c r="AL279" s="45">
        <f t="shared" si="197"/>
        <v>0</v>
      </c>
      <c r="AM279" s="45">
        <f t="shared" si="198"/>
        <v>1</v>
      </c>
      <c r="AN279" s="46">
        <f t="shared" si="199"/>
        <v>0</v>
      </c>
      <c r="AO279" s="44">
        <v>-2</v>
      </c>
      <c r="AP279" s="45">
        <f t="shared" si="200"/>
        <v>0</v>
      </c>
      <c r="AQ279" s="45">
        <f t="shared" si="201"/>
        <v>0</v>
      </c>
      <c r="AR279" s="46">
        <f t="shared" si="202"/>
        <v>1</v>
      </c>
      <c r="AS279" s="44">
        <v>3</v>
      </c>
      <c r="AT279" s="45">
        <f t="shared" si="203"/>
        <v>1</v>
      </c>
      <c r="AU279" s="45">
        <f t="shared" si="204"/>
        <v>0</v>
      </c>
      <c r="AV279" s="46">
        <f t="shared" si="205"/>
        <v>0</v>
      </c>
      <c r="AW279" s="44">
        <v>5.3000000000000047E-2</v>
      </c>
      <c r="AX279" s="45">
        <f t="shared" si="206"/>
        <v>1</v>
      </c>
      <c r="AY279" s="45">
        <f t="shared" si="207"/>
        <v>0</v>
      </c>
      <c r="AZ279" s="46">
        <f t="shared" si="208"/>
        <v>0</v>
      </c>
      <c r="BA279" s="44">
        <v>6.9999999999999951E-2</v>
      </c>
      <c r="BB279" s="45">
        <f t="shared" si="209"/>
        <v>1</v>
      </c>
      <c r="BC279" s="45">
        <f t="shared" si="210"/>
        <v>0</v>
      </c>
      <c r="BD279" s="46">
        <f t="shared" si="211"/>
        <v>0</v>
      </c>
      <c r="BE279" s="48">
        <v>18</v>
      </c>
      <c r="BF279">
        <f t="shared" si="212"/>
        <v>1</v>
      </c>
      <c r="BG279">
        <f t="shared" si="213"/>
        <v>0</v>
      </c>
      <c r="BH279">
        <f t="shared" si="214"/>
        <v>0</v>
      </c>
    </row>
    <row r="280" spans="1:60" x14ac:dyDescent="0.2">
      <c r="A280" s="43">
        <v>2002</v>
      </c>
      <c r="B280" s="44">
        <v>1.5000000000000013E-2</v>
      </c>
      <c r="C280" s="45">
        <f t="shared" si="172"/>
        <v>1</v>
      </c>
      <c r="D280" s="45">
        <f t="shared" si="173"/>
        <v>0</v>
      </c>
      <c r="E280" s="46">
        <f t="shared" si="174"/>
        <v>0</v>
      </c>
      <c r="F280" s="44">
        <v>19</v>
      </c>
      <c r="G280" s="45">
        <f t="shared" si="175"/>
        <v>1</v>
      </c>
      <c r="H280" s="45">
        <f t="shared" si="176"/>
        <v>0</v>
      </c>
      <c r="I280" s="46">
        <f t="shared" si="177"/>
        <v>0</v>
      </c>
      <c r="J280" s="44">
        <v>30</v>
      </c>
      <c r="K280" s="45">
        <f t="shared" si="178"/>
        <v>1</v>
      </c>
      <c r="L280" s="45">
        <f t="shared" si="179"/>
        <v>0</v>
      </c>
      <c r="M280" s="46">
        <f t="shared" si="180"/>
        <v>0</v>
      </c>
      <c r="N280" s="44">
        <v>2.200000000000002E-2</v>
      </c>
      <c r="O280" s="45">
        <f t="shared" si="181"/>
        <v>1</v>
      </c>
      <c r="Q280" s="46">
        <f t="shared" si="182"/>
        <v>0</v>
      </c>
      <c r="R280" s="44">
        <v>34</v>
      </c>
      <c r="S280" s="45">
        <f t="shared" si="183"/>
        <v>17</v>
      </c>
      <c r="T280" s="28">
        <v>-8</v>
      </c>
      <c r="U280" s="45">
        <f t="shared" si="184"/>
        <v>9</v>
      </c>
      <c r="V280" s="45">
        <f t="shared" si="185"/>
        <v>1</v>
      </c>
      <c r="W280" s="45">
        <f t="shared" si="186"/>
        <v>0</v>
      </c>
      <c r="X280" s="46">
        <f t="shared" si="187"/>
        <v>0</v>
      </c>
      <c r="Y280" s="44">
        <v>14</v>
      </c>
      <c r="Z280" s="45">
        <f t="shared" si="188"/>
        <v>1</v>
      </c>
      <c r="AA280" s="45">
        <f t="shared" si="189"/>
        <v>0</v>
      </c>
      <c r="AB280" s="46">
        <f t="shared" si="190"/>
        <v>0</v>
      </c>
      <c r="AC280" s="48">
        <v>19</v>
      </c>
      <c r="AD280" s="45">
        <f t="shared" si="191"/>
        <v>1</v>
      </c>
      <c r="AE280" s="45">
        <f t="shared" si="192"/>
        <v>0</v>
      </c>
      <c r="AF280" s="46">
        <f t="shared" si="193"/>
        <v>0</v>
      </c>
      <c r="AG280" s="28">
        <v>33</v>
      </c>
      <c r="AH280">
        <f t="shared" si="194"/>
        <v>1</v>
      </c>
      <c r="AI280">
        <f t="shared" si="195"/>
        <v>0</v>
      </c>
      <c r="AJ280">
        <f t="shared" si="196"/>
        <v>0</v>
      </c>
      <c r="AK280" s="44">
        <v>0</v>
      </c>
      <c r="AL280" s="45">
        <f t="shared" si="197"/>
        <v>0</v>
      </c>
      <c r="AM280" s="45">
        <f t="shared" si="198"/>
        <v>1</v>
      </c>
      <c r="AN280" s="46">
        <f t="shared" si="199"/>
        <v>0</v>
      </c>
      <c r="AO280" s="44">
        <v>8</v>
      </c>
      <c r="AP280" s="45">
        <f t="shared" si="200"/>
        <v>1</v>
      </c>
      <c r="AQ280" s="45">
        <f t="shared" si="201"/>
        <v>0</v>
      </c>
      <c r="AR280" s="46">
        <f t="shared" si="202"/>
        <v>0</v>
      </c>
      <c r="AS280" s="44">
        <v>4</v>
      </c>
      <c r="AT280" s="45">
        <f t="shared" si="203"/>
        <v>1</v>
      </c>
      <c r="AU280" s="45">
        <f t="shared" si="204"/>
        <v>0</v>
      </c>
      <c r="AV280" s="46">
        <f t="shared" si="205"/>
        <v>0</v>
      </c>
      <c r="AW280" s="44">
        <v>2.3999999999999966E-2</v>
      </c>
      <c r="AX280" s="45">
        <f t="shared" si="206"/>
        <v>1</v>
      </c>
      <c r="AY280" s="45">
        <f t="shared" si="207"/>
        <v>0</v>
      </c>
      <c r="AZ280" s="46">
        <f t="shared" si="208"/>
        <v>0</v>
      </c>
      <c r="BA280" s="44">
        <v>-2.300000000000002E-2</v>
      </c>
      <c r="BB280" s="45">
        <f t="shared" si="209"/>
        <v>0</v>
      </c>
      <c r="BC280" s="45">
        <f t="shared" si="210"/>
        <v>0</v>
      </c>
      <c r="BD280" s="46">
        <f t="shared" si="211"/>
        <v>1</v>
      </c>
      <c r="BE280" s="48">
        <v>-8</v>
      </c>
      <c r="BF280">
        <f t="shared" si="212"/>
        <v>0</v>
      </c>
      <c r="BG280">
        <f t="shared" si="213"/>
        <v>0</v>
      </c>
      <c r="BH280">
        <f t="shared" si="214"/>
        <v>1</v>
      </c>
    </row>
    <row r="281" spans="1:60" x14ac:dyDescent="0.2">
      <c r="A281" s="43">
        <v>2002</v>
      </c>
      <c r="B281" s="44">
        <v>4.4999999999999984E-2</v>
      </c>
      <c r="C281" s="45">
        <f t="shared" si="172"/>
        <v>1</v>
      </c>
      <c r="D281" s="45">
        <f t="shared" si="173"/>
        <v>0</v>
      </c>
      <c r="E281" s="46">
        <f t="shared" si="174"/>
        <v>0</v>
      </c>
      <c r="F281" s="44">
        <v>2</v>
      </c>
      <c r="G281" s="45">
        <f t="shared" si="175"/>
        <v>1</v>
      </c>
      <c r="H281" s="45">
        <f t="shared" si="176"/>
        <v>0</v>
      </c>
      <c r="I281" s="46">
        <f t="shared" si="177"/>
        <v>0</v>
      </c>
      <c r="J281" s="44">
        <v>21</v>
      </c>
      <c r="K281" s="45">
        <f t="shared" si="178"/>
        <v>1</v>
      </c>
      <c r="L281" s="45">
        <f t="shared" si="179"/>
        <v>0</v>
      </c>
      <c r="M281" s="46">
        <f t="shared" si="180"/>
        <v>0</v>
      </c>
      <c r="N281" s="44">
        <v>1.8000000000000016E-2</v>
      </c>
      <c r="O281" s="45">
        <f t="shared" si="181"/>
        <v>1</v>
      </c>
      <c r="Q281" s="46">
        <f t="shared" si="182"/>
        <v>0</v>
      </c>
      <c r="R281" s="44">
        <v>-23</v>
      </c>
      <c r="S281" s="45">
        <f t="shared" si="183"/>
        <v>-11.5</v>
      </c>
      <c r="T281" s="28">
        <v>16</v>
      </c>
      <c r="U281" s="45">
        <f t="shared" si="184"/>
        <v>4.5</v>
      </c>
      <c r="V281" s="45">
        <f t="shared" si="185"/>
        <v>1</v>
      </c>
      <c r="W281" s="45">
        <f t="shared" si="186"/>
        <v>0</v>
      </c>
      <c r="X281" s="46">
        <f t="shared" si="187"/>
        <v>0</v>
      </c>
      <c r="Y281" s="44">
        <v>0</v>
      </c>
      <c r="Z281" s="45">
        <f t="shared" si="188"/>
        <v>0</v>
      </c>
      <c r="AA281" s="45">
        <f t="shared" si="189"/>
        <v>1</v>
      </c>
      <c r="AB281" s="46">
        <f t="shared" si="190"/>
        <v>0</v>
      </c>
      <c r="AC281" s="48">
        <v>21</v>
      </c>
      <c r="AD281" s="45">
        <f t="shared" si="191"/>
        <v>1</v>
      </c>
      <c r="AE281" s="45">
        <f t="shared" si="192"/>
        <v>0</v>
      </c>
      <c r="AF281" s="46">
        <f t="shared" si="193"/>
        <v>0</v>
      </c>
      <c r="AG281" s="28">
        <v>21</v>
      </c>
      <c r="AH281">
        <f t="shared" si="194"/>
        <v>1</v>
      </c>
      <c r="AI281">
        <f t="shared" si="195"/>
        <v>0</v>
      </c>
      <c r="AJ281">
        <f t="shared" si="196"/>
        <v>0</v>
      </c>
      <c r="AK281" s="44">
        <v>-5</v>
      </c>
      <c r="AL281" s="45">
        <f t="shared" si="197"/>
        <v>1</v>
      </c>
      <c r="AM281" s="45">
        <f t="shared" si="198"/>
        <v>0</v>
      </c>
      <c r="AN281" s="46">
        <f t="shared" si="199"/>
        <v>0</v>
      </c>
      <c r="AO281" s="44">
        <v>-4</v>
      </c>
      <c r="AP281" s="45">
        <f t="shared" si="200"/>
        <v>0</v>
      </c>
      <c r="AQ281" s="45">
        <f t="shared" si="201"/>
        <v>0</v>
      </c>
      <c r="AR281" s="46">
        <f t="shared" si="202"/>
        <v>1</v>
      </c>
      <c r="AS281" s="44">
        <v>0</v>
      </c>
      <c r="AT281" s="45">
        <f t="shared" si="203"/>
        <v>0</v>
      </c>
      <c r="AU281" s="45">
        <f t="shared" si="204"/>
        <v>1</v>
      </c>
      <c r="AV281" s="46">
        <f t="shared" si="205"/>
        <v>0</v>
      </c>
      <c r="AW281" s="44">
        <v>3.8999999999999979E-2</v>
      </c>
      <c r="AX281" s="45">
        <f t="shared" si="206"/>
        <v>1</v>
      </c>
      <c r="AY281" s="45">
        <f t="shared" si="207"/>
        <v>0</v>
      </c>
      <c r="AZ281" s="46">
        <f t="shared" si="208"/>
        <v>0</v>
      </c>
      <c r="BA281" s="44">
        <v>-0.10099999999999998</v>
      </c>
      <c r="BB281" s="45">
        <f t="shared" si="209"/>
        <v>0</v>
      </c>
      <c r="BC281" s="45">
        <f t="shared" si="210"/>
        <v>0</v>
      </c>
      <c r="BD281" s="46">
        <f t="shared" si="211"/>
        <v>1</v>
      </c>
      <c r="BE281" s="48">
        <v>16</v>
      </c>
      <c r="BF281">
        <f t="shared" si="212"/>
        <v>1</v>
      </c>
      <c r="BG281">
        <f t="shared" si="213"/>
        <v>0</v>
      </c>
      <c r="BH281">
        <f t="shared" si="214"/>
        <v>0</v>
      </c>
    </row>
    <row r="282" spans="1:60" x14ac:dyDescent="0.2">
      <c r="A282" s="43">
        <v>2002</v>
      </c>
      <c r="B282" s="44">
        <v>5.0000000000000044E-3</v>
      </c>
      <c r="C282" s="45">
        <f t="shared" si="172"/>
        <v>1</v>
      </c>
      <c r="D282" s="45">
        <f t="shared" si="173"/>
        <v>0</v>
      </c>
      <c r="E282" s="46">
        <f t="shared" si="174"/>
        <v>0</v>
      </c>
      <c r="F282" s="44">
        <v>18</v>
      </c>
      <c r="G282" s="45">
        <f t="shared" si="175"/>
        <v>1</v>
      </c>
      <c r="H282" s="45">
        <f t="shared" si="176"/>
        <v>0</v>
      </c>
      <c r="I282" s="46">
        <f t="shared" si="177"/>
        <v>0</v>
      </c>
      <c r="J282" s="44">
        <v>20</v>
      </c>
      <c r="K282" s="45">
        <f t="shared" si="178"/>
        <v>1</v>
      </c>
      <c r="L282" s="45">
        <f t="shared" si="179"/>
        <v>0</v>
      </c>
      <c r="M282" s="46">
        <f t="shared" si="180"/>
        <v>0</v>
      </c>
      <c r="N282" s="44">
        <v>1.3000000000000012E-2</v>
      </c>
      <c r="O282" s="45">
        <f t="shared" si="181"/>
        <v>1</v>
      </c>
      <c r="Q282" s="46">
        <f t="shared" si="182"/>
        <v>0</v>
      </c>
      <c r="R282" s="44">
        <v>-2</v>
      </c>
      <c r="S282" s="45">
        <f t="shared" si="183"/>
        <v>-1</v>
      </c>
      <c r="T282" s="28">
        <v>8</v>
      </c>
      <c r="U282" s="45">
        <f t="shared" si="184"/>
        <v>7</v>
      </c>
      <c r="V282" s="45">
        <f t="shared" si="185"/>
        <v>1</v>
      </c>
      <c r="W282" s="45">
        <f t="shared" si="186"/>
        <v>0</v>
      </c>
      <c r="X282" s="46">
        <f t="shared" si="187"/>
        <v>0</v>
      </c>
      <c r="Y282" s="44">
        <v>-2</v>
      </c>
      <c r="Z282" s="45">
        <f t="shared" si="188"/>
        <v>0</v>
      </c>
      <c r="AA282" s="45">
        <f t="shared" si="189"/>
        <v>0</v>
      </c>
      <c r="AB282" s="46">
        <f t="shared" si="190"/>
        <v>1</v>
      </c>
      <c r="AC282" s="48">
        <v>-3</v>
      </c>
      <c r="AD282" s="45">
        <f t="shared" si="191"/>
        <v>0</v>
      </c>
      <c r="AE282" s="45">
        <f t="shared" si="192"/>
        <v>0</v>
      </c>
      <c r="AF282" s="46">
        <f t="shared" si="193"/>
        <v>1</v>
      </c>
      <c r="AG282" s="28">
        <v>-5</v>
      </c>
      <c r="AH282">
        <f t="shared" si="194"/>
        <v>0</v>
      </c>
      <c r="AI282">
        <f t="shared" si="195"/>
        <v>0</v>
      </c>
      <c r="AJ282">
        <f t="shared" si="196"/>
        <v>1</v>
      </c>
      <c r="AK282" s="44">
        <v>-2</v>
      </c>
      <c r="AL282" s="45">
        <f t="shared" si="197"/>
        <v>1</v>
      </c>
      <c r="AM282" s="45">
        <f t="shared" si="198"/>
        <v>0</v>
      </c>
      <c r="AN282" s="46">
        <f t="shared" si="199"/>
        <v>0</v>
      </c>
      <c r="AO282" s="44">
        <v>-11</v>
      </c>
      <c r="AP282" s="45">
        <f t="shared" si="200"/>
        <v>0</v>
      </c>
      <c r="AQ282" s="45">
        <f t="shared" si="201"/>
        <v>0</v>
      </c>
      <c r="AR282" s="46">
        <f t="shared" si="202"/>
        <v>1</v>
      </c>
      <c r="AS282" s="44">
        <v>-10</v>
      </c>
      <c r="AT282" s="45">
        <f t="shared" si="203"/>
        <v>0</v>
      </c>
      <c r="AU282" s="45">
        <f t="shared" si="204"/>
        <v>0</v>
      </c>
      <c r="AV282" s="46">
        <f t="shared" si="205"/>
        <v>1</v>
      </c>
      <c r="AW282" s="44">
        <v>8.0000000000000071E-3</v>
      </c>
      <c r="AX282" s="45">
        <f t="shared" si="206"/>
        <v>1</v>
      </c>
      <c r="AY282" s="45">
        <f t="shared" si="207"/>
        <v>0</v>
      </c>
      <c r="AZ282" s="46">
        <f t="shared" si="208"/>
        <v>0</v>
      </c>
      <c r="BA282" s="44">
        <v>6.700000000000006E-2</v>
      </c>
      <c r="BB282" s="45">
        <f t="shared" si="209"/>
        <v>1</v>
      </c>
      <c r="BC282" s="45">
        <f t="shared" si="210"/>
        <v>0</v>
      </c>
      <c r="BD282" s="46">
        <f t="shared" si="211"/>
        <v>0</v>
      </c>
      <c r="BE282" s="48">
        <v>8</v>
      </c>
      <c r="BF282">
        <f t="shared" si="212"/>
        <v>1</v>
      </c>
      <c r="BG282">
        <f t="shared" si="213"/>
        <v>0</v>
      </c>
      <c r="BH282">
        <f t="shared" si="214"/>
        <v>0</v>
      </c>
    </row>
    <row r="283" spans="1:60" x14ac:dyDescent="0.2">
      <c r="A283" s="43">
        <v>2002</v>
      </c>
      <c r="B283" s="44">
        <v>6.0000000000000053E-3</v>
      </c>
      <c r="C283" s="45">
        <f t="shared" si="172"/>
        <v>1</v>
      </c>
      <c r="D283" s="45">
        <f t="shared" si="173"/>
        <v>0</v>
      </c>
      <c r="E283" s="46">
        <f t="shared" si="174"/>
        <v>0</v>
      </c>
      <c r="F283" s="44">
        <v>-17</v>
      </c>
      <c r="G283" s="45">
        <f t="shared" si="175"/>
        <v>0</v>
      </c>
      <c r="H283" s="45">
        <f t="shared" si="176"/>
        <v>0</v>
      </c>
      <c r="I283" s="46">
        <f t="shared" si="177"/>
        <v>1</v>
      </c>
      <c r="J283" s="44">
        <v>18</v>
      </c>
      <c r="K283" s="45">
        <f t="shared" si="178"/>
        <v>1</v>
      </c>
      <c r="L283" s="45">
        <f t="shared" si="179"/>
        <v>0</v>
      </c>
      <c r="M283" s="46">
        <f t="shared" si="180"/>
        <v>0</v>
      </c>
      <c r="N283" s="44">
        <v>2.5000000000000022E-2</v>
      </c>
      <c r="O283" s="45">
        <f t="shared" si="181"/>
        <v>1</v>
      </c>
      <c r="Q283" s="46">
        <f t="shared" si="182"/>
        <v>0</v>
      </c>
      <c r="R283" s="44">
        <v>0</v>
      </c>
      <c r="S283" s="45">
        <f t="shared" si="183"/>
        <v>0</v>
      </c>
      <c r="T283" s="28">
        <v>-3</v>
      </c>
      <c r="U283" s="45">
        <f t="shared" si="184"/>
        <v>-3</v>
      </c>
      <c r="V283" s="45">
        <f t="shared" si="185"/>
        <v>0</v>
      </c>
      <c r="W283" s="45">
        <f t="shared" si="186"/>
        <v>0</v>
      </c>
      <c r="X283" s="46">
        <f t="shared" si="187"/>
        <v>1</v>
      </c>
      <c r="Y283" s="44">
        <v>4</v>
      </c>
      <c r="Z283" s="45">
        <f t="shared" si="188"/>
        <v>1</v>
      </c>
      <c r="AA283" s="45">
        <f t="shared" si="189"/>
        <v>0</v>
      </c>
      <c r="AB283" s="46">
        <f t="shared" si="190"/>
        <v>0</v>
      </c>
      <c r="AC283" s="48">
        <v>23</v>
      </c>
      <c r="AD283" s="45">
        <f t="shared" si="191"/>
        <v>1</v>
      </c>
      <c r="AE283" s="45">
        <f t="shared" si="192"/>
        <v>0</v>
      </c>
      <c r="AF283" s="46">
        <f t="shared" si="193"/>
        <v>0</v>
      </c>
      <c r="AG283" s="28">
        <v>27</v>
      </c>
      <c r="AH283">
        <f t="shared" si="194"/>
        <v>1</v>
      </c>
      <c r="AI283">
        <f t="shared" si="195"/>
        <v>0</v>
      </c>
      <c r="AJ283">
        <f t="shared" si="196"/>
        <v>0</v>
      </c>
      <c r="AK283" s="44">
        <v>-2</v>
      </c>
      <c r="AL283" s="45">
        <f t="shared" si="197"/>
        <v>1</v>
      </c>
      <c r="AM283" s="45">
        <f t="shared" si="198"/>
        <v>0</v>
      </c>
      <c r="AN283" s="46">
        <f t="shared" si="199"/>
        <v>0</v>
      </c>
      <c r="AO283" s="44">
        <v>10</v>
      </c>
      <c r="AP283" s="45">
        <f t="shared" si="200"/>
        <v>1</v>
      </c>
      <c r="AQ283" s="45">
        <f t="shared" si="201"/>
        <v>0</v>
      </c>
      <c r="AR283" s="46">
        <f t="shared" si="202"/>
        <v>0</v>
      </c>
      <c r="AS283" s="44">
        <v>-13</v>
      </c>
      <c r="AT283" s="45">
        <f t="shared" si="203"/>
        <v>0</v>
      </c>
      <c r="AU283" s="45">
        <f t="shared" si="204"/>
        <v>0</v>
      </c>
      <c r="AV283" s="46">
        <f t="shared" si="205"/>
        <v>1</v>
      </c>
      <c r="AW283" s="44">
        <v>2.899999999999997E-2</v>
      </c>
      <c r="AX283" s="45">
        <f t="shared" si="206"/>
        <v>1</v>
      </c>
      <c r="AY283" s="45">
        <f t="shared" si="207"/>
        <v>0</v>
      </c>
      <c r="AZ283" s="46">
        <f t="shared" si="208"/>
        <v>0</v>
      </c>
      <c r="BA283" s="44">
        <v>0.16999999999999993</v>
      </c>
      <c r="BB283" s="45">
        <f t="shared" si="209"/>
        <v>1</v>
      </c>
      <c r="BC283" s="45">
        <f t="shared" si="210"/>
        <v>0</v>
      </c>
      <c r="BD283" s="46">
        <f t="shared" si="211"/>
        <v>0</v>
      </c>
      <c r="BE283" s="48">
        <v>-3</v>
      </c>
      <c r="BF283">
        <f t="shared" si="212"/>
        <v>0</v>
      </c>
      <c r="BG283">
        <f t="shared" si="213"/>
        <v>0</v>
      </c>
      <c r="BH283">
        <f t="shared" si="214"/>
        <v>1</v>
      </c>
    </row>
    <row r="284" spans="1:60" x14ac:dyDescent="0.2">
      <c r="A284" s="43">
        <v>2002</v>
      </c>
      <c r="B284" s="44">
        <v>-2.9999999999999971E-2</v>
      </c>
      <c r="C284" s="45">
        <f t="shared" si="172"/>
        <v>0</v>
      </c>
      <c r="D284" s="45">
        <f t="shared" si="173"/>
        <v>0</v>
      </c>
      <c r="E284" s="46">
        <f t="shared" si="174"/>
        <v>1</v>
      </c>
      <c r="F284" s="44">
        <v>-14</v>
      </c>
      <c r="G284" s="45">
        <f t="shared" si="175"/>
        <v>0</v>
      </c>
      <c r="H284" s="45">
        <f t="shared" si="176"/>
        <v>0</v>
      </c>
      <c r="I284" s="46">
        <f t="shared" si="177"/>
        <v>1</v>
      </c>
      <c r="J284" s="44">
        <v>-2</v>
      </c>
      <c r="K284" s="45">
        <f t="shared" si="178"/>
        <v>0</v>
      </c>
      <c r="L284" s="45">
        <f t="shared" si="179"/>
        <v>0</v>
      </c>
      <c r="M284" s="46">
        <f t="shared" si="180"/>
        <v>1</v>
      </c>
      <c r="N284" s="44">
        <v>-2.1000000000000019E-2</v>
      </c>
      <c r="O284" s="45">
        <f t="shared" si="181"/>
        <v>0</v>
      </c>
      <c r="Q284" s="46">
        <f t="shared" si="182"/>
        <v>1</v>
      </c>
      <c r="R284" s="44">
        <v>-19</v>
      </c>
      <c r="S284" s="45">
        <f t="shared" si="183"/>
        <v>-9.5</v>
      </c>
      <c r="T284" s="28">
        <v>35</v>
      </c>
      <c r="U284" s="45">
        <f t="shared" si="184"/>
        <v>25.5</v>
      </c>
      <c r="V284" s="45">
        <f t="shared" si="185"/>
        <v>1</v>
      </c>
      <c r="W284" s="45">
        <f t="shared" si="186"/>
        <v>0</v>
      </c>
      <c r="X284" s="46">
        <f t="shared" si="187"/>
        <v>0</v>
      </c>
      <c r="Y284" s="44">
        <v>24</v>
      </c>
      <c r="Z284" s="45">
        <f t="shared" si="188"/>
        <v>1</v>
      </c>
      <c r="AA284" s="45">
        <f t="shared" si="189"/>
        <v>0</v>
      </c>
      <c r="AB284" s="46">
        <f t="shared" si="190"/>
        <v>0</v>
      </c>
      <c r="AC284" s="48">
        <v>2</v>
      </c>
      <c r="AD284" s="45">
        <f t="shared" si="191"/>
        <v>1</v>
      </c>
      <c r="AE284" s="45">
        <f t="shared" si="192"/>
        <v>0</v>
      </c>
      <c r="AF284" s="46">
        <f t="shared" si="193"/>
        <v>0</v>
      </c>
      <c r="AG284" s="28">
        <v>26</v>
      </c>
      <c r="AH284">
        <f t="shared" si="194"/>
        <v>1</v>
      </c>
      <c r="AI284">
        <f t="shared" si="195"/>
        <v>0</v>
      </c>
      <c r="AJ284">
        <f t="shared" si="196"/>
        <v>0</v>
      </c>
      <c r="AK284" s="44">
        <v>4</v>
      </c>
      <c r="AL284" s="45">
        <f t="shared" si="197"/>
        <v>0</v>
      </c>
      <c r="AM284" s="45">
        <f t="shared" si="198"/>
        <v>0</v>
      </c>
      <c r="AN284" s="46">
        <f t="shared" si="199"/>
        <v>1</v>
      </c>
      <c r="AO284" s="44">
        <v>-6</v>
      </c>
      <c r="AP284" s="45">
        <f t="shared" si="200"/>
        <v>0</v>
      </c>
      <c r="AQ284" s="45">
        <f t="shared" si="201"/>
        <v>0</v>
      </c>
      <c r="AR284" s="46">
        <f t="shared" si="202"/>
        <v>1</v>
      </c>
      <c r="AS284" s="44">
        <v>7</v>
      </c>
      <c r="AT284" s="45">
        <f t="shared" si="203"/>
        <v>1</v>
      </c>
      <c r="AU284" s="45">
        <f t="shared" si="204"/>
        <v>0</v>
      </c>
      <c r="AV284" s="46">
        <f t="shared" si="205"/>
        <v>0</v>
      </c>
      <c r="AW284" s="44">
        <v>-3.5000000000000031E-2</v>
      </c>
      <c r="AX284" s="45">
        <f t="shared" si="206"/>
        <v>0</v>
      </c>
      <c r="AY284" s="45">
        <f t="shared" si="207"/>
        <v>0</v>
      </c>
      <c r="AZ284" s="46">
        <f t="shared" si="208"/>
        <v>1</v>
      </c>
      <c r="BA284" s="44">
        <v>7.2999999999999954E-2</v>
      </c>
      <c r="BB284" s="45">
        <f t="shared" si="209"/>
        <v>1</v>
      </c>
      <c r="BC284" s="45">
        <f t="shared" si="210"/>
        <v>0</v>
      </c>
      <c r="BD284" s="46">
        <f t="shared" si="211"/>
        <v>0</v>
      </c>
      <c r="BE284" s="48">
        <v>35</v>
      </c>
      <c r="BF284">
        <f t="shared" si="212"/>
        <v>1</v>
      </c>
      <c r="BG284">
        <f t="shared" si="213"/>
        <v>0</v>
      </c>
      <c r="BH284">
        <f t="shared" si="214"/>
        <v>0</v>
      </c>
    </row>
    <row r="285" spans="1:60" x14ac:dyDescent="0.2">
      <c r="A285" s="43">
        <v>2002</v>
      </c>
      <c r="B285" s="44">
        <v>3.6000000000000032E-2</v>
      </c>
      <c r="C285" s="45">
        <f t="shared" si="172"/>
        <v>1</v>
      </c>
      <c r="D285" s="45">
        <f t="shared" si="173"/>
        <v>0</v>
      </c>
      <c r="E285" s="46">
        <f t="shared" si="174"/>
        <v>0</v>
      </c>
      <c r="F285" s="44">
        <v>22</v>
      </c>
      <c r="G285" s="45">
        <f t="shared" si="175"/>
        <v>1</v>
      </c>
      <c r="H285" s="45">
        <f t="shared" si="176"/>
        <v>0</v>
      </c>
      <c r="I285" s="46">
        <f t="shared" si="177"/>
        <v>0</v>
      </c>
      <c r="J285" s="44">
        <v>17</v>
      </c>
      <c r="K285" s="45">
        <f t="shared" si="178"/>
        <v>1</v>
      </c>
      <c r="L285" s="45">
        <f t="shared" si="179"/>
        <v>0</v>
      </c>
      <c r="M285" s="46">
        <f t="shared" si="180"/>
        <v>0</v>
      </c>
      <c r="N285" s="44">
        <v>3.0000000000000027E-2</v>
      </c>
      <c r="O285" s="45">
        <f t="shared" si="181"/>
        <v>1</v>
      </c>
      <c r="Q285" s="46">
        <f t="shared" si="182"/>
        <v>0</v>
      </c>
      <c r="R285" s="44">
        <v>-11</v>
      </c>
      <c r="S285" s="45">
        <f t="shared" si="183"/>
        <v>-5.5</v>
      </c>
      <c r="T285" s="28">
        <v>-12</v>
      </c>
      <c r="U285" s="45">
        <f t="shared" si="184"/>
        <v>-17.5</v>
      </c>
      <c r="V285" s="45">
        <f t="shared" si="185"/>
        <v>0</v>
      </c>
      <c r="W285" s="45">
        <f t="shared" si="186"/>
        <v>0</v>
      </c>
      <c r="X285" s="46">
        <f t="shared" si="187"/>
        <v>1</v>
      </c>
      <c r="Y285" s="44">
        <v>-12</v>
      </c>
      <c r="Z285" s="45">
        <f t="shared" si="188"/>
        <v>0</v>
      </c>
      <c r="AA285" s="45">
        <f t="shared" si="189"/>
        <v>0</v>
      </c>
      <c r="AB285" s="46">
        <f t="shared" si="190"/>
        <v>1</v>
      </c>
      <c r="AC285" s="48">
        <v>13</v>
      </c>
      <c r="AD285" s="45">
        <f t="shared" si="191"/>
        <v>1</v>
      </c>
      <c r="AE285" s="45">
        <f t="shared" si="192"/>
        <v>0</v>
      </c>
      <c r="AF285" s="46">
        <f t="shared" si="193"/>
        <v>0</v>
      </c>
      <c r="AG285" s="28">
        <v>1</v>
      </c>
      <c r="AH285">
        <f t="shared" si="194"/>
        <v>1</v>
      </c>
      <c r="AI285">
        <f t="shared" si="195"/>
        <v>0</v>
      </c>
      <c r="AJ285">
        <f t="shared" si="196"/>
        <v>0</v>
      </c>
      <c r="AK285" s="44">
        <v>8</v>
      </c>
      <c r="AL285" s="45">
        <f t="shared" si="197"/>
        <v>0</v>
      </c>
      <c r="AM285" s="45">
        <f t="shared" si="198"/>
        <v>0</v>
      </c>
      <c r="AN285" s="46">
        <f t="shared" si="199"/>
        <v>1</v>
      </c>
      <c r="AO285" s="44">
        <v>-15</v>
      </c>
      <c r="AP285" s="45">
        <f t="shared" si="200"/>
        <v>0</v>
      </c>
      <c r="AQ285" s="45">
        <f t="shared" si="201"/>
        <v>0</v>
      </c>
      <c r="AR285" s="46">
        <f t="shared" si="202"/>
        <v>1</v>
      </c>
      <c r="AS285" s="44">
        <v>-7</v>
      </c>
      <c r="AT285" s="45">
        <f t="shared" si="203"/>
        <v>0</v>
      </c>
      <c r="AU285" s="45">
        <f t="shared" si="204"/>
        <v>0</v>
      </c>
      <c r="AV285" s="46">
        <f t="shared" si="205"/>
        <v>1</v>
      </c>
      <c r="AW285" s="44">
        <v>4.6999999999999986E-2</v>
      </c>
      <c r="AX285" s="45">
        <f t="shared" si="206"/>
        <v>1</v>
      </c>
      <c r="AY285" s="45">
        <f t="shared" si="207"/>
        <v>0</v>
      </c>
      <c r="AZ285" s="46">
        <f t="shared" si="208"/>
        <v>0</v>
      </c>
      <c r="BA285" s="44">
        <v>5.0000000000000044E-3</v>
      </c>
      <c r="BB285" s="45">
        <f t="shared" si="209"/>
        <v>1</v>
      </c>
      <c r="BC285" s="45">
        <f t="shared" si="210"/>
        <v>0</v>
      </c>
      <c r="BD285" s="46">
        <f t="shared" si="211"/>
        <v>0</v>
      </c>
      <c r="BE285" s="48">
        <v>-12</v>
      </c>
      <c r="BF285">
        <f t="shared" si="212"/>
        <v>0</v>
      </c>
      <c r="BG285">
        <f t="shared" si="213"/>
        <v>0</v>
      </c>
      <c r="BH285">
        <f t="shared" si="214"/>
        <v>1</v>
      </c>
    </row>
    <row r="286" spans="1:60" x14ac:dyDescent="0.2">
      <c r="A286" s="43">
        <v>2002</v>
      </c>
      <c r="B286" s="44">
        <v>9.3000000000000027E-2</v>
      </c>
      <c r="C286" s="45">
        <f t="shared" si="172"/>
        <v>1</v>
      </c>
      <c r="D286" s="45">
        <f t="shared" si="173"/>
        <v>0</v>
      </c>
      <c r="E286" s="46">
        <f t="shared" si="174"/>
        <v>0</v>
      </c>
      <c r="F286" s="44">
        <v>6</v>
      </c>
      <c r="G286" s="45">
        <f t="shared" si="175"/>
        <v>1</v>
      </c>
      <c r="H286" s="45">
        <f t="shared" si="176"/>
        <v>0</v>
      </c>
      <c r="I286" s="46">
        <f t="shared" si="177"/>
        <v>0</v>
      </c>
      <c r="J286" s="44">
        <v>37</v>
      </c>
      <c r="K286" s="45">
        <f t="shared" si="178"/>
        <v>1</v>
      </c>
      <c r="L286" s="45">
        <f t="shared" si="179"/>
        <v>0</v>
      </c>
      <c r="M286" s="46">
        <f t="shared" si="180"/>
        <v>0</v>
      </c>
      <c r="N286" s="44">
        <v>0.11299999999999999</v>
      </c>
      <c r="O286" s="45">
        <f t="shared" si="181"/>
        <v>1</v>
      </c>
      <c r="Q286" s="46">
        <f t="shared" si="182"/>
        <v>0</v>
      </c>
      <c r="R286" s="44">
        <v>53</v>
      </c>
      <c r="S286" s="45">
        <f t="shared" si="183"/>
        <v>26.5</v>
      </c>
      <c r="T286" s="28">
        <v>-66</v>
      </c>
      <c r="U286" s="45">
        <f t="shared" si="184"/>
        <v>-39.5</v>
      </c>
      <c r="V286" s="45">
        <f t="shared" si="185"/>
        <v>0</v>
      </c>
      <c r="W286" s="45">
        <f t="shared" si="186"/>
        <v>0</v>
      </c>
      <c r="X286" s="46">
        <f t="shared" si="187"/>
        <v>1</v>
      </c>
      <c r="Y286" s="44">
        <v>-17</v>
      </c>
      <c r="Z286" s="45">
        <f t="shared" si="188"/>
        <v>0</v>
      </c>
      <c r="AA286" s="45">
        <f t="shared" si="189"/>
        <v>0</v>
      </c>
      <c r="AB286" s="46">
        <f t="shared" si="190"/>
        <v>1</v>
      </c>
      <c r="AC286" s="48">
        <v>37</v>
      </c>
      <c r="AD286" s="45">
        <f t="shared" si="191"/>
        <v>1</v>
      </c>
      <c r="AE286" s="45">
        <f t="shared" si="192"/>
        <v>0</v>
      </c>
      <c r="AF286" s="46">
        <f t="shared" si="193"/>
        <v>0</v>
      </c>
      <c r="AG286" s="28">
        <v>20</v>
      </c>
      <c r="AH286">
        <f t="shared" si="194"/>
        <v>1</v>
      </c>
      <c r="AI286">
        <f t="shared" si="195"/>
        <v>0</v>
      </c>
      <c r="AJ286">
        <f t="shared" si="196"/>
        <v>0</v>
      </c>
      <c r="AK286" s="44">
        <v>15</v>
      </c>
      <c r="AL286" s="45">
        <f t="shared" si="197"/>
        <v>0</v>
      </c>
      <c r="AM286" s="45">
        <f t="shared" si="198"/>
        <v>0</v>
      </c>
      <c r="AN286" s="46">
        <f t="shared" si="199"/>
        <v>1</v>
      </c>
      <c r="AO286" s="44">
        <v>-10</v>
      </c>
      <c r="AP286" s="45">
        <f t="shared" si="200"/>
        <v>0</v>
      </c>
      <c r="AQ286" s="45">
        <f t="shared" si="201"/>
        <v>0</v>
      </c>
      <c r="AR286" s="46">
        <f t="shared" si="202"/>
        <v>1</v>
      </c>
      <c r="AS286" s="44">
        <v>10</v>
      </c>
      <c r="AT286" s="45">
        <f t="shared" si="203"/>
        <v>1</v>
      </c>
      <c r="AU286" s="45">
        <f t="shared" si="204"/>
        <v>0</v>
      </c>
      <c r="AV286" s="46">
        <f t="shared" si="205"/>
        <v>0</v>
      </c>
      <c r="AW286" s="44">
        <v>6.8000000000000005E-2</v>
      </c>
      <c r="AX286" s="45">
        <f t="shared" si="206"/>
        <v>1</v>
      </c>
      <c r="AY286" s="45">
        <f t="shared" si="207"/>
        <v>0</v>
      </c>
      <c r="AZ286" s="46">
        <f t="shared" si="208"/>
        <v>0</v>
      </c>
      <c r="BA286" s="44">
        <v>5.9999999999999942E-2</v>
      </c>
      <c r="BB286" s="45">
        <f t="shared" si="209"/>
        <v>1</v>
      </c>
      <c r="BC286" s="45">
        <f t="shared" si="210"/>
        <v>0</v>
      </c>
      <c r="BD286" s="46">
        <f t="shared" si="211"/>
        <v>0</v>
      </c>
      <c r="BE286" s="48">
        <v>-66</v>
      </c>
      <c r="BF286">
        <f t="shared" si="212"/>
        <v>0</v>
      </c>
      <c r="BG286">
        <f t="shared" si="213"/>
        <v>0</v>
      </c>
      <c r="BH286">
        <f t="shared" si="214"/>
        <v>1</v>
      </c>
    </row>
    <row r="287" spans="1:60" x14ac:dyDescent="0.2">
      <c r="A287" s="43">
        <v>2003</v>
      </c>
      <c r="B287" s="44">
        <v>2.4000000000000021E-2</v>
      </c>
      <c r="C287" s="45">
        <f t="shared" si="172"/>
        <v>1</v>
      </c>
      <c r="D287" s="45">
        <f t="shared" si="173"/>
        <v>0</v>
      </c>
      <c r="E287" s="46">
        <f t="shared" si="174"/>
        <v>0</v>
      </c>
      <c r="F287" s="44">
        <v>37</v>
      </c>
      <c r="G287" s="45">
        <f t="shared" si="175"/>
        <v>1</v>
      </c>
      <c r="H287" s="45">
        <f t="shared" si="176"/>
        <v>0</v>
      </c>
      <c r="I287" s="46">
        <f t="shared" si="177"/>
        <v>0</v>
      </c>
      <c r="J287" s="44">
        <v>32</v>
      </c>
      <c r="K287" s="45">
        <f t="shared" si="178"/>
        <v>1</v>
      </c>
      <c r="L287" s="45">
        <f t="shared" si="179"/>
        <v>0</v>
      </c>
      <c r="M287" s="46">
        <f t="shared" si="180"/>
        <v>0</v>
      </c>
      <c r="N287" s="44">
        <v>3.8999999999999979E-2</v>
      </c>
      <c r="O287" s="45">
        <f t="shared" si="181"/>
        <v>1</v>
      </c>
      <c r="Q287" s="46">
        <f t="shared" si="182"/>
        <v>0</v>
      </c>
      <c r="R287" s="44">
        <v>66</v>
      </c>
      <c r="S287" s="45">
        <f t="shared" si="183"/>
        <v>33</v>
      </c>
      <c r="T287" s="28">
        <v>-41</v>
      </c>
      <c r="U287" s="45">
        <f t="shared" si="184"/>
        <v>-8</v>
      </c>
      <c r="V287" s="45">
        <f t="shared" si="185"/>
        <v>0</v>
      </c>
      <c r="W287" s="45">
        <f t="shared" si="186"/>
        <v>0</v>
      </c>
      <c r="X287" s="46">
        <f t="shared" si="187"/>
        <v>1</v>
      </c>
      <c r="Y287" s="44">
        <v>6</v>
      </c>
      <c r="Z287" s="45">
        <f t="shared" si="188"/>
        <v>1</v>
      </c>
      <c r="AA287" s="45">
        <f t="shared" si="189"/>
        <v>0</v>
      </c>
      <c r="AB287" s="46">
        <f t="shared" si="190"/>
        <v>0</v>
      </c>
      <c r="AC287" s="48">
        <v>30</v>
      </c>
      <c r="AD287" s="45">
        <f t="shared" si="191"/>
        <v>1</v>
      </c>
      <c r="AE287" s="45">
        <f t="shared" si="192"/>
        <v>0</v>
      </c>
      <c r="AF287" s="46">
        <f t="shared" si="193"/>
        <v>0</v>
      </c>
      <c r="AG287" s="28">
        <v>36</v>
      </c>
      <c r="AH287">
        <f t="shared" si="194"/>
        <v>1</v>
      </c>
      <c r="AI287">
        <f t="shared" si="195"/>
        <v>0</v>
      </c>
      <c r="AJ287">
        <f t="shared" si="196"/>
        <v>0</v>
      </c>
      <c r="AK287" s="44">
        <v>12</v>
      </c>
      <c r="AL287" s="45">
        <f t="shared" si="197"/>
        <v>0</v>
      </c>
      <c r="AM287" s="45">
        <f t="shared" si="198"/>
        <v>0</v>
      </c>
      <c r="AN287" s="46">
        <f t="shared" si="199"/>
        <v>1</v>
      </c>
      <c r="AO287" s="44">
        <v>-12</v>
      </c>
      <c r="AP287" s="45">
        <f t="shared" si="200"/>
        <v>0</v>
      </c>
      <c r="AQ287" s="45">
        <f t="shared" si="201"/>
        <v>0</v>
      </c>
      <c r="AR287" s="46">
        <f t="shared" si="202"/>
        <v>1</v>
      </c>
      <c r="AS287" s="44">
        <v>6</v>
      </c>
      <c r="AT287" s="45">
        <f t="shared" si="203"/>
        <v>1</v>
      </c>
      <c r="AU287" s="45">
        <f t="shared" si="204"/>
        <v>0</v>
      </c>
      <c r="AV287" s="46">
        <f t="shared" si="205"/>
        <v>0</v>
      </c>
      <c r="AW287" s="44">
        <v>1.7000000000000015E-2</v>
      </c>
      <c r="AX287" s="45">
        <f t="shared" si="206"/>
        <v>1</v>
      </c>
      <c r="AY287" s="45">
        <f t="shared" si="207"/>
        <v>0</v>
      </c>
      <c r="AZ287" s="46">
        <f t="shared" si="208"/>
        <v>0</v>
      </c>
      <c r="BA287" s="44">
        <v>-1.6000000000000014E-2</v>
      </c>
      <c r="BB287" s="45">
        <f t="shared" si="209"/>
        <v>0</v>
      </c>
      <c r="BC287" s="45">
        <f t="shared" si="210"/>
        <v>0</v>
      </c>
      <c r="BD287" s="46">
        <f t="shared" si="211"/>
        <v>1</v>
      </c>
      <c r="BE287" s="48">
        <v>-41</v>
      </c>
      <c r="BF287">
        <f t="shared" si="212"/>
        <v>0</v>
      </c>
      <c r="BG287">
        <f t="shared" si="213"/>
        <v>0</v>
      </c>
      <c r="BH287">
        <f t="shared" si="214"/>
        <v>1</v>
      </c>
    </row>
    <row r="288" spans="1:60" x14ac:dyDescent="0.2">
      <c r="A288" s="43">
        <v>2003</v>
      </c>
      <c r="B288" s="44">
        <v>7.0000000000000007E-2</v>
      </c>
      <c r="C288" s="45">
        <f t="shared" si="172"/>
        <v>1</v>
      </c>
      <c r="D288" s="45">
        <f t="shared" si="173"/>
        <v>0</v>
      </c>
      <c r="E288" s="46">
        <f t="shared" si="174"/>
        <v>0</v>
      </c>
      <c r="F288" s="44">
        <v>1</v>
      </c>
      <c r="G288" s="45">
        <f t="shared" si="175"/>
        <v>1</v>
      </c>
      <c r="H288" s="45">
        <f t="shared" si="176"/>
        <v>0</v>
      </c>
      <c r="I288" s="46">
        <f t="shared" si="177"/>
        <v>0</v>
      </c>
      <c r="J288" s="44">
        <v>53</v>
      </c>
      <c r="K288" s="45">
        <f t="shared" si="178"/>
        <v>1</v>
      </c>
      <c r="L288" s="45">
        <f t="shared" si="179"/>
        <v>0</v>
      </c>
      <c r="M288" s="46">
        <f t="shared" si="180"/>
        <v>0</v>
      </c>
      <c r="N288" s="44">
        <v>5.2999999999999936E-2</v>
      </c>
      <c r="O288" s="45">
        <f t="shared" si="181"/>
        <v>1</v>
      </c>
      <c r="Q288" s="46">
        <f t="shared" si="182"/>
        <v>0</v>
      </c>
      <c r="R288" s="44">
        <v>-9</v>
      </c>
      <c r="S288" s="45">
        <f t="shared" si="183"/>
        <v>-4.5</v>
      </c>
      <c r="T288" s="28">
        <v>8</v>
      </c>
      <c r="U288" s="45">
        <f t="shared" si="184"/>
        <v>3.5</v>
      </c>
      <c r="V288" s="45">
        <f t="shared" si="185"/>
        <v>1</v>
      </c>
      <c r="W288" s="45">
        <f t="shared" si="186"/>
        <v>0</v>
      </c>
      <c r="X288" s="46">
        <f t="shared" si="187"/>
        <v>0</v>
      </c>
      <c r="Y288" s="44">
        <v>-3</v>
      </c>
      <c r="Z288" s="45">
        <f t="shared" si="188"/>
        <v>0</v>
      </c>
      <c r="AA288" s="45">
        <f t="shared" si="189"/>
        <v>0</v>
      </c>
      <c r="AB288" s="46">
        <f t="shared" si="190"/>
        <v>1</v>
      </c>
      <c r="AC288" s="48">
        <v>2</v>
      </c>
      <c r="AD288" s="45">
        <f t="shared" si="191"/>
        <v>1</v>
      </c>
      <c r="AE288" s="45">
        <f t="shared" si="192"/>
        <v>0</v>
      </c>
      <c r="AF288" s="46">
        <f t="shared" si="193"/>
        <v>0</v>
      </c>
      <c r="AG288" s="28">
        <v>-1</v>
      </c>
      <c r="AH288">
        <f t="shared" si="194"/>
        <v>0</v>
      </c>
      <c r="AI288">
        <f t="shared" si="195"/>
        <v>0</v>
      </c>
      <c r="AJ288">
        <f t="shared" si="196"/>
        <v>1</v>
      </c>
      <c r="AK288" s="44">
        <v>-10</v>
      </c>
      <c r="AL288" s="45">
        <f t="shared" si="197"/>
        <v>1</v>
      </c>
      <c r="AM288" s="45">
        <f t="shared" si="198"/>
        <v>0</v>
      </c>
      <c r="AN288" s="46">
        <f t="shared" si="199"/>
        <v>0</v>
      </c>
      <c r="AO288" s="44">
        <v>8</v>
      </c>
      <c r="AP288" s="45">
        <f t="shared" si="200"/>
        <v>1</v>
      </c>
      <c r="AQ288" s="45">
        <f t="shared" si="201"/>
        <v>0</v>
      </c>
      <c r="AR288" s="46">
        <f t="shared" si="202"/>
        <v>0</v>
      </c>
      <c r="AS288" s="44">
        <v>1</v>
      </c>
      <c r="AT288" s="45">
        <f t="shared" si="203"/>
        <v>1</v>
      </c>
      <c r="AU288" s="45">
        <f t="shared" si="204"/>
        <v>0</v>
      </c>
      <c r="AV288" s="46">
        <f t="shared" si="205"/>
        <v>0</v>
      </c>
      <c r="AW288" s="44">
        <v>4.4999999999999984E-2</v>
      </c>
      <c r="AX288" s="45">
        <f t="shared" si="206"/>
        <v>1</v>
      </c>
      <c r="AY288" s="45">
        <f t="shared" si="207"/>
        <v>0</v>
      </c>
      <c r="AZ288" s="46">
        <f t="shared" si="208"/>
        <v>0</v>
      </c>
      <c r="BA288" s="44">
        <v>-2.1000000000000019E-2</v>
      </c>
      <c r="BB288" s="45">
        <f t="shared" si="209"/>
        <v>0</v>
      </c>
      <c r="BC288" s="45">
        <f t="shared" si="210"/>
        <v>0</v>
      </c>
      <c r="BD288" s="46">
        <f t="shared" si="211"/>
        <v>1</v>
      </c>
      <c r="BE288" s="48">
        <v>8</v>
      </c>
      <c r="BF288">
        <f t="shared" si="212"/>
        <v>1</v>
      </c>
      <c r="BG288">
        <f t="shared" si="213"/>
        <v>0</v>
      </c>
      <c r="BH288">
        <f t="shared" si="214"/>
        <v>0</v>
      </c>
    </row>
    <row r="289" spans="1:60" x14ac:dyDescent="0.2">
      <c r="A289" s="43">
        <v>2003</v>
      </c>
      <c r="B289" s="44">
        <v>6.0000000000000053E-3</v>
      </c>
      <c r="C289" s="45">
        <f t="shared" si="172"/>
        <v>1</v>
      </c>
      <c r="D289" s="45">
        <f t="shared" si="173"/>
        <v>0</v>
      </c>
      <c r="E289" s="46">
        <f t="shared" si="174"/>
        <v>0</v>
      </c>
      <c r="F289" s="44">
        <v>24</v>
      </c>
      <c r="G289" s="45">
        <f t="shared" si="175"/>
        <v>1</v>
      </c>
      <c r="H289" s="45">
        <f t="shared" si="176"/>
        <v>0</v>
      </c>
      <c r="I289" s="46">
        <f t="shared" si="177"/>
        <v>0</v>
      </c>
      <c r="J289" s="44">
        <v>38</v>
      </c>
      <c r="K289" s="45">
        <f t="shared" si="178"/>
        <v>1</v>
      </c>
      <c r="L289" s="45">
        <f t="shared" si="179"/>
        <v>0</v>
      </c>
      <c r="M289" s="46">
        <f t="shared" si="180"/>
        <v>0</v>
      </c>
      <c r="N289" s="44">
        <v>-1.2000000000000011E-2</v>
      </c>
      <c r="O289" s="45">
        <f t="shared" si="181"/>
        <v>0</v>
      </c>
      <c r="Q289" s="46">
        <f t="shared" si="182"/>
        <v>1</v>
      </c>
      <c r="R289" s="44">
        <v>7</v>
      </c>
      <c r="S289" s="45">
        <f t="shared" si="183"/>
        <v>3.5</v>
      </c>
      <c r="T289" s="28">
        <v>45</v>
      </c>
      <c r="U289" s="45">
        <f t="shared" si="184"/>
        <v>48.5</v>
      </c>
      <c r="V289" s="45">
        <f t="shared" si="185"/>
        <v>1</v>
      </c>
      <c r="W289" s="45">
        <f t="shared" si="186"/>
        <v>0</v>
      </c>
      <c r="X289" s="46">
        <f t="shared" si="187"/>
        <v>0</v>
      </c>
      <c r="Y289" s="44">
        <v>29</v>
      </c>
      <c r="Z289" s="45">
        <f t="shared" si="188"/>
        <v>1</v>
      </c>
      <c r="AA289" s="45">
        <f t="shared" si="189"/>
        <v>0</v>
      </c>
      <c r="AB289" s="46">
        <f t="shared" si="190"/>
        <v>0</v>
      </c>
      <c r="AC289" s="48">
        <v>-18</v>
      </c>
      <c r="AD289" s="45">
        <f t="shared" si="191"/>
        <v>0</v>
      </c>
      <c r="AE289" s="45">
        <f t="shared" si="192"/>
        <v>0</v>
      </c>
      <c r="AF289" s="46">
        <f t="shared" si="193"/>
        <v>1</v>
      </c>
      <c r="AG289" s="28">
        <v>11</v>
      </c>
      <c r="AH289">
        <f t="shared" si="194"/>
        <v>1</v>
      </c>
      <c r="AI289">
        <f t="shared" si="195"/>
        <v>0</v>
      </c>
      <c r="AJ289">
        <f t="shared" si="196"/>
        <v>0</v>
      </c>
      <c r="AK289" s="44">
        <v>-20</v>
      </c>
      <c r="AL289" s="45">
        <f t="shared" si="197"/>
        <v>1</v>
      </c>
      <c r="AM289" s="45">
        <f t="shared" si="198"/>
        <v>0</v>
      </c>
      <c r="AN289" s="46">
        <f t="shared" si="199"/>
        <v>0</v>
      </c>
      <c r="AO289" s="44">
        <v>10</v>
      </c>
      <c r="AP289" s="45">
        <f t="shared" si="200"/>
        <v>1</v>
      </c>
      <c r="AQ289" s="45">
        <f t="shared" si="201"/>
        <v>0</v>
      </c>
      <c r="AR289" s="46">
        <f t="shared" si="202"/>
        <v>0</v>
      </c>
      <c r="AS289" s="44">
        <v>13</v>
      </c>
      <c r="AT289" s="45">
        <f t="shared" si="203"/>
        <v>1</v>
      </c>
      <c r="AU289" s="45">
        <f t="shared" si="204"/>
        <v>0</v>
      </c>
      <c r="AV289" s="46">
        <f t="shared" si="205"/>
        <v>0</v>
      </c>
      <c r="AW289" s="44">
        <v>-1.100000000000001E-2</v>
      </c>
      <c r="AX289" s="45">
        <f t="shared" si="206"/>
        <v>0</v>
      </c>
      <c r="AY289" s="45">
        <f t="shared" si="207"/>
        <v>0</v>
      </c>
      <c r="AZ289" s="46">
        <f t="shared" si="208"/>
        <v>1</v>
      </c>
      <c r="BA289" s="44">
        <v>-0.1150000000000001</v>
      </c>
      <c r="BB289" s="45">
        <f t="shared" si="209"/>
        <v>0</v>
      </c>
      <c r="BC289" s="45">
        <f t="shared" si="210"/>
        <v>0</v>
      </c>
      <c r="BD289" s="46">
        <f t="shared" si="211"/>
        <v>1</v>
      </c>
      <c r="BE289" s="48">
        <v>45</v>
      </c>
      <c r="BF289">
        <f t="shared" si="212"/>
        <v>1</v>
      </c>
      <c r="BG289">
        <f t="shared" si="213"/>
        <v>0</v>
      </c>
      <c r="BH289">
        <f t="shared" si="214"/>
        <v>0</v>
      </c>
    </row>
    <row r="290" spans="1:60" x14ac:dyDescent="0.2">
      <c r="A290" s="43">
        <v>2003</v>
      </c>
      <c r="B290" s="44">
        <v>7.0000000000000062E-3</v>
      </c>
      <c r="C290" s="45">
        <f t="shared" si="172"/>
        <v>1</v>
      </c>
      <c r="D290" s="45">
        <f t="shared" si="173"/>
        <v>0</v>
      </c>
      <c r="E290" s="46">
        <f t="shared" si="174"/>
        <v>0</v>
      </c>
      <c r="F290" s="44">
        <v>-21</v>
      </c>
      <c r="G290" s="45">
        <f t="shared" si="175"/>
        <v>0</v>
      </c>
      <c r="H290" s="45">
        <f t="shared" si="176"/>
        <v>0</v>
      </c>
      <c r="I290" s="46">
        <f t="shared" si="177"/>
        <v>1</v>
      </c>
      <c r="J290" s="44">
        <v>-7</v>
      </c>
      <c r="K290" s="45">
        <f t="shared" si="178"/>
        <v>0</v>
      </c>
      <c r="L290" s="45">
        <f t="shared" si="179"/>
        <v>0</v>
      </c>
      <c r="M290" s="46">
        <f t="shared" si="180"/>
        <v>1</v>
      </c>
      <c r="N290" s="44">
        <v>4.0000000000000036E-3</v>
      </c>
      <c r="O290" s="45">
        <f t="shared" si="181"/>
        <v>1</v>
      </c>
      <c r="Q290" s="46">
        <f t="shared" si="182"/>
        <v>0</v>
      </c>
      <c r="R290" s="44">
        <v>-54</v>
      </c>
      <c r="S290" s="45">
        <f t="shared" si="183"/>
        <v>-27</v>
      </c>
      <c r="T290" s="28">
        <v>12</v>
      </c>
      <c r="U290" s="45">
        <f t="shared" si="184"/>
        <v>-15</v>
      </c>
      <c r="V290" s="45">
        <f t="shared" si="185"/>
        <v>0</v>
      </c>
      <c r="W290" s="45">
        <f t="shared" si="186"/>
        <v>0</v>
      </c>
      <c r="X290" s="46">
        <f t="shared" si="187"/>
        <v>1</v>
      </c>
      <c r="Y290" s="44">
        <v>-27</v>
      </c>
      <c r="Z290" s="45">
        <f t="shared" si="188"/>
        <v>0</v>
      </c>
      <c r="AA290" s="45">
        <f t="shared" si="189"/>
        <v>0</v>
      </c>
      <c r="AB290" s="46">
        <f t="shared" si="190"/>
        <v>1</v>
      </c>
      <c r="AC290" s="48">
        <v>-24</v>
      </c>
      <c r="AD290" s="45">
        <f t="shared" si="191"/>
        <v>0</v>
      </c>
      <c r="AE290" s="45">
        <f t="shared" si="192"/>
        <v>0</v>
      </c>
      <c r="AF290" s="46">
        <f t="shared" si="193"/>
        <v>1</v>
      </c>
      <c r="AG290" s="28">
        <v>-51</v>
      </c>
      <c r="AH290">
        <f t="shared" si="194"/>
        <v>0</v>
      </c>
      <c r="AI290">
        <f t="shared" si="195"/>
        <v>0</v>
      </c>
      <c r="AJ290">
        <f t="shared" si="196"/>
        <v>1</v>
      </c>
      <c r="AK290" s="44">
        <v>-17</v>
      </c>
      <c r="AL290" s="45">
        <f t="shared" si="197"/>
        <v>1</v>
      </c>
      <c r="AM290" s="45">
        <f t="shared" si="198"/>
        <v>0</v>
      </c>
      <c r="AN290" s="46">
        <f t="shared" si="199"/>
        <v>0</v>
      </c>
      <c r="AO290" s="44">
        <v>0</v>
      </c>
      <c r="AP290" s="45">
        <f t="shared" si="200"/>
        <v>0</v>
      </c>
      <c r="AQ290" s="45">
        <f t="shared" si="201"/>
        <v>1</v>
      </c>
      <c r="AR290" s="46">
        <f t="shared" si="202"/>
        <v>0</v>
      </c>
      <c r="AS290" s="44">
        <v>9</v>
      </c>
      <c r="AT290" s="45">
        <f t="shared" si="203"/>
        <v>1</v>
      </c>
      <c r="AU290" s="45">
        <f t="shared" si="204"/>
        <v>0</v>
      </c>
      <c r="AV290" s="46">
        <f t="shared" si="205"/>
        <v>0</v>
      </c>
      <c r="AW290" s="44">
        <v>-4.0000000000000036E-3</v>
      </c>
      <c r="AX290" s="45">
        <f t="shared" si="206"/>
        <v>0</v>
      </c>
      <c r="AY290" s="45">
        <f t="shared" si="207"/>
        <v>0</v>
      </c>
      <c r="AZ290" s="46">
        <f t="shared" si="208"/>
        <v>1</v>
      </c>
      <c r="BA290" s="44">
        <v>9.6999999999999975E-2</v>
      </c>
      <c r="BB290" s="45">
        <f t="shared" si="209"/>
        <v>1</v>
      </c>
      <c r="BC290" s="45">
        <f t="shared" si="210"/>
        <v>0</v>
      </c>
      <c r="BD290" s="46">
        <f t="shared" si="211"/>
        <v>0</v>
      </c>
      <c r="BE290" s="48">
        <v>12</v>
      </c>
      <c r="BF290">
        <f t="shared" si="212"/>
        <v>1</v>
      </c>
      <c r="BG290">
        <f t="shared" si="213"/>
        <v>0</v>
      </c>
      <c r="BH290">
        <f t="shared" si="214"/>
        <v>0</v>
      </c>
    </row>
    <row r="291" spans="1:60" x14ac:dyDescent="0.2">
      <c r="A291" s="43">
        <v>2003</v>
      </c>
      <c r="B291" s="44">
        <v>-8.0000000000000071E-3</v>
      </c>
      <c r="C291" s="45">
        <f t="shared" si="172"/>
        <v>0</v>
      </c>
      <c r="D291" s="45">
        <f t="shared" si="173"/>
        <v>0</v>
      </c>
      <c r="E291" s="46">
        <f t="shared" si="174"/>
        <v>1</v>
      </c>
      <c r="F291" s="44">
        <v>-2</v>
      </c>
      <c r="G291" s="45">
        <f t="shared" si="175"/>
        <v>0</v>
      </c>
      <c r="H291" s="45">
        <f t="shared" si="176"/>
        <v>0</v>
      </c>
      <c r="I291" s="46">
        <f t="shared" si="177"/>
        <v>1</v>
      </c>
      <c r="J291" s="44">
        <v>10</v>
      </c>
      <c r="K291" s="45">
        <f t="shared" si="178"/>
        <v>1</v>
      </c>
      <c r="L291" s="45">
        <f t="shared" si="179"/>
        <v>0</v>
      </c>
      <c r="M291" s="46">
        <f t="shared" si="180"/>
        <v>0</v>
      </c>
      <c r="N291" s="44">
        <v>1.0000000000000009E-2</v>
      </c>
      <c r="O291" s="45">
        <f t="shared" si="181"/>
        <v>1</v>
      </c>
      <c r="Q291" s="46">
        <f t="shared" si="182"/>
        <v>0</v>
      </c>
      <c r="R291" s="44">
        <v>18</v>
      </c>
      <c r="S291" s="45">
        <f t="shared" si="183"/>
        <v>9</v>
      </c>
      <c r="T291" s="28">
        <v>-9</v>
      </c>
      <c r="U291" s="45">
        <f t="shared" si="184"/>
        <v>0</v>
      </c>
      <c r="V291" s="45">
        <f t="shared" si="185"/>
        <v>0</v>
      </c>
      <c r="W291" s="45">
        <f t="shared" si="186"/>
        <v>1</v>
      </c>
      <c r="X291" s="46">
        <f t="shared" si="187"/>
        <v>0</v>
      </c>
      <c r="Y291" s="44">
        <v>0</v>
      </c>
      <c r="Z291" s="45">
        <f t="shared" si="188"/>
        <v>0</v>
      </c>
      <c r="AA291" s="45">
        <f t="shared" si="189"/>
        <v>1</v>
      </c>
      <c r="AB291" s="46">
        <f t="shared" si="190"/>
        <v>0</v>
      </c>
      <c r="AC291" s="48">
        <v>0</v>
      </c>
      <c r="AD291" s="45">
        <f t="shared" si="191"/>
        <v>0</v>
      </c>
      <c r="AE291" s="45">
        <f t="shared" si="192"/>
        <v>1</v>
      </c>
      <c r="AF291" s="46">
        <f t="shared" si="193"/>
        <v>0</v>
      </c>
      <c r="AG291" s="28">
        <v>0</v>
      </c>
      <c r="AH291">
        <f t="shared" si="194"/>
        <v>0</v>
      </c>
      <c r="AI291">
        <f t="shared" si="195"/>
        <v>1</v>
      </c>
      <c r="AJ291">
        <f t="shared" si="196"/>
        <v>0</v>
      </c>
      <c r="AK291" s="44">
        <v>1</v>
      </c>
      <c r="AL291" s="45">
        <f t="shared" si="197"/>
        <v>0</v>
      </c>
      <c r="AM291" s="45">
        <f t="shared" si="198"/>
        <v>0</v>
      </c>
      <c r="AN291" s="46">
        <f t="shared" si="199"/>
        <v>1</v>
      </c>
      <c r="AO291" s="44">
        <v>3</v>
      </c>
      <c r="AP291" s="45">
        <f t="shared" si="200"/>
        <v>1</v>
      </c>
      <c r="AQ291" s="45">
        <f t="shared" si="201"/>
        <v>0</v>
      </c>
      <c r="AR291" s="46">
        <f t="shared" si="202"/>
        <v>0</v>
      </c>
      <c r="AS291" s="44">
        <v>-16</v>
      </c>
      <c r="AT291" s="45">
        <f t="shared" si="203"/>
        <v>0</v>
      </c>
      <c r="AU291" s="45">
        <f t="shared" si="204"/>
        <v>0</v>
      </c>
      <c r="AV291" s="46">
        <f t="shared" si="205"/>
        <v>1</v>
      </c>
      <c r="AW291" s="44">
        <v>5.0000000000000044E-3</v>
      </c>
      <c r="AX291" s="45">
        <f t="shared" si="206"/>
        <v>1</v>
      </c>
      <c r="AY291" s="45">
        <f t="shared" si="207"/>
        <v>0</v>
      </c>
      <c r="AZ291" s="46">
        <f t="shared" si="208"/>
        <v>0</v>
      </c>
      <c r="BA291" s="44">
        <v>7.4999999999999956E-2</v>
      </c>
      <c r="BB291" s="45">
        <f t="shared" si="209"/>
        <v>1</v>
      </c>
      <c r="BC291" s="45">
        <f t="shared" si="210"/>
        <v>0</v>
      </c>
      <c r="BD291" s="46">
        <f t="shared" si="211"/>
        <v>0</v>
      </c>
      <c r="BE291" s="48">
        <v>-9</v>
      </c>
      <c r="BF291">
        <f t="shared" si="212"/>
        <v>0</v>
      </c>
      <c r="BG291">
        <f t="shared" si="213"/>
        <v>0</v>
      </c>
      <c r="BH291">
        <f t="shared" si="214"/>
        <v>1</v>
      </c>
    </row>
    <row r="292" spans="1:60" x14ac:dyDescent="0.2">
      <c r="A292" s="43">
        <v>2003</v>
      </c>
      <c r="B292" s="44">
        <v>-5.0000000000000044E-3</v>
      </c>
      <c r="C292" s="45">
        <f t="shared" si="172"/>
        <v>0</v>
      </c>
      <c r="D292" s="45">
        <f t="shared" si="173"/>
        <v>0</v>
      </c>
      <c r="E292" s="46">
        <f t="shared" si="174"/>
        <v>1</v>
      </c>
      <c r="F292" s="44">
        <v>25</v>
      </c>
      <c r="G292" s="45">
        <f t="shared" si="175"/>
        <v>1</v>
      </c>
      <c r="H292" s="45">
        <f t="shared" si="176"/>
        <v>0</v>
      </c>
      <c r="I292" s="46">
        <f t="shared" si="177"/>
        <v>0</v>
      </c>
      <c r="J292" s="44">
        <v>26</v>
      </c>
      <c r="K292" s="45">
        <f t="shared" si="178"/>
        <v>1</v>
      </c>
      <c r="L292" s="45">
        <f t="shared" si="179"/>
        <v>0</v>
      </c>
      <c r="M292" s="46">
        <f t="shared" si="180"/>
        <v>0</v>
      </c>
      <c r="N292" s="44">
        <v>1.0000000000000009E-2</v>
      </c>
      <c r="O292" s="45">
        <f t="shared" si="181"/>
        <v>1</v>
      </c>
      <c r="Q292" s="46">
        <f t="shared" si="182"/>
        <v>0</v>
      </c>
      <c r="R292" s="44">
        <v>39</v>
      </c>
      <c r="S292" s="45">
        <f t="shared" si="183"/>
        <v>19.5</v>
      </c>
      <c r="T292" s="28">
        <v>-3</v>
      </c>
      <c r="U292" s="45">
        <f t="shared" si="184"/>
        <v>16.5</v>
      </c>
      <c r="V292" s="45">
        <f t="shared" si="185"/>
        <v>1</v>
      </c>
      <c r="W292" s="45">
        <f t="shared" si="186"/>
        <v>0</v>
      </c>
      <c r="X292" s="46">
        <f t="shared" si="187"/>
        <v>0</v>
      </c>
      <c r="Y292" s="44">
        <v>36</v>
      </c>
      <c r="Z292" s="45">
        <f t="shared" si="188"/>
        <v>1</v>
      </c>
      <c r="AA292" s="45">
        <f t="shared" si="189"/>
        <v>0</v>
      </c>
      <c r="AB292" s="46">
        <f t="shared" si="190"/>
        <v>0</v>
      </c>
      <c r="AC292" s="48">
        <v>26</v>
      </c>
      <c r="AD292" s="45">
        <f t="shared" si="191"/>
        <v>1</v>
      </c>
      <c r="AE292" s="45">
        <f t="shared" si="192"/>
        <v>0</v>
      </c>
      <c r="AF292" s="46">
        <f t="shared" si="193"/>
        <v>0</v>
      </c>
      <c r="AG292" s="28">
        <v>62</v>
      </c>
      <c r="AH292">
        <f t="shared" si="194"/>
        <v>1</v>
      </c>
      <c r="AI292">
        <f t="shared" si="195"/>
        <v>0</v>
      </c>
      <c r="AJ292">
        <f t="shared" si="196"/>
        <v>0</v>
      </c>
      <c r="AK292" s="44">
        <v>17</v>
      </c>
      <c r="AL292" s="45">
        <f t="shared" si="197"/>
        <v>0</v>
      </c>
      <c r="AM292" s="45">
        <f t="shared" si="198"/>
        <v>0</v>
      </c>
      <c r="AN292" s="46">
        <f t="shared" si="199"/>
        <v>1</v>
      </c>
      <c r="AO292" s="44">
        <v>-12</v>
      </c>
      <c r="AP292" s="45">
        <f t="shared" si="200"/>
        <v>0</v>
      </c>
      <c r="AQ292" s="45">
        <f t="shared" si="201"/>
        <v>0</v>
      </c>
      <c r="AR292" s="46">
        <f t="shared" si="202"/>
        <v>1</v>
      </c>
      <c r="AS292" s="44">
        <v>-4</v>
      </c>
      <c r="AT292" s="45">
        <f t="shared" si="203"/>
        <v>0</v>
      </c>
      <c r="AU292" s="45">
        <f t="shared" si="204"/>
        <v>0</v>
      </c>
      <c r="AV292" s="46">
        <f t="shared" si="205"/>
        <v>1</v>
      </c>
      <c r="AW292" s="44">
        <v>3.0000000000000027E-3</v>
      </c>
      <c r="AX292" s="45">
        <f t="shared" si="206"/>
        <v>1</v>
      </c>
      <c r="AY292" s="45">
        <f t="shared" si="207"/>
        <v>0</v>
      </c>
      <c r="AZ292" s="46">
        <f t="shared" si="208"/>
        <v>0</v>
      </c>
      <c r="BA292" s="44">
        <v>2.6000000000000023E-2</v>
      </c>
      <c r="BB292" s="45">
        <f t="shared" si="209"/>
        <v>1</v>
      </c>
      <c r="BC292" s="45">
        <f t="shared" si="210"/>
        <v>0</v>
      </c>
      <c r="BD292" s="46">
        <f t="shared" si="211"/>
        <v>0</v>
      </c>
      <c r="BE292" s="48">
        <v>-3</v>
      </c>
      <c r="BF292">
        <f t="shared" si="212"/>
        <v>0</v>
      </c>
      <c r="BG292">
        <f t="shared" si="213"/>
        <v>0</v>
      </c>
      <c r="BH292">
        <f t="shared" si="214"/>
        <v>1</v>
      </c>
    </row>
    <row r="293" spans="1:60" x14ac:dyDescent="0.2">
      <c r="A293" s="43">
        <v>2003</v>
      </c>
      <c r="B293" s="44">
        <v>3.0000000000000027E-3</v>
      </c>
      <c r="C293" s="45">
        <f t="shared" si="172"/>
        <v>1</v>
      </c>
      <c r="D293" s="45">
        <f t="shared" si="173"/>
        <v>0</v>
      </c>
      <c r="E293" s="46">
        <f t="shared" si="174"/>
        <v>0</v>
      </c>
      <c r="F293" s="44">
        <v>18</v>
      </c>
      <c r="G293" s="45">
        <f t="shared" si="175"/>
        <v>1</v>
      </c>
      <c r="H293" s="45">
        <f t="shared" si="176"/>
        <v>0</v>
      </c>
      <c r="I293" s="46">
        <f t="shared" si="177"/>
        <v>0</v>
      </c>
      <c r="J293" s="44">
        <v>51</v>
      </c>
      <c r="K293" s="45">
        <f t="shared" si="178"/>
        <v>1</v>
      </c>
      <c r="L293" s="45">
        <f t="shared" si="179"/>
        <v>0</v>
      </c>
      <c r="M293" s="46">
        <f t="shared" si="180"/>
        <v>0</v>
      </c>
      <c r="N293" s="44">
        <v>7.0000000000000062E-3</v>
      </c>
      <c r="O293" s="45">
        <f t="shared" si="181"/>
        <v>1</v>
      </c>
      <c r="Q293" s="46">
        <f t="shared" si="182"/>
        <v>0</v>
      </c>
      <c r="R293" s="44">
        <v>52</v>
      </c>
      <c r="S293" s="45">
        <f t="shared" si="183"/>
        <v>26</v>
      </c>
      <c r="T293" s="28">
        <v>18</v>
      </c>
      <c r="U293" s="45">
        <f t="shared" si="184"/>
        <v>44</v>
      </c>
      <c r="V293" s="45">
        <f t="shared" si="185"/>
        <v>1</v>
      </c>
      <c r="W293" s="45">
        <f t="shared" si="186"/>
        <v>0</v>
      </c>
      <c r="X293" s="46">
        <f t="shared" si="187"/>
        <v>0</v>
      </c>
      <c r="Y293" s="44">
        <v>19</v>
      </c>
      <c r="Z293" s="45">
        <f t="shared" si="188"/>
        <v>1</v>
      </c>
      <c r="AA293" s="45">
        <f t="shared" si="189"/>
        <v>0</v>
      </c>
      <c r="AB293" s="46">
        <f t="shared" si="190"/>
        <v>0</v>
      </c>
      <c r="AC293" s="48">
        <v>12</v>
      </c>
      <c r="AD293" s="45">
        <f t="shared" si="191"/>
        <v>1</v>
      </c>
      <c r="AE293" s="45">
        <f t="shared" si="192"/>
        <v>0</v>
      </c>
      <c r="AF293" s="46">
        <f t="shared" si="193"/>
        <v>0</v>
      </c>
      <c r="AG293" s="28">
        <v>31</v>
      </c>
      <c r="AH293">
        <f t="shared" si="194"/>
        <v>1</v>
      </c>
      <c r="AI293">
        <f t="shared" si="195"/>
        <v>0</v>
      </c>
      <c r="AJ293">
        <f t="shared" si="196"/>
        <v>0</v>
      </c>
      <c r="AK293" s="44">
        <v>-17</v>
      </c>
      <c r="AL293" s="45">
        <f t="shared" si="197"/>
        <v>1</v>
      </c>
      <c r="AM293" s="45">
        <f t="shared" si="198"/>
        <v>0</v>
      </c>
      <c r="AN293" s="46">
        <f t="shared" si="199"/>
        <v>0</v>
      </c>
      <c r="AO293" s="44">
        <v>22</v>
      </c>
      <c r="AP293" s="45">
        <f t="shared" si="200"/>
        <v>1</v>
      </c>
      <c r="AQ293" s="45">
        <f t="shared" si="201"/>
        <v>0</v>
      </c>
      <c r="AR293" s="46">
        <f t="shared" si="202"/>
        <v>0</v>
      </c>
      <c r="AS293" s="44">
        <v>10</v>
      </c>
      <c r="AT293" s="45">
        <f t="shared" si="203"/>
        <v>1</v>
      </c>
      <c r="AU293" s="45">
        <f t="shared" si="204"/>
        <v>0</v>
      </c>
      <c r="AV293" s="46">
        <f t="shared" si="205"/>
        <v>0</v>
      </c>
      <c r="AW293" s="44">
        <v>-1.0000000000000009E-3</v>
      </c>
      <c r="AX293" s="45">
        <f t="shared" si="206"/>
        <v>0</v>
      </c>
      <c r="AY293" s="45">
        <f t="shared" si="207"/>
        <v>0</v>
      </c>
      <c r="AZ293" s="46">
        <f t="shared" si="208"/>
        <v>1</v>
      </c>
      <c r="BA293" s="44">
        <v>-4.1000000000000036E-2</v>
      </c>
      <c r="BB293" s="45">
        <f t="shared" si="209"/>
        <v>0</v>
      </c>
      <c r="BC293" s="45">
        <f t="shared" si="210"/>
        <v>0</v>
      </c>
      <c r="BD293" s="46">
        <f t="shared" si="211"/>
        <v>1</v>
      </c>
      <c r="BE293" s="48">
        <v>18</v>
      </c>
      <c r="BF293">
        <f t="shared" si="212"/>
        <v>1</v>
      </c>
      <c r="BG293">
        <f t="shared" si="213"/>
        <v>0</v>
      </c>
      <c r="BH293">
        <f t="shared" si="214"/>
        <v>0</v>
      </c>
    </row>
    <row r="294" spans="1:60" x14ac:dyDescent="0.2">
      <c r="A294" s="43">
        <v>2003</v>
      </c>
      <c r="B294" s="44">
        <v>7.0000000000000007E-2</v>
      </c>
      <c r="C294" s="45">
        <f t="shared" si="172"/>
        <v>1</v>
      </c>
      <c r="D294" s="45">
        <f t="shared" si="173"/>
        <v>0</v>
      </c>
      <c r="E294" s="46">
        <f t="shared" si="174"/>
        <v>0</v>
      </c>
      <c r="F294" s="44">
        <v>2</v>
      </c>
      <c r="G294" s="45">
        <f t="shared" si="175"/>
        <v>1</v>
      </c>
      <c r="H294" s="45">
        <f t="shared" si="176"/>
        <v>0</v>
      </c>
      <c r="I294" s="46">
        <f t="shared" si="177"/>
        <v>0</v>
      </c>
      <c r="J294" s="44">
        <v>34</v>
      </c>
      <c r="K294" s="45">
        <f t="shared" si="178"/>
        <v>1</v>
      </c>
      <c r="L294" s="45">
        <f t="shared" si="179"/>
        <v>0</v>
      </c>
      <c r="M294" s="46">
        <f t="shared" si="180"/>
        <v>0</v>
      </c>
      <c r="N294" s="44">
        <v>4.6000000000000041E-2</v>
      </c>
      <c r="O294" s="45">
        <f t="shared" si="181"/>
        <v>1</v>
      </c>
      <c r="Q294" s="46">
        <f t="shared" si="182"/>
        <v>0</v>
      </c>
      <c r="R294" s="44">
        <v>-48</v>
      </c>
      <c r="S294" s="45">
        <f t="shared" si="183"/>
        <v>-24</v>
      </c>
      <c r="T294" s="28">
        <v>5</v>
      </c>
      <c r="U294" s="45">
        <f t="shared" si="184"/>
        <v>-19</v>
      </c>
      <c r="V294" s="45">
        <f t="shared" si="185"/>
        <v>0</v>
      </c>
      <c r="W294" s="45">
        <f t="shared" si="186"/>
        <v>0</v>
      </c>
      <c r="X294" s="46">
        <f t="shared" si="187"/>
        <v>1</v>
      </c>
      <c r="Y294" s="44">
        <v>-26</v>
      </c>
      <c r="Z294" s="45">
        <f t="shared" si="188"/>
        <v>0</v>
      </c>
      <c r="AA294" s="45">
        <f t="shared" si="189"/>
        <v>0</v>
      </c>
      <c r="AB294" s="46">
        <f t="shared" si="190"/>
        <v>1</v>
      </c>
      <c r="AC294" s="48">
        <v>-12</v>
      </c>
      <c r="AD294" s="45">
        <f t="shared" si="191"/>
        <v>0</v>
      </c>
      <c r="AE294" s="45">
        <f t="shared" si="192"/>
        <v>0</v>
      </c>
      <c r="AF294" s="46">
        <f t="shared" si="193"/>
        <v>1</v>
      </c>
      <c r="AG294" s="28">
        <v>-38</v>
      </c>
      <c r="AH294">
        <f t="shared" si="194"/>
        <v>0</v>
      </c>
      <c r="AI294">
        <f t="shared" si="195"/>
        <v>0</v>
      </c>
      <c r="AJ294">
        <f t="shared" si="196"/>
        <v>1</v>
      </c>
      <c r="AK294" s="44">
        <v>-11</v>
      </c>
      <c r="AL294" s="45">
        <f t="shared" si="197"/>
        <v>1</v>
      </c>
      <c r="AM294" s="45">
        <f t="shared" si="198"/>
        <v>0</v>
      </c>
      <c r="AN294" s="46">
        <f t="shared" si="199"/>
        <v>0</v>
      </c>
      <c r="AO294" s="44">
        <v>4</v>
      </c>
      <c r="AP294" s="45">
        <f t="shared" si="200"/>
        <v>1</v>
      </c>
      <c r="AQ294" s="45">
        <f t="shared" si="201"/>
        <v>0</v>
      </c>
      <c r="AR294" s="46">
        <f t="shared" si="202"/>
        <v>0</v>
      </c>
      <c r="AS294" s="44">
        <v>-11</v>
      </c>
      <c r="AT294" s="45">
        <f t="shared" si="203"/>
        <v>0</v>
      </c>
      <c r="AU294" s="45">
        <f t="shared" si="204"/>
        <v>0</v>
      </c>
      <c r="AV294" s="46">
        <f t="shared" si="205"/>
        <v>1</v>
      </c>
      <c r="AW294" s="44">
        <v>4.2999999999999983E-2</v>
      </c>
      <c r="AX294" s="45">
        <f t="shared" si="206"/>
        <v>1</v>
      </c>
      <c r="AY294" s="45">
        <f t="shared" si="207"/>
        <v>0</v>
      </c>
      <c r="AZ294" s="46">
        <f t="shared" si="208"/>
        <v>0</v>
      </c>
      <c r="BA294" s="44">
        <v>1.3000000000000012E-2</v>
      </c>
      <c r="BB294" s="45">
        <f t="shared" si="209"/>
        <v>1</v>
      </c>
      <c r="BC294" s="45">
        <f t="shared" si="210"/>
        <v>0</v>
      </c>
      <c r="BD294" s="46">
        <f t="shared" si="211"/>
        <v>0</v>
      </c>
      <c r="BE294" s="48">
        <v>5</v>
      </c>
      <c r="BF294">
        <f t="shared" si="212"/>
        <v>1</v>
      </c>
      <c r="BG294">
        <f t="shared" si="213"/>
        <v>0</v>
      </c>
      <c r="BH294">
        <f t="shared" si="214"/>
        <v>0</v>
      </c>
    </row>
    <row r="295" spans="1:60" x14ac:dyDescent="0.2">
      <c r="A295" s="43">
        <v>2003</v>
      </c>
      <c r="B295" s="44">
        <v>2.6000000000000023E-2</v>
      </c>
      <c r="C295" s="45">
        <f t="shared" si="172"/>
        <v>1</v>
      </c>
      <c r="D295" s="45">
        <f t="shared" si="173"/>
        <v>0</v>
      </c>
      <c r="E295" s="46">
        <f t="shared" si="174"/>
        <v>0</v>
      </c>
      <c r="F295" s="44">
        <v>25</v>
      </c>
      <c r="G295" s="45">
        <f t="shared" si="175"/>
        <v>1</v>
      </c>
      <c r="H295" s="45">
        <f t="shared" si="176"/>
        <v>0</v>
      </c>
      <c r="I295" s="46">
        <f t="shared" si="177"/>
        <v>0</v>
      </c>
      <c r="J295" s="44">
        <v>35</v>
      </c>
      <c r="K295" s="45">
        <f t="shared" si="178"/>
        <v>1</v>
      </c>
      <c r="L295" s="45">
        <f t="shared" si="179"/>
        <v>0</v>
      </c>
      <c r="M295" s="46">
        <f t="shared" si="180"/>
        <v>0</v>
      </c>
      <c r="N295" s="44">
        <v>2.4000000000000021E-2</v>
      </c>
      <c r="O295" s="45">
        <f t="shared" si="181"/>
        <v>1</v>
      </c>
      <c r="Q295" s="46">
        <f t="shared" si="182"/>
        <v>0</v>
      </c>
      <c r="R295" s="44">
        <v>10</v>
      </c>
      <c r="S295" s="45">
        <f t="shared" si="183"/>
        <v>5</v>
      </c>
      <c r="T295" s="28">
        <v>4</v>
      </c>
      <c r="U295" s="45">
        <f t="shared" si="184"/>
        <v>9</v>
      </c>
      <c r="V295" s="45">
        <f t="shared" si="185"/>
        <v>1</v>
      </c>
      <c r="W295" s="45">
        <f t="shared" si="186"/>
        <v>0</v>
      </c>
      <c r="X295" s="46">
        <f t="shared" si="187"/>
        <v>0</v>
      </c>
      <c r="Y295" s="44">
        <v>-3</v>
      </c>
      <c r="Z295" s="45">
        <f t="shared" si="188"/>
        <v>0</v>
      </c>
      <c r="AA295" s="45">
        <f t="shared" si="189"/>
        <v>0</v>
      </c>
      <c r="AB295" s="46">
        <f t="shared" si="190"/>
        <v>1</v>
      </c>
      <c r="AC295" s="48">
        <v>-6</v>
      </c>
      <c r="AD295" s="45">
        <f t="shared" si="191"/>
        <v>0</v>
      </c>
      <c r="AE295" s="45">
        <f t="shared" si="192"/>
        <v>0</v>
      </c>
      <c r="AF295" s="46">
        <f t="shared" si="193"/>
        <v>1</v>
      </c>
      <c r="AG295" s="28">
        <v>-9</v>
      </c>
      <c r="AH295">
        <f t="shared" si="194"/>
        <v>0</v>
      </c>
      <c r="AI295">
        <f t="shared" si="195"/>
        <v>0</v>
      </c>
      <c r="AJ295">
        <f t="shared" si="196"/>
        <v>1</v>
      </c>
      <c r="AK295" s="44">
        <v>-25</v>
      </c>
      <c r="AL295" s="45">
        <f t="shared" si="197"/>
        <v>1</v>
      </c>
      <c r="AM295" s="45">
        <f t="shared" si="198"/>
        <v>0</v>
      </c>
      <c r="AN295" s="46">
        <f t="shared" si="199"/>
        <v>0</v>
      </c>
      <c r="AO295" s="44">
        <v>13</v>
      </c>
      <c r="AP295" s="45">
        <f t="shared" si="200"/>
        <v>1</v>
      </c>
      <c r="AQ295" s="45">
        <f t="shared" si="201"/>
        <v>0</v>
      </c>
      <c r="AR295" s="46">
        <f t="shared" si="202"/>
        <v>0</v>
      </c>
      <c r="AS295" s="44">
        <v>-5</v>
      </c>
      <c r="AT295" s="45">
        <f t="shared" si="203"/>
        <v>0</v>
      </c>
      <c r="AU295" s="45">
        <f t="shared" si="204"/>
        <v>0</v>
      </c>
      <c r="AV295" s="46">
        <f t="shared" si="205"/>
        <v>1</v>
      </c>
      <c r="AW295" s="44">
        <v>2.7999999999999969E-2</v>
      </c>
      <c r="AX295" s="45">
        <f t="shared" si="206"/>
        <v>1</v>
      </c>
      <c r="AY295" s="45">
        <f t="shared" si="207"/>
        <v>0</v>
      </c>
      <c r="AZ295" s="46">
        <f t="shared" si="208"/>
        <v>0</v>
      </c>
      <c r="BA295" s="44">
        <v>-8.0000000000000071E-3</v>
      </c>
      <c r="BB295" s="45">
        <f t="shared" si="209"/>
        <v>0</v>
      </c>
      <c r="BC295" s="45">
        <f t="shared" si="210"/>
        <v>0</v>
      </c>
      <c r="BD295" s="46">
        <f t="shared" si="211"/>
        <v>1</v>
      </c>
      <c r="BE295" s="48">
        <v>4</v>
      </c>
      <c r="BF295">
        <f t="shared" si="212"/>
        <v>1</v>
      </c>
      <c r="BG295">
        <f t="shared" si="213"/>
        <v>0</v>
      </c>
      <c r="BH295">
        <f t="shared" si="214"/>
        <v>0</v>
      </c>
    </row>
    <row r="296" spans="1:60" x14ac:dyDescent="0.2">
      <c r="A296" s="43">
        <v>2003</v>
      </c>
      <c r="B296" s="44">
        <v>3.7000000000000033E-2</v>
      </c>
      <c r="C296" s="45">
        <f t="shared" si="172"/>
        <v>1</v>
      </c>
      <c r="D296" s="45">
        <f t="shared" si="173"/>
        <v>0</v>
      </c>
      <c r="E296" s="46">
        <f t="shared" si="174"/>
        <v>0</v>
      </c>
      <c r="F296" s="44">
        <v>-7</v>
      </c>
      <c r="G296" s="45">
        <f t="shared" si="175"/>
        <v>0</v>
      </c>
      <c r="H296" s="45">
        <f t="shared" si="176"/>
        <v>0</v>
      </c>
      <c r="I296" s="46">
        <f t="shared" si="177"/>
        <v>1</v>
      </c>
      <c r="J296" s="44">
        <v>25</v>
      </c>
      <c r="K296" s="45">
        <f t="shared" si="178"/>
        <v>1</v>
      </c>
      <c r="L296" s="45">
        <f t="shared" si="179"/>
        <v>0</v>
      </c>
      <c r="M296" s="46">
        <f t="shared" si="180"/>
        <v>0</v>
      </c>
      <c r="N296" s="44">
        <v>1.4000000000000012E-2</v>
      </c>
      <c r="O296" s="45">
        <f t="shared" si="181"/>
        <v>1</v>
      </c>
      <c r="Q296" s="46">
        <f t="shared" si="182"/>
        <v>0</v>
      </c>
      <c r="R296" s="44">
        <v>-64</v>
      </c>
      <c r="S296" s="45">
        <f t="shared" si="183"/>
        <v>-32</v>
      </c>
      <c r="T296" s="28">
        <v>32</v>
      </c>
      <c r="U296" s="45">
        <f t="shared" si="184"/>
        <v>0</v>
      </c>
      <c r="V296" s="45">
        <f t="shared" si="185"/>
        <v>0</v>
      </c>
      <c r="W296" s="45">
        <f t="shared" si="186"/>
        <v>1</v>
      </c>
      <c r="X296" s="46">
        <f t="shared" si="187"/>
        <v>0</v>
      </c>
      <c r="Y296" s="44">
        <v>0</v>
      </c>
      <c r="Z296" s="45">
        <f t="shared" si="188"/>
        <v>0</v>
      </c>
      <c r="AA296" s="45">
        <f t="shared" si="189"/>
        <v>1</v>
      </c>
      <c r="AB296" s="46">
        <f t="shared" si="190"/>
        <v>0</v>
      </c>
      <c r="AC296" s="48">
        <v>-5</v>
      </c>
      <c r="AD296" s="45">
        <f t="shared" si="191"/>
        <v>0</v>
      </c>
      <c r="AE296" s="45">
        <f t="shared" si="192"/>
        <v>0</v>
      </c>
      <c r="AF296" s="46">
        <f t="shared" si="193"/>
        <v>1</v>
      </c>
      <c r="AG296" s="28">
        <v>-5</v>
      </c>
      <c r="AH296">
        <f t="shared" si="194"/>
        <v>0</v>
      </c>
      <c r="AI296">
        <f t="shared" si="195"/>
        <v>0</v>
      </c>
      <c r="AJ296">
        <f t="shared" si="196"/>
        <v>1</v>
      </c>
      <c r="AK296" s="44">
        <v>-4</v>
      </c>
      <c r="AL296" s="45">
        <f t="shared" si="197"/>
        <v>1</v>
      </c>
      <c r="AM296" s="45">
        <f t="shared" si="198"/>
        <v>0</v>
      </c>
      <c r="AN296" s="46">
        <f t="shared" si="199"/>
        <v>0</v>
      </c>
      <c r="AO296" s="44">
        <v>-8</v>
      </c>
      <c r="AP296" s="45">
        <f t="shared" si="200"/>
        <v>0</v>
      </c>
      <c r="AQ296" s="45">
        <f t="shared" si="201"/>
        <v>0</v>
      </c>
      <c r="AR296" s="46">
        <f t="shared" si="202"/>
        <v>1</v>
      </c>
      <c r="AS296" s="44">
        <v>11</v>
      </c>
      <c r="AT296" s="45">
        <f t="shared" si="203"/>
        <v>1</v>
      </c>
      <c r="AU296" s="45">
        <f t="shared" si="204"/>
        <v>0</v>
      </c>
      <c r="AV296" s="46">
        <f t="shared" si="205"/>
        <v>0</v>
      </c>
      <c r="AW296" s="44">
        <v>2.0000000000000018E-2</v>
      </c>
      <c r="AX296" s="45">
        <f t="shared" si="206"/>
        <v>1</v>
      </c>
      <c r="AY296" s="45">
        <f t="shared" si="207"/>
        <v>0</v>
      </c>
      <c r="AZ296" s="46">
        <f t="shared" si="208"/>
        <v>0</v>
      </c>
      <c r="BA296" s="44">
        <v>-3.3000000000000029E-2</v>
      </c>
      <c r="BB296" s="45">
        <f t="shared" si="209"/>
        <v>0</v>
      </c>
      <c r="BC296" s="45">
        <f t="shared" si="210"/>
        <v>0</v>
      </c>
      <c r="BD296" s="46">
        <f t="shared" si="211"/>
        <v>1</v>
      </c>
      <c r="BE296" s="48">
        <v>32</v>
      </c>
      <c r="BF296">
        <f t="shared" si="212"/>
        <v>1</v>
      </c>
      <c r="BG296">
        <f t="shared" si="213"/>
        <v>0</v>
      </c>
      <c r="BH296">
        <f t="shared" si="214"/>
        <v>0</v>
      </c>
    </row>
    <row r="297" spans="1:60" x14ac:dyDescent="0.2">
      <c r="A297" s="43">
        <v>2003</v>
      </c>
      <c r="B297" s="44">
        <v>3.2999999999999974E-2</v>
      </c>
      <c r="C297" s="45">
        <f t="shared" si="172"/>
        <v>1</v>
      </c>
      <c r="D297" s="45">
        <f t="shared" si="173"/>
        <v>0</v>
      </c>
      <c r="E297" s="46">
        <f t="shared" si="174"/>
        <v>0</v>
      </c>
      <c r="F297" s="44">
        <v>16</v>
      </c>
      <c r="G297" s="45">
        <f t="shared" si="175"/>
        <v>1</v>
      </c>
      <c r="H297" s="45">
        <f t="shared" si="176"/>
        <v>0</v>
      </c>
      <c r="I297" s="46">
        <f t="shared" si="177"/>
        <v>0</v>
      </c>
      <c r="J297" s="44">
        <v>40</v>
      </c>
      <c r="K297" s="45">
        <f t="shared" si="178"/>
        <v>1</v>
      </c>
      <c r="L297" s="45">
        <f t="shared" si="179"/>
        <v>0</v>
      </c>
      <c r="M297" s="46">
        <f t="shared" si="180"/>
        <v>0</v>
      </c>
      <c r="N297" s="44">
        <v>3.2000000000000028E-2</v>
      </c>
      <c r="O297" s="45">
        <f t="shared" si="181"/>
        <v>1</v>
      </c>
      <c r="Q297" s="46">
        <f t="shared" si="182"/>
        <v>0</v>
      </c>
      <c r="R297" s="44">
        <v>30</v>
      </c>
      <c r="S297" s="45">
        <f t="shared" si="183"/>
        <v>15</v>
      </c>
      <c r="T297" s="28">
        <v>2</v>
      </c>
      <c r="U297" s="45">
        <f t="shared" si="184"/>
        <v>17</v>
      </c>
      <c r="V297" s="45">
        <f t="shared" si="185"/>
        <v>1</v>
      </c>
      <c r="W297" s="45">
        <f t="shared" si="186"/>
        <v>0</v>
      </c>
      <c r="X297" s="46">
        <f t="shared" si="187"/>
        <v>0</v>
      </c>
      <c r="Y297" s="44">
        <v>4</v>
      </c>
      <c r="Z297" s="45">
        <f t="shared" si="188"/>
        <v>1</v>
      </c>
      <c r="AA297" s="45">
        <f t="shared" si="189"/>
        <v>0</v>
      </c>
      <c r="AB297" s="46">
        <f t="shared" si="190"/>
        <v>0</v>
      </c>
      <c r="AC297" s="48">
        <v>4</v>
      </c>
      <c r="AD297" s="45">
        <f t="shared" si="191"/>
        <v>1</v>
      </c>
      <c r="AE297" s="45">
        <f t="shared" si="192"/>
        <v>0</v>
      </c>
      <c r="AF297" s="46">
        <f t="shared" si="193"/>
        <v>0</v>
      </c>
      <c r="AG297" s="28">
        <v>8</v>
      </c>
      <c r="AH297">
        <f t="shared" si="194"/>
        <v>1</v>
      </c>
      <c r="AI297">
        <f t="shared" si="195"/>
        <v>0</v>
      </c>
      <c r="AJ297">
        <f t="shared" si="196"/>
        <v>0</v>
      </c>
      <c r="AK297" s="44">
        <v>-6</v>
      </c>
      <c r="AL297" s="45">
        <f t="shared" si="197"/>
        <v>1</v>
      </c>
      <c r="AM297" s="45">
        <f t="shared" si="198"/>
        <v>0</v>
      </c>
      <c r="AN297" s="46">
        <f t="shared" si="199"/>
        <v>0</v>
      </c>
      <c r="AO297" s="44">
        <v>-3</v>
      </c>
      <c r="AP297" s="45">
        <f t="shared" si="200"/>
        <v>0</v>
      </c>
      <c r="AQ297" s="45">
        <f t="shared" si="201"/>
        <v>0</v>
      </c>
      <c r="AR297" s="46">
        <f t="shared" si="202"/>
        <v>1</v>
      </c>
      <c r="AS297" s="44">
        <v>-11</v>
      </c>
      <c r="AT297" s="45">
        <f t="shared" si="203"/>
        <v>0</v>
      </c>
      <c r="AU297" s="45">
        <f t="shared" si="204"/>
        <v>0</v>
      </c>
      <c r="AV297" s="46">
        <f t="shared" si="205"/>
        <v>1</v>
      </c>
      <c r="AW297" s="44">
        <v>3.5000000000000031E-2</v>
      </c>
      <c r="AX297" s="45">
        <f t="shared" si="206"/>
        <v>1</v>
      </c>
      <c r="AY297" s="45">
        <f t="shared" si="207"/>
        <v>0</v>
      </c>
      <c r="AZ297" s="46">
        <f t="shared" si="208"/>
        <v>0</v>
      </c>
      <c r="BA297" s="44">
        <v>-5.600000000000005E-2</v>
      </c>
      <c r="BB297" s="45">
        <f t="shared" si="209"/>
        <v>0</v>
      </c>
      <c r="BC297" s="45">
        <f t="shared" si="210"/>
        <v>0</v>
      </c>
      <c r="BD297" s="46">
        <f t="shared" si="211"/>
        <v>1</v>
      </c>
      <c r="BE297" s="48">
        <v>2</v>
      </c>
      <c r="BF297">
        <f t="shared" si="212"/>
        <v>1</v>
      </c>
      <c r="BG297">
        <f t="shared" si="213"/>
        <v>0</v>
      </c>
      <c r="BH297">
        <f t="shared" si="214"/>
        <v>0</v>
      </c>
    </row>
    <row r="298" spans="1:60" x14ac:dyDescent="0.2">
      <c r="A298" s="43">
        <v>2003</v>
      </c>
      <c r="B298" s="44">
        <v>1.0000000000000009E-3</v>
      </c>
      <c r="C298" s="45">
        <f t="shared" si="172"/>
        <v>1</v>
      </c>
      <c r="D298" s="45">
        <f t="shared" si="173"/>
        <v>0</v>
      </c>
      <c r="E298" s="46">
        <f t="shared" si="174"/>
        <v>0</v>
      </c>
      <c r="F298" s="44">
        <v>-4</v>
      </c>
      <c r="G298" s="45">
        <f t="shared" si="175"/>
        <v>0</v>
      </c>
      <c r="H298" s="45">
        <f t="shared" si="176"/>
        <v>0</v>
      </c>
      <c r="I298" s="46">
        <f t="shared" si="177"/>
        <v>1</v>
      </c>
      <c r="J298" s="44">
        <v>0</v>
      </c>
      <c r="K298" s="45">
        <f t="shared" si="178"/>
        <v>0</v>
      </c>
      <c r="L298" s="45">
        <f t="shared" si="179"/>
        <v>1</v>
      </c>
      <c r="M298" s="46">
        <f t="shared" si="180"/>
        <v>0</v>
      </c>
      <c r="N298" s="44">
        <v>6.0000000000000053E-3</v>
      </c>
      <c r="O298" s="45">
        <f t="shared" si="181"/>
        <v>1</v>
      </c>
      <c r="Q298" s="46">
        <f t="shared" si="182"/>
        <v>0</v>
      </c>
      <c r="R298" s="44">
        <v>27</v>
      </c>
      <c r="S298" s="45">
        <f t="shared" si="183"/>
        <v>13.5</v>
      </c>
      <c r="T298" s="28">
        <v>-18</v>
      </c>
      <c r="U298" s="45">
        <f t="shared" si="184"/>
        <v>-4.5</v>
      </c>
      <c r="V298" s="45">
        <f t="shared" si="185"/>
        <v>0</v>
      </c>
      <c r="W298" s="45">
        <f t="shared" si="186"/>
        <v>0</v>
      </c>
      <c r="X298" s="46">
        <f t="shared" si="187"/>
        <v>1</v>
      </c>
      <c r="Y298" s="44">
        <v>-8</v>
      </c>
      <c r="Z298" s="45">
        <f t="shared" si="188"/>
        <v>0</v>
      </c>
      <c r="AA298" s="45">
        <f t="shared" si="189"/>
        <v>0</v>
      </c>
      <c r="AB298" s="46">
        <f t="shared" si="190"/>
        <v>1</v>
      </c>
      <c r="AC298" s="48">
        <v>-38</v>
      </c>
      <c r="AD298" s="45">
        <f t="shared" si="191"/>
        <v>0</v>
      </c>
      <c r="AE298" s="45">
        <f t="shared" si="192"/>
        <v>0</v>
      </c>
      <c r="AF298" s="46">
        <f t="shared" si="193"/>
        <v>1</v>
      </c>
      <c r="AG298" s="28">
        <v>-46</v>
      </c>
      <c r="AH298">
        <f t="shared" si="194"/>
        <v>0</v>
      </c>
      <c r="AI298">
        <f t="shared" si="195"/>
        <v>0</v>
      </c>
      <c r="AJ298">
        <f t="shared" si="196"/>
        <v>1</v>
      </c>
      <c r="AK298" s="44">
        <v>-13</v>
      </c>
      <c r="AL298" s="45">
        <f t="shared" si="197"/>
        <v>1</v>
      </c>
      <c r="AM298" s="45">
        <f t="shared" si="198"/>
        <v>0</v>
      </c>
      <c r="AN298" s="46">
        <f t="shared" si="199"/>
        <v>0</v>
      </c>
      <c r="AO298" s="44">
        <v>11</v>
      </c>
      <c r="AP298" s="45">
        <f t="shared" si="200"/>
        <v>1</v>
      </c>
      <c r="AQ298" s="45">
        <f t="shared" si="201"/>
        <v>0</v>
      </c>
      <c r="AR298" s="46">
        <f t="shared" si="202"/>
        <v>0</v>
      </c>
      <c r="AS298" s="44">
        <v>19</v>
      </c>
      <c r="AT298" s="45">
        <f t="shared" si="203"/>
        <v>1</v>
      </c>
      <c r="AU298" s="45">
        <f t="shared" si="204"/>
        <v>0</v>
      </c>
      <c r="AV298" s="46">
        <f t="shared" si="205"/>
        <v>0</v>
      </c>
      <c r="AW298" s="44">
        <v>-3.6000000000000032E-2</v>
      </c>
      <c r="AX298" s="45">
        <f t="shared" si="206"/>
        <v>0</v>
      </c>
      <c r="AY298" s="45">
        <f t="shared" si="207"/>
        <v>0</v>
      </c>
      <c r="AZ298" s="46">
        <f t="shared" si="208"/>
        <v>1</v>
      </c>
      <c r="BA298" s="44">
        <v>-3.1000000000000028E-2</v>
      </c>
      <c r="BB298" s="45">
        <f t="shared" si="209"/>
        <v>0</v>
      </c>
      <c r="BC298" s="45">
        <f t="shared" si="210"/>
        <v>0</v>
      </c>
      <c r="BD298" s="46">
        <f t="shared" si="211"/>
        <v>1</v>
      </c>
      <c r="BE298" s="48">
        <v>-18</v>
      </c>
      <c r="BF298">
        <f t="shared" si="212"/>
        <v>0</v>
      </c>
      <c r="BG298">
        <f t="shared" si="213"/>
        <v>0</v>
      </c>
      <c r="BH298">
        <f t="shared" si="214"/>
        <v>1</v>
      </c>
    </row>
    <row r="299" spans="1:60" x14ac:dyDescent="0.2">
      <c r="A299" s="43">
        <v>2003</v>
      </c>
      <c r="B299" s="44">
        <v>2.5000000000000022E-2</v>
      </c>
      <c r="C299" s="45">
        <f t="shared" si="172"/>
        <v>1</v>
      </c>
      <c r="D299" s="45">
        <f t="shared" si="173"/>
        <v>0</v>
      </c>
      <c r="E299" s="46">
        <f t="shared" si="174"/>
        <v>0</v>
      </c>
      <c r="F299" s="44">
        <v>26</v>
      </c>
      <c r="G299" s="45">
        <f t="shared" si="175"/>
        <v>1</v>
      </c>
      <c r="H299" s="45">
        <f t="shared" si="176"/>
        <v>0</v>
      </c>
      <c r="I299" s="46">
        <f t="shared" si="177"/>
        <v>0</v>
      </c>
      <c r="J299" s="44">
        <v>30</v>
      </c>
      <c r="K299" s="45">
        <f t="shared" si="178"/>
        <v>1</v>
      </c>
      <c r="L299" s="45">
        <f t="shared" si="179"/>
        <v>0</v>
      </c>
      <c r="M299" s="46">
        <f t="shared" si="180"/>
        <v>0</v>
      </c>
      <c r="N299" s="44">
        <v>2.5000000000000022E-2</v>
      </c>
      <c r="O299" s="45">
        <f t="shared" si="181"/>
        <v>1</v>
      </c>
      <c r="Q299" s="46">
        <f t="shared" si="182"/>
        <v>0</v>
      </c>
      <c r="R299" s="44">
        <v>84</v>
      </c>
      <c r="S299" s="45">
        <f t="shared" si="183"/>
        <v>42</v>
      </c>
      <c r="T299" s="28">
        <v>-34</v>
      </c>
      <c r="U299" s="45">
        <f t="shared" si="184"/>
        <v>8</v>
      </c>
      <c r="V299" s="45">
        <f t="shared" si="185"/>
        <v>1</v>
      </c>
      <c r="W299" s="45">
        <f t="shared" si="186"/>
        <v>0</v>
      </c>
      <c r="X299" s="46">
        <f t="shared" si="187"/>
        <v>0</v>
      </c>
      <c r="Y299" s="44">
        <v>10</v>
      </c>
      <c r="Z299" s="45">
        <f t="shared" si="188"/>
        <v>1</v>
      </c>
      <c r="AA299" s="45">
        <f t="shared" si="189"/>
        <v>0</v>
      </c>
      <c r="AB299" s="46">
        <f t="shared" si="190"/>
        <v>0</v>
      </c>
      <c r="AC299" s="48">
        <v>21</v>
      </c>
      <c r="AD299" s="45">
        <f t="shared" si="191"/>
        <v>1</v>
      </c>
      <c r="AE299" s="45">
        <f t="shared" si="192"/>
        <v>0</v>
      </c>
      <c r="AF299" s="46">
        <f t="shared" si="193"/>
        <v>0</v>
      </c>
      <c r="AG299" s="28">
        <v>31</v>
      </c>
      <c r="AH299">
        <f t="shared" si="194"/>
        <v>1</v>
      </c>
      <c r="AI299">
        <f t="shared" si="195"/>
        <v>0</v>
      </c>
      <c r="AJ299">
        <f t="shared" si="196"/>
        <v>0</v>
      </c>
      <c r="AK299" s="44">
        <v>2</v>
      </c>
      <c r="AL299" s="45">
        <f t="shared" si="197"/>
        <v>0</v>
      </c>
      <c r="AM299" s="45">
        <f t="shared" si="198"/>
        <v>0</v>
      </c>
      <c r="AN299" s="46">
        <f t="shared" si="199"/>
        <v>1</v>
      </c>
      <c r="AO299" s="44">
        <v>9</v>
      </c>
      <c r="AP299" s="45">
        <f t="shared" si="200"/>
        <v>1</v>
      </c>
      <c r="AQ299" s="45">
        <f t="shared" si="201"/>
        <v>0</v>
      </c>
      <c r="AR299" s="46">
        <f t="shared" si="202"/>
        <v>0</v>
      </c>
      <c r="AS299" s="44">
        <v>6</v>
      </c>
      <c r="AT299" s="45">
        <f t="shared" si="203"/>
        <v>1</v>
      </c>
      <c r="AU299" s="45">
        <f t="shared" si="204"/>
        <v>0</v>
      </c>
      <c r="AV299" s="46">
        <f t="shared" si="205"/>
        <v>0</v>
      </c>
      <c r="AW299" s="44">
        <v>3.8000000000000034E-2</v>
      </c>
      <c r="AX299" s="45">
        <f t="shared" si="206"/>
        <v>1</v>
      </c>
      <c r="AY299" s="45">
        <f t="shared" si="207"/>
        <v>0</v>
      </c>
      <c r="AZ299" s="46">
        <f t="shared" si="208"/>
        <v>0</v>
      </c>
      <c r="BA299" s="44">
        <v>-0.17400000000000004</v>
      </c>
      <c r="BB299" s="45">
        <f t="shared" si="209"/>
        <v>0</v>
      </c>
      <c r="BC299" s="45">
        <f t="shared" si="210"/>
        <v>0</v>
      </c>
      <c r="BD299" s="46">
        <f t="shared" si="211"/>
        <v>1</v>
      </c>
      <c r="BE299" s="48">
        <v>-34</v>
      </c>
      <c r="BF299">
        <f t="shared" si="212"/>
        <v>0</v>
      </c>
      <c r="BG299">
        <f t="shared" si="213"/>
        <v>0</v>
      </c>
      <c r="BH299">
        <f t="shared" si="214"/>
        <v>1</v>
      </c>
    </row>
    <row r="300" spans="1:60" x14ac:dyDescent="0.2">
      <c r="A300" s="43">
        <v>2003</v>
      </c>
      <c r="B300" s="44">
        <v>2.7000000000000024E-2</v>
      </c>
      <c r="C300" s="45">
        <f t="shared" si="172"/>
        <v>1</v>
      </c>
      <c r="D300" s="45">
        <f t="shared" si="173"/>
        <v>0</v>
      </c>
      <c r="E300" s="46">
        <f t="shared" si="174"/>
        <v>0</v>
      </c>
      <c r="F300" s="44">
        <v>11</v>
      </c>
      <c r="G300" s="45">
        <f t="shared" si="175"/>
        <v>1</v>
      </c>
      <c r="H300" s="45">
        <f t="shared" si="176"/>
        <v>0</v>
      </c>
      <c r="I300" s="46">
        <f t="shared" si="177"/>
        <v>0</v>
      </c>
      <c r="J300" s="44">
        <v>36</v>
      </c>
      <c r="K300" s="45">
        <f t="shared" si="178"/>
        <v>1</v>
      </c>
      <c r="L300" s="45">
        <f t="shared" si="179"/>
        <v>0</v>
      </c>
      <c r="M300" s="46">
        <f t="shared" si="180"/>
        <v>0</v>
      </c>
      <c r="N300" s="44">
        <v>1.2000000000000011E-2</v>
      </c>
      <c r="O300" s="45">
        <f t="shared" si="181"/>
        <v>1</v>
      </c>
      <c r="Q300" s="46">
        <f t="shared" si="182"/>
        <v>0</v>
      </c>
      <c r="R300" s="44">
        <v>-20</v>
      </c>
      <c r="S300" s="45">
        <f t="shared" si="183"/>
        <v>-10</v>
      </c>
      <c r="T300" s="28">
        <v>37</v>
      </c>
      <c r="U300" s="45">
        <f t="shared" si="184"/>
        <v>27</v>
      </c>
      <c r="V300" s="45">
        <f t="shared" si="185"/>
        <v>1</v>
      </c>
      <c r="W300" s="45">
        <f t="shared" si="186"/>
        <v>0</v>
      </c>
      <c r="X300" s="46">
        <f t="shared" si="187"/>
        <v>0</v>
      </c>
      <c r="Y300" s="44">
        <v>28</v>
      </c>
      <c r="Z300" s="45">
        <f t="shared" si="188"/>
        <v>1</v>
      </c>
      <c r="AA300" s="45">
        <f t="shared" si="189"/>
        <v>0</v>
      </c>
      <c r="AB300" s="46">
        <f t="shared" si="190"/>
        <v>0</v>
      </c>
      <c r="AC300" s="48">
        <v>27</v>
      </c>
      <c r="AD300" s="45">
        <f t="shared" si="191"/>
        <v>1</v>
      </c>
      <c r="AE300" s="45">
        <f t="shared" si="192"/>
        <v>0</v>
      </c>
      <c r="AF300" s="46">
        <f t="shared" si="193"/>
        <v>0</v>
      </c>
      <c r="AG300" s="28">
        <v>55</v>
      </c>
      <c r="AH300">
        <f t="shared" si="194"/>
        <v>1</v>
      </c>
      <c r="AI300">
        <f t="shared" si="195"/>
        <v>0</v>
      </c>
      <c r="AJ300">
        <f t="shared" si="196"/>
        <v>0</v>
      </c>
      <c r="AK300" s="44">
        <v>3</v>
      </c>
      <c r="AL300" s="45">
        <f t="shared" si="197"/>
        <v>0</v>
      </c>
      <c r="AM300" s="45">
        <f t="shared" si="198"/>
        <v>0</v>
      </c>
      <c r="AN300" s="46">
        <f t="shared" si="199"/>
        <v>1</v>
      </c>
      <c r="AO300" s="44">
        <v>7</v>
      </c>
      <c r="AP300" s="45">
        <f t="shared" si="200"/>
        <v>1</v>
      </c>
      <c r="AQ300" s="45">
        <f t="shared" si="201"/>
        <v>0</v>
      </c>
      <c r="AR300" s="46">
        <f t="shared" si="202"/>
        <v>0</v>
      </c>
      <c r="AS300" s="44">
        <v>-7</v>
      </c>
      <c r="AT300" s="45">
        <f t="shared" si="203"/>
        <v>0</v>
      </c>
      <c r="AU300" s="45">
        <f t="shared" si="204"/>
        <v>0</v>
      </c>
      <c r="AV300" s="46">
        <f t="shared" si="205"/>
        <v>1</v>
      </c>
      <c r="AW300" s="44">
        <v>4.4999999999999984E-2</v>
      </c>
      <c r="AX300" s="45">
        <f t="shared" si="206"/>
        <v>1</v>
      </c>
      <c r="AY300" s="45">
        <f t="shared" si="207"/>
        <v>0</v>
      </c>
      <c r="AZ300" s="46">
        <f t="shared" si="208"/>
        <v>0</v>
      </c>
      <c r="BA300" s="44">
        <v>1.6000000000000014E-2</v>
      </c>
      <c r="BB300" s="45">
        <f t="shared" si="209"/>
        <v>1</v>
      </c>
      <c r="BC300" s="45">
        <f t="shared" si="210"/>
        <v>0</v>
      </c>
      <c r="BD300" s="46">
        <f t="shared" si="211"/>
        <v>0</v>
      </c>
      <c r="BE300" s="48">
        <v>37</v>
      </c>
      <c r="BF300">
        <f t="shared" si="212"/>
        <v>1</v>
      </c>
      <c r="BG300">
        <f t="shared" si="213"/>
        <v>0</v>
      </c>
      <c r="BH300">
        <f t="shared" si="214"/>
        <v>0</v>
      </c>
    </row>
    <row r="301" spans="1:60" x14ac:dyDescent="0.2">
      <c r="A301" s="43">
        <v>2003</v>
      </c>
      <c r="B301" s="44">
        <v>6.6000000000000003E-2</v>
      </c>
      <c r="C301" s="45">
        <f t="shared" si="172"/>
        <v>1</v>
      </c>
      <c r="D301" s="45">
        <f t="shared" si="173"/>
        <v>0</v>
      </c>
      <c r="E301" s="46">
        <f t="shared" si="174"/>
        <v>0</v>
      </c>
      <c r="F301" s="44">
        <v>9</v>
      </c>
      <c r="G301" s="45">
        <f t="shared" si="175"/>
        <v>1</v>
      </c>
      <c r="H301" s="45">
        <f t="shared" si="176"/>
        <v>0</v>
      </c>
      <c r="I301" s="46">
        <f t="shared" si="177"/>
        <v>0</v>
      </c>
      <c r="J301" s="44">
        <v>35</v>
      </c>
      <c r="K301" s="45">
        <f t="shared" si="178"/>
        <v>1</v>
      </c>
      <c r="L301" s="45">
        <f t="shared" si="179"/>
        <v>0</v>
      </c>
      <c r="M301" s="46">
        <f t="shared" si="180"/>
        <v>0</v>
      </c>
      <c r="N301" s="44">
        <v>6.0999999999999999E-2</v>
      </c>
      <c r="O301" s="45">
        <f t="shared" si="181"/>
        <v>1</v>
      </c>
      <c r="Q301" s="46">
        <f t="shared" si="182"/>
        <v>0</v>
      </c>
      <c r="R301" s="44">
        <v>32</v>
      </c>
      <c r="S301" s="45">
        <f t="shared" si="183"/>
        <v>16</v>
      </c>
      <c r="T301" s="28">
        <v>-45</v>
      </c>
      <c r="U301" s="45">
        <f t="shared" si="184"/>
        <v>-29</v>
      </c>
      <c r="V301" s="45">
        <f t="shared" si="185"/>
        <v>0</v>
      </c>
      <c r="W301" s="45">
        <f t="shared" si="186"/>
        <v>0</v>
      </c>
      <c r="X301" s="46">
        <f t="shared" si="187"/>
        <v>1</v>
      </c>
      <c r="Y301" s="44">
        <v>-12</v>
      </c>
      <c r="Z301" s="45">
        <f t="shared" si="188"/>
        <v>0</v>
      </c>
      <c r="AA301" s="45">
        <f t="shared" si="189"/>
        <v>0</v>
      </c>
      <c r="AB301" s="46">
        <f t="shared" si="190"/>
        <v>1</v>
      </c>
      <c r="AC301" s="48">
        <v>32</v>
      </c>
      <c r="AD301" s="45">
        <f t="shared" si="191"/>
        <v>1</v>
      </c>
      <c r="AE301" s="45">
        <f t="shared" si="192"/>
        <v>0</v>
      </c>
      <c r="AF301" s="46">
        <f t="shared" si="193"/>
        <v>0</v>
      </c>
      <c r="AG301" s="28">
        <v>20</v>
      </c>
      <c r="AH301">
        <f t="shared" si="194"/>
        <v>1</v>
      </c>
      <c r="AI301">
        <f t="shared" si="195"/>
        <v>0</v>
      </c>
      <c r="AJ301">
        <f t="shared" si="196"/>
        <v>0</v>
      </c>
      <c r="AK301" s="44">
        <v>13</v>
      </c>
      <c r="AL301" s="45">
        <f t="shared" si="197"/>
        <v>0</v>
      </c>
      <c r="AM301" s="45">
        <f t="shared" si="198"/>
        <v>0</v>
      </c>
      <c r="AN301" s="46">
        <f t="shared" si="199"/>
        <v>1</v>
      </c>
      <c r="AO301" s="44">
        <v>0</v>
      </c>
      <c r="AP301" s="45">
        <f t="shared" si="200"/>
        <v>0</v>
      </c>
      <c r="AQ301" s="45">
        <f t="shared" si="201"/>
        <v>1</v>
      </c>
      <c r="AR301" s="46">
        <f t="shared" si="202"/>
        <v>0</v>
      </c>
      <c r="AS301" s="44">
        <v>21</v>
      </c>
      <c r="AT301" s="45">
        <f t="shared" si="203"/>
        <v>1</v>
      </c>
      <c r="AU301" s="45">
        <f t="shared" si="204"/>
        <v>0</v>
      </c>
      <c r="AV301" s="46">
        <f t="shared" si="205"/>
        <v>0</v>
      </c>
      <c r="AW301" s="44">
        <v>6.2E-2</v>
      </c>
      <c r="AX301" s="45">
        <f t="shared" si="206"/>
        <v>1</v>
      </c>
      <c r="AY301" s="45">
        <f t="shared" si="207"/>
        <v>0</v>
      </c>
      <c r="AZ301" s="46">
        <f t="shared" si="208"/>
        <v>0</v>
      </c>
      <c r="BA301" s="44">
        <v>-7.900000000000007E-2</v>
      </c>
      <c r="BB301" s="45">
        <f t="shared" si="209"/>
        <v>0</v>
      </c>
      <c r="BC301" s="45">
        <f t="shared" si="210"/>
        <v>0</v>
      </c>
      <c r="BD301" s="46">
        <f t="shared" si="211"/>
        <v>1</v>
      </c>
      <c r="BE301" s="48">
        <v>-45</v>
      </c>
      <c r="BF301">
        <f t="shared" si="212"/>
        <v>0</v>
      </c>
      <c r="BG301">
        <f t="shared" si="213"/>
        <v>0</v>
      </c>
      <c r="BH301">
        <f t="shared" si="214"/>
        <v>1</v>
      </c>
    </row>
    <row r="302" spans="1:60" x14ac:dyDescent="0.2">
      <c r="A302" s="43">
        <v>2004</v>
      </c>
      <c r="B302" s="44">
        <v>0.11100000000000004</v>
      </c>
      <c r="C302" s="45">
        <f t="shared" si="172"/>
        <v>1</v>
      </c>
      <c r="D302" s="45">
        <f t="shared" si="173"/>
        <v>0</v>
      </c>
      <c r="E302" s="46">
        <f t="shared" si="174"/>
        <v>0</v>
      </c>
      <c r="F302" s="44">
        <v>29</v>
      </c>
      <c r="G302" s="45">
        <f t="shared" si="175"/>
        <v>1</v>
      </c>
      <c r="H302" s="45">
        <f t="shared" si="176"/>
        <v>0</v>
      </c>
      <c r="I302" s="46">
        <f t="shared" si="177"/>
        <v>0</v>
      </c>
      <c r="J302" s="44">
        <v>56</v>
      </c>
      <c r="K302" s="45">
        <f t="shared" si="178"/>
        <v>1</v>
      </c>
      <c r="L302" s="45">
        <f t="shared" si="179"/>
        <v>0</v>
      </c>
      <c r="M302" s="46">
        <f t="shared" si="180"/>
        <v>0</v>
      </c>
      <c r="N302" s="44">
        <v>8.2999999999999963E-2</v>
      </c>
      <c r="O302" s="45">
        <f t="shared" si="181"/>
        <v>1</v>
      </c>
      <c r="Q302" s="46">
        <f t="shared" si="182"/>
        <v>0</v>
      </c>
      <c r="R302" s="44">
        <v>7</v>
      </c>
      <c r="S302" s="45">
        <f t="shared" si="183"/>
        <v>3.5</v>
      </c>
      <c r="T302" s="28">
        <v>-2</v>
      </c>
      <c r="U302" s="45">
        <f t="shared" si="184"/>
        <v>1.5</v>
      </c>
      <c r="V302" s="45">
        <f t="shared" si="185"/>
        <v>1</v>
      </c>
      <c r="W302" s="45">
        <f t="shared" si="186"/>
        <v>0</v>
      </c>
      <c r="X302" s="46">
        <f t="shared" si="187"/>
        <v>0</v>
      </c>
      <c r="Y302" s="44">
        <v>8</v>
      </c>
      <c r="Z302" s="45">
        <f t="shared" si="188"/>
        <v>1</v>
      </c>
      <c r="AA302" s="45">
        <f t="shared" si="189"/>
        <v>0</v>
      </c>
      <c r="AB302" s="46">
        <f t="shared" si="190"/>
        <v>0</v>
      </c>
      <c r="AC302" s="48">
        <v>22</v>
      </c>
      <c r="AD302" s="45">
        <f t="shared" si="191"/>
        <v>1</v>
      </c>
      <c r="AE302" s="45">
        <f t="shared" si="192"/>
        <v>0</v>
      </c>
      <c r="AF302" s="46">
        <f t="shared" si="193"/>
        <v>0</v>
      </c>
      <c r="AG302" s="28">
        <v>30</v>
      </c>
      <c r="AH302">
        <f t="shared" si="194"/>
        <v>1</v>
      </c>
      <c r="AI302">
        <f t="shared" si="195"/>
        <v>0</v>
      </c>
      <c r="AJ302">
        <f t="shared" si="196"/>
        <v>0</v>
      </c>
      <c r="AK302" s="44">
        <v>9</v>
      </c>
      <c r="AL302" s="45">
        <f t="shared" si="197"/>
        <v>0</v>
      </c>
      <c r="AM302" s="45">
        <f t="shared" si="198"/>
        <v>0</v>
      </c>
      <c r="AN302" s="46">
        <f t="shared" si="199"/>
        <v>1</v>
      </c>
      <c r="AO302" s="44">
        <v>-8</v>
      </c>
      <c r="AP302" s="45">
        <f t="shared" si="200"/>
        <v>0</v>
      </c>
      <c r="AQ302" s="45">
        <f t="shared" si="201"/>
        <v>0</v>
      </c>
      <c r="AR302" s="46">
        <f t="shared" si="202"/>
        <v>1</v>
      </c>
      <c r="AS302" s="44">
        <v>5</v>
      </c>
      <c r="AT302" s="45">
        <f t="shared" si="203"/>
        <v>1</v>
      </c>
      <c r="AU302" s="45">
        <f t="shared" si="204"/>
        <v>0</v>
      </c>
      <c r="AV302" s="46">
        <f t="shared" si="205"/>
        <v>0</v>
      </c>
      <c r="AW302" s="44">
        <v>8.3000000000000018E-2</v>
      </c>
      <c r="AX302" s="45">
        <f t="shared" si="206"/>
        <v>1</v>
      </c>
      <c r="AY302" s="45">
        <f t="shared" si="207"/>
        <v>0</v>
      </c>
      <c r="AZ302" s="46">
        <f t="shared" si="208"/>
        <v>0</v>
      </c>
      <c r="BA302" s="44">
        <v>-0.11399999999999999</v>
      </c>
      <c r="BB302" s="45">
        <f t="shared" si="209"/>
        <v>0</v>
      </c>
      <c r="BC302" s="45">
        <f t="shared" si="210"/>
        <v>0</v>
      </c>
      <c r="BD302" s="46">
        <f t="shared" si="211"/>
        <v>1</v>
      </c>
      <c r="BE302" s="48">
        <v>-2</v>
      </c>
      <c r="BF302">
        <f t="shared" si="212"/>
        <v>0</v>
      </c>
      <c r="BG302">
        <f t="shared" si="213"/>
        <v>0</v>
      </c>
      <c r="BH302">
        <f t="shared" si="214"/>
        <v>1</v>
      </c>
    </row>
    <row r="303" spans="1:60" x14ac:dyDescent="0.2">
      <c r="A303" s="43">
        <v>2004</v>
      </c>
      <c r="B303" s="44">
        <v>5.8999999999999997E-2</v>
      </c>
      <c r="C303" s="45">
        <f t="shared" si="172"/>
        <v>1</v>
      </c>
      <c r="D303" s="45">
        <f t="shared" si="173"/>
        <v>0</v>
      </c>
      <c r="E303" s="46">
        <f t="shared" si="174"/>
        <v>0</v>
      </c>
      <c r="F303" s="44">
        <v>8</v>
      </c>
      <c r="G303" s="45">
        <f t="shared" si="175"/>
        <v>1</v>
      </c>
      <c r="H303" s="45">
        <f t="shared" si="176"/>
        <v>0</v>
      </c>
      <c r="I303" s="46">
        <f t="shared" si="177"/>
        <v>0</v>
      </c>
      <c r="J303" s="44">
        <v>-7</v>
      </c>
      <c r="K303" s="45">
        <f t="shared" si="178"/>
        <v>0</v>
      </c>
      <c r="L303" s="45">
        <f t="shared" si="179"/>
        <v>0</v>
      </c>
      <c r="M303" s="46">
        <f t="shared" si="180"/>
        <v>1</v>
      </c>
      <c r="N303" s="44">
        <v>5.1999999999999991E-2</v>
      </c>
      <c r="O303" s="45">
        <f t="shared" si="181"/>
        <v>1</v>
      </c>
      <c r="Q303" s="46">
        <f t="shared" si="182"/>
        <v>0</v>
      </c>
      <c r="R303" s="44">
        <v>3</v>
      </c>
      <c r="S303" s="45">
        <f t="shared" si="183"/>
        <v>1.5</v>
      </c>
      <c r="T303" s="28">
        <v>-61</v>
      </c>
      <c r="U303" s="45">
        <f t="shared" si="184"/>
        <v>-59.5</v>
      </c>
      <c r="V303" s="45">
        <f t="shared" si="185"/>
        <v>0</v>
      </c>
      <c r="W303" s="45">
        <f t="shared" si="186"/>
        <v>0</v>
      </c>
      <c r="X303" s="46">
        <f t="shared" si="187"/>
        <v>1</v>
      </c>
      <c r="Y303" s="44">
        <v>-39</v>
      </c>
      <c r="Z303" s="45">
        <f t="shared" si="188"/>
        <v>0</v>
      </c>
      <c r="AA303" s="45">
        <f t="shared" si="189"/>
        <v>0</v>
      </c>
      <c r="AB303" s="46">
        <f t="shared" si="190"/>
        <v>1</v>
      </c>
      <c r="AC303" s="48">
        <v>17</v>
      </c>
      <c r="AD303" s="45">
        <f t="shared" si="191"/>
        <v>1</v>
      </c>
      <c r="AE303" s="45">
        <f t="shared" si="192"/>
        <v>0</v>
      </c>
      <c r="AF303" s="46">
        <f t="shared" si="193"/>
        <v>0</v>
      </c>
      <c r="AG303" s="28">
        <v>-22</v>
      </c>
      <c r="AH303">
        <f t="shared" si="194"/>
        <v>0</v>
      </c>
      <c r="AI303">
        <f t="shared" si="195"/>
        <v>0</v>
      </c>
      <c r="AJ303">
        <f t="shared" si="196"/>
        <v>1</v>
      </c>
      <c r="AK303" s="44">
        <v>14</v>
      </c>
      <c r="AL303" s="45">
        <f t="shared" si="197"/>
        <v>0</v>
      </c>
      <c r="AM303" s="45">
        <f t="shared" si="198"/>
        <v>0</v>
      </c>
      <c r="AN303" s="46">
        <f t="shared" si="199"/>
        <v>1</v>
      </c>
      <c r="AO303" s="44">
        <v>4</v>
      </c>
      <c r="AP303" s="45">
        <f t="shared" si="200"/>
        <v>1</v>
      </c>
      <c r="AQ303" s="45">
        <f t="shared" si="201"/>
        <v>0</v>
      </c>
      <c r="AR303" s="46">
        <f t="shared" si="202"/>
        <v>0</v>
      </c>
      <c r="AS303" s="44">
        <v>-10</v>
      </c>
      <c r="AT303" s="45">
        <f t="shared" si="203"/>
        <v>0</v>
      </c>
      <c r="AU303" s="45">
        <f t="shared" si="204"/>
        <v>0</v>
      </c>
      <c r="AV303" s="46">
        <f t="shared" si="205"/>
        <v>1</v>
      </c>
      <c r="AW303" s="44">
        <v>4.5999999999999985E-2</v>
      </c>
      <c r="AX303" s="45">
        <f t="shared" si="206"/>
        <v>1</v>
      </c>
      <c r="AY303" s="45">
        <f t="shared" si="207"/>
        <v>0</v>
      </c>
      <c r="AZ303" s="46">
        <f t="shared" si="208"/>
        <v>0</v>
      </c>
      <c r="BA303" s="44">
        <v>-6.0000000000000053E-2</v>
      </c>
      <c r="BB303" s="45">
        <f t="shared" si="209"/>
        <v>0</v>
      </c>
      <c r="BC303" s="45">
        <f t="shared" si="210"/>
        <v>0</v>
      </c>
      <c r="BD303" s="46">
        <f t="shared" si="211"/>
        <v>1</v>
      </c>
      <c r="BE303" s="48">
        <v>-61</v>
      </c>
      <c r="BF303">
        <f t="shared" si="212"/>
        <v>0</v>
      </c>
      <c r="BG303">
        <f t="shared" si="213"/>
        <v>0</v>
      </c>
      <c r="BH303">
        <f t="shared" si="214"/>
        <v>1</v>
      </c>
    </row>
    <row r="304" spans="1:60" x14ac:dyDescent="0.2">
      <c r="A304" s="43">
        <v>2004</v>
      </c>
      <c r="B304" s="44">
        <v>5.099999999999999E-2</v>
      </c>
      <c r="C304" s="45">
        <f t="shared" si="172"/>
        <v>1</v>
      </c>
      <c r="D304" s="45">
        <f t="shared" si="173"/>
        <v>0</v>
      </c>
      <c r="E304" s="46">
        <f t="shared" si="174"/>
        <v>0</v>
      </c>
      <c r="F304" s="44">
        <v>-2</v>
      </c>
      <c r="G304" s="45">
        <f t="shared" si="175"/>
        <v>0</v>
      </c>
      <c r="H304" s="45">
        <f t="shared" si="176"/>
        <v>0</v>
      </c>
      <c r="I304" s="46">
        <f t="shared" si="177"/>
        <v>1</v>
      </c>
      <c r="J304" s="44">
        <v>20</v>
      </c>
      <c r="K304" s="45">
        <f t="shared" si="178"/>
        <v>1</v>
      </c>
      <c r="L304" s="45">
        <f t="shared" si="179"/>
        <v>0</v>
      </c>
      <c r="M304" s="46">
        <f t="shared" si="180"/>
        <v>0</v>
      </c>
      <c r="N304" s="44">
        <v>6.6000000000000059E-2</v>
      </c>
      <c r="O304" s="45">
        <f t="shared" si="181"/>
        <v>1</v>
      </c>
      <c r="Q304" s="46">
        <f t="shared" si="182"/>
        <v>0</v>
      </c>
      <c r="R304" s="44">
        <v>47</v>
      </c>
      <c r="S304" s="45">
        <f t="shared" si="183"/>
        <v>23.5</v>
      </c>
      <c r="T304" s="28">
        <v>-60</v>
      </c>
      <c r="U304" s="45">
        <f t="shared" si="184"/>
        <v>-36.5</v>
      </c>
      <c r="V304" s="45">
        <f t="shared" si="185"/>
        <v>0</v>
      </c>
      <c r="W304" s="45">
        <f t="shared" si="186"/>
        <v>0</v>
      </c>
      <c r="X304" s="46">
        <f t="shared" si="187"/>
        <v>1</v>
      </c>
      <c r="Y304" s="44">
        <v>-26</v>
      </c>
      <c r="Z304" s="45">
        <f t="shared" si="188"/>
        <v>0</v>
      </c>
      <c r="AA304" s="45">
        <f t="shared" si="189"/>
        <v>0</v>
      </c>
      <c r="AB304" s="46">
        <f t="shared" si="190"/>
        <v>1</v>
      </c>
      <c r="AC304" s="48">
        <v>11</v>
      </c>
      <c r="AD304" s="45">
        <f t="shared" si="191"/>
        <v>1</v>
      </c>
      <c r="AE304" s="45">
        <f t="shared" si="192"/>
        <v>0</v>
      </c>
      <c r="AF304" s="46">
        <f t="shared" si="193"/>
        <v>0</v>
      </c>
      <c r="AG304" s="28">
        <v>-15</v>
      </c>
      <c r="AH304">
        <f t="shared" si="194"/>
        <v>0</v>
      </c>
      <c r="AI304">
        <f t="shared" si="195"/>
        <v>0</v>
      </c>
      <c r="AJ304">
        <f t="shared" si="196"/>
        <v>1</v>
      </c>
      <c r="AK304" s="44">
        <v>9</v>
      </c>
      <c r="AL304" s="45">
        <f t="shared" si="197"/>
        <v>0</v>
      </c>
      <c r="AM304" s="45">
        <f t="shared" si="198"/>
        <v>0</v>
      </c>
      <c r="AN304" s="46">
        <f t="shared" si="199"/>
        <v>1</v>
      </c>
      <c r="AO304" s="44">
        <v>-5</v>
      </c>
      <c r="AP304" s="45">
        <f t="shared" si="200"/>
        <v>0</v>
      </c>
      <c r="AQ304" s="45">
        <f t="shared" si="201"/>
        <v>0</v>
      </c>
      <c r="AR304" s="46">
        <f t="shared" si="202"/>
        <v>1</v>
      </c>
      <c r="AS304" s="44">
        <v>16</v>
      </c>
      <c r="AT304" s="45">
        <f t="shared" si="203"/>
        <v>1</v>
      </c>
      <c r="AU304" s="45">
        <f t="shared" si="204"/>
        <v>0</v>
      </c>
      <c r="AV304" s="46">
        <f t="shared" si="205"/>
        <v>0</v>
      </c>
      <c r="AW304" s="44">
        <v>3.3000000000000029E-2</v>
      </c>
      <c r="AX304" s="45">
        <f t="shared" si="206"/>
        <v>1</v>
      </c>
      <c r="AY304" s="45">
        <f t="shared" si="207"/>
        <v>0</v>
      </c>
      <c r="AZ304" s="46">
        <f t="shared" si="208"/>
        <v>0</v>
      </c>
      <c r="BA304" s="44">
        <v>2.300000000000002E-2</v>
      </c>
      <c r="BB304" s="45">
        <f t="shared" si="209"/>
        <v>1</v>
      </c>
      <c r="BC304" s="45">
        <f t="shared" si="210"/>
        <v>0</v>
      </c>
      <c r="BD304" s="46">
        <f t="shared" si="211"/>
        <v>0</v>
      </c>
      <c r="BE304" s="48">
        <v>-60</v>
      </c>
      <c r="BF304">
        <f t="shared" si="212"/>
        <v>0</v>
      </c>
      <c r="BG304">
        <f t="shared" si="213"/>
        <v>0</v>
      </c>
      <c r="BH304">
        <f t="shared" si="214"/>
        <v>1</v>
      </c>
    </row>
    <row r="305" spans="1:60" x14ac:dyDescent="0.2">
      <c r="A305" s="43">
        <v>2004</v>
      </c>
      <c r="B305" s="44">
        <v>0</v>
      </c>
      <c r="C305" s="45">
        <f t="shared" si="172"/>
        <v>0</v>
      </c>
      <c r="D305" s="45">
        <f t="shared" si="173"/>
        <v>1</v>
      </c>
      <c r="E305" s="46">
        <f t="shared" si="174"/>
        <v>0</v>
      </c>
      <c r="F305" s="44">
        <v>36</v>
      </c>
      <c r="G305" s="45">
        <f t="shared" si="175"/>
        <v>1</v>
      </c>
      <c r="H305" s="45">
        <f t="shared" si="176"/>
        <v>0</v>
      </c>
      <c r="I305" s="46">
        <f t="shared" si="177"/>
        <v>0</v>
      </c>
      <c r="J305" s="44">
        <v>27</v>
      </c>
      <c r="K305" s="45">
        <f t="shared" si="178"/>
        <v>1</v>
      </c>
      <c r="L305" s="45">
        <f t="shared" si="179"/>
        <v>0</v>
      </c>
      <c r="M305" s="46">
        <f t="shared" si="180"/>
        <v>0</v>
      </c>
      <c r="N305" s="44">
        <v>-7.0000000000000062E-3</v>
      </c>
      <c r="O305" s="45">
        <f t="shared" si="181"/>
        <v>0</v>
      </c>
      <c r="Q305" s="46">
        <f t="shared" si="182"/>
        <v>1</v>
      </c>
      <c r="R305" s="44">
        <v>26</v>
      </c>
      <c r="S305" s="45">
        <f t="shared" si="183"/>
        <v>13</v>
      </c>
      <c r="T305" s="28">
        <v>22</v>
      </c>
      <c r="U305" s="45">
        <f t="shared" si="184"/>
        <v>35</v>
      </c>
      <c r="V305" s="45">
        <f t="shared" si="185"/>
        <v>1</v>
      </c>
      <c r="W305" s="45">
        <f t="shared" si="186"/>
        <v>0</v>
      </c>
      <c r="X305" s="46">
        <f t="shared" si="187"/>
        <v>0</v>
      </c>
      <c r="Y305" s="44">
        <v>2</v>
      </c>
      <c r="Z305" s="45">
        <f t="shared" si="188"/>
        <v>1</v>
      </c>
      <c r="AA305" s="45">
        <f t="shared" si="189"/>
        <v>0</v>
      </c>
      <c r="AB305" s="46">
        <f t="shared" si="190"/>
        <v>0</v>
      </c>
      <c r="AC305" s="48">
        <v>-22</v>
      </c>
      <c r="AD305" s="45">
        <f t="shared" si="191"/>
        <v>0</v>
      </c>
      <c r="AE305" s="45">
        <f t="shared" si="192"/>
        <v>0</v>
      </c>
      <c r="AF305" s="46">
        <f t="shared" si="193"/>
        <v>1</v>
      </c>
      <c r="AG305" s="28">
        <v>-20</v>
      </c>
      <c r="AH305">
        <f t="shared" si="194"/>
        <v>0</v>
      </c>
      <c r="AI305">
        <f t="shared" si="195"/>
        <v>0</v>
      </c>
      <c r="AJ305">
        <f t="shared" si="196"/>
        <v>1</v>
      </c>
      <c r="AK305" s="44">
        <v>-28</v>
      </c>
      <c r="AL305" s="45">
        <f t="shared" si="197"/>
        <v>1</v>
      </c>
      <c r="AM305" s="45">
        <f t="shared" si="198"/>
        <v>0</v>
      </c>
      <c r="AN305" s="46">
        <f t="shared" si="199"/>
        <v>0</v>
      </c>
      <c r="AO305" s="44">
        <v>24</v>
      </c>
      <c r="AP305" s="45">
        <f t="shared" si="200"/>
        <v>1</v>
      </c>
      <c r="AQ305" s="45">
        <f t="shared" si="201"/>
        <v>0</v>
      </c>
      <c r="AR305" s="46">
        <f t="shared" si="202"/>
        <v>0</v>
      </c>
      <c r="AS305" s="44">
        <v>2</v>
      </c>
      <c r="AT305" s="45">
        <f t="shared" si="203"/>
        <v>1</v>
      </c>
      <c r="AU305" s="45">
        <f t="shared" si="204"/>
        <v>0</v>
      </c>
      <c r="AV305" s="46">
        <f t="shared" si="205"/>
        <v>0</v>
      </c>
      <c r="AW305" s="44">
        <v>2.0000000000000018E-3</v>
      </c>
      <c r="AX305" s="45">
        <f t="shared" si="206"/>
        <v>1</v>
      </c>
      <c r="AY305" s="45">
        <f t="shared" si="207"/>
        <v>0</v>
      </c>
      <c r="AZ305" s="46">
        <f t="shared" si="208"/>
        <v>0</v>
      </c>
      <c r="BA305" s="44">
        <v>-8.2999999999999963E-2</v>
      </c>
      <c r="BB305" s="45">
        <f t="shared" si="209"/>
        <v>0</v>
      </c>
      <c r="BC305" s="45">
        <f t="shared" si="210"/>
        <v>0</v>
      </c>
      <c r="BD305" s="46">
        <f t="shared" si="211"/>
        <v>1</v>
      </c>
      <c r="BE305" s="48">
        <v>22</v>
      </c>
      <c r="BF305">
        <f t="shared" si="212"/>
        <v>1</v>
      </c>
      <c r="BG305">
        <f t="shared" si="213"/>
        <v>0</v>
      </c>
      <c r="BH305">
        <f t="shared" si="214"/>
        <v>0</v>
      </c>
    </row>
    <row r="306" spans="1:60" x14ac:dyDescent="0.2">
      <c r="A306" s="43">
        <v>2004</v>
      </c>
      <c r="B306" s="44">
        <v>9.4000000000000028E-2</v>
      </c>
      <c r="C306" s="45">
        <f t="shared" si="172"/>
        <v>1</v>
      </c>
      <c r="D306" s="45">
        <f t="shared" si="173"/>
        <v>0</v>
      </c>
      <c r="E306" s="46">
        <f t="shared" si="174"/>
        <v>0</v>
      </c>
      <c r="F306" s="44">
        <v>11</v>
      </c>
      <c r="G306" s="45">
        <f t="shared" si="175"/>
        <v>1</v>
      </c>
      <c r="H306" s="45">
        <f t="shared" si="176"/>
        <v>0</v>
      </c>
      <c r="I306" s="46">
        <f t="shared" si="177"/>
        <v>0</v>
      </c>
      <c r="J306" s="44">
        <v>51</v>
      </c>
      <c r="K306" s="45">
        <f t="shared" si="178"/>
        <v>1</v>
      </c>
      <c r="L306" s="45">
        <f t="shared" si="179"/>
        <v>0</v>
      </c>
      <c r="M306" s="46">
        <f t="shared" si="180"/>
        <v>0</v>
      </c>
      <c r="N306" s="44">
        <v>0.10000000000000003</v>
      </c>
      <c r="O306" s="45">
        <f t="shared" si="181"/>
        <v>1</v>
      </c>
      <c r="Q306" s="46">
        <f t="shared" si="182"/>
        <v>0</v>
      </c>
      <c r="R306" s="44">
        <v>28</v>
      </c>
      <c r="S306" s="45">
        <f t="shared" si="183"/>
        <v>14</v>
      </c>
      <c r="T306" s="28">
        <v>-32</v>
      </c>
      <c r="U306" s="45">
        <f t="shared" si="184"/>
        <v>-18</v>
      </c>
      <c r="V306" s="45">
        <f t="shared" si="185"/>
        <v>0</v>
      </c>
      <c r="W306" s="45">
        <f t="shared" si="186"/>
        <v>0</v>
      </c>
      <c r="X306" s="46">
        <f t="shared" si="187"/>
        <v>1</v>
      </c>
      <c r="Y306" s="44">
        <v>-12</v>
      </c>
      <c r="Z306" s="45">
        <f t="shared" si="188"/>
        <v>0</v>
      </c>
      <c r="AA306" s="45">
        <f t="shared" si="189"/>
        <v>0</v>
      </c>
      <c r="AB306" s="46">
        <f t="shared" si="190"/>
        <v>1</v>
      </c>
      <c r="AC306" s="48">
        <v>32</v>
      </c>
      <c r="AD306" s="45">
        <f t="shared" si="191"/>
        <v>1</v>
      </c>
      <c r="AE306" s="45">
        <f t="shared" si="192"/>
        <v>0</v>
      </c>
      <c r="AF306" s="46">
        <f t="shared" si="193"/>
        <v>0</v>
      </c>
      <c r="AG306" s="28">
        <v>20</v>
      </c>
      <c r="AH306">
        <f t="shared" si="194"/>
        <v>1</v>
      </c>
      <c r="AI306">
        <f t="shared" si="195"/>
        <v>0</v>
      </c>
      <c r="AJ306">
        <f t="shared" si="196"/>
        <v>0</v>
      </c>
      <c r="AK306" s="44">
        <v>13</v>
      </c>
      <c r="AL306" s="45">
        <f t="shared" si="197"/>
        <v>0</v>
      </c>
      <c r="AM306" s="45">
        <f t="shared" si="198"/>
        <v>0</v>
      </c>
      <c r="AN306" s="46">
        <f t="shared" si="199"/>
        <v>1</v>
      </c>
      <c r="AO306" s="44">
        <v>1</v>
      </c>
      <c r="AP306" s="45">
        <f t="shared" si="200"/>
        <v>1</v>
      </c>
      <c r="AQ306" s="45">
        <f t="shared" si="201"/>
        <v>0</v>
      </c>
      <c r="AR306" s="46">
        <f t="shared" si="202"/>
        <v>0</v>
      </c>
      <c r="AS306" s="44">
        <v>4</v>
      </c>
      <c r="AT306" s="45">
        <f t="shared" si="203"/>
        <v>1</v>
      </c>
      <c r="AU306" s="45">
        <f t="shared" si="204"/>
        <v>0</v>
      </c>
      <c r="AV306" s="46">
        <f t="shared" si="205"/>
        <v>0</v>
      </c>
      <c r="AW306" s="44">
        <v>9.1999999999999971E-2</v>
      </c>
      <c r="AX306" s="45">
        <f t="shared" si="206"/>
        <v>1</v>
      </c>
      <c r="AY306" s="45">
        <f t="shared" si="207"/>
        <v>0</v>
      </c>
      <c r="AZ306" s="46">
        <f t="shared" si="208"/>
        <v>0</v>
      </c>
      <c r="BA306" s="44">
        <v>2.1000000000000019E-2</v>
      </c>
      <c r="BB306" s="45">
        <f t="shared" si="209"/>
        <v>1</v>
      </c>
      <c r="BC306" s="45">
        <f t="shared" si="210"/>
        <v>0</v>
      </c>
      <c r="BD306" s="46">
        <f t="shared" si="211"/>
        <v>0</v>
      </c>
      <c r="BE306" s="48">
        <v>-32</v>
      </c>
      <c r="BF306">
        <f t="shared" si="212"/>
        <v>0</v>
      </c>
      <c r="BG306">
        <f t="shared" si="213"/>
        <v>0</v>
      </c>
      <c r="BH306">
        <f t="shared" si="214"/>
        <v>1</v>
      </c>
    </row>
    <row r="307" spans="1:60" x14ac:dyDescent="0.2">
      <c r="A307" s="43">
        <v>2004</v>
      </c>
      <c r="B307" s="44">
        <v>9.000000000000008E-3</v>
      </c>
      <c r="C307" s="45">
        <f t="shared" si="172"/>
        <v>1</v>
      </c>
      <c r="D307" s="45">
        <f t="shared" si="173"/>
        <v>0</v>
      </c>
      <c r="E307" s="46">
        <f t="shared" si="174"/>
        <v>0</v>
      </c>
      <c r="F307" s="44">
        <v>-21</v>
      </c>
      <c r="G307" s="45">
        <f t="shared" si="175"/>
        <v>0</v>
      </c>
      <c r="H307" s="45">
        <f t="shared" si="176"/>
        <v>0</v>
      </c>
      <c r="I307" s="46">
        <f t="shared" si="177"/>
        <v>1</v>
      </c>
      <c r="J307" s="44">
        <v>21</v>
      </c>
      <c r="K307" s="45">
        <f t="shared" si="178"/>
        <v>1</v>
      </c>
      <c r="L307" s="45">
        <f t="shared" si="179"/>
        <v>0</v>
      </c>
      <c r="M307" s="46">
        <f t="shared" si="180"/>
        <v>0</v>
      </c>
      <c r="N307" s="44">
        <v>1.100000000000001E-2</v>
      </c>
      <c r="O307" s="45">
        <f t="shared" si="181"/>
        <v>1</v>
      </c>
      <c r="Q307" s="46">
        <f t="shared" si="182"/>
        <v>0</v>
      </c>
      <c r="R307" s="44">
        <v>33</v>
      </c>
      <c r="S307" s="45">
        <f t="shared" si="183"/>
        <v>16.5</v>
      </c>
      <c r="T307" s="28">
        <v>-7</v>
      </c>
      <c r="U307" s="45">
        <f t="shared" si="184"/>
        <v>9.5</v>
      </c>
      <c r="V307" s="45">
        <f t="shared" si="185"/>
        <v>1</v>
      </c>
      <c r="W307" s="45">
        <f t="shared" si="186"/>
        <v>0</v>
      </c>
      <c r="X307" s="46">
        <f t="shared" si="187"/>
        <v>0</v>
      </c>
      <c r="Y307" s="44">
        <v>-2</v>
      </c>
      <c r="Z307" s="45">
        <f t="shared" si="188"/>
        <v>0</v>
      </c>
      <c r="AA307" s="45">
        <f t="shared" si="189"/>
        <v>0</v>
      </c>
      <c r="AB307" s="46">
        <f t="shared" si="190"/>
        <v>1</v>
      </c>
      <c r="AC307" s="48">
        <v>6</v>
      </c>
      <c r="AD307" s="45">
        <f t="shared" si="191"/>
        <v>1</v>
      </c>
      <c r="AE307" s="45">
        <f t="shared" si="192"/>
        <v>0</v>
      </c>
      <c r="AF307" s="46">
        <f t="shared" si="193"/>
        <v>0</v>
      </c>
      <c r="AG307" s="28">
        <v>4</v>
      </c>
      <c r="AH307">
        <f t="shared" si="194"/>
        <v>1</v>
      </c>
      <c r="AI307">
        <f t="shared" si="195"/>
        <v>0</v>
      </c>
      <c r="AJ307">
        <f t="shared" si="196"/>
        <v>0</v>
      </c>
      <c r="AK307" s="44">
        <v>-10</v>
      </c>
      <c r="AL307" s="45">
        <f t="shared" si="197"/>
        <v>1</v>
      </c>
      <c r="AM307" s="45">
        <f t="shared" si="198"/>
        <v>0</v>
      </c>
      <c r="AN307" s="46">
        <f t="shared" si="199"/>
        <v>0</v>
      </c>
      <c r="AO307" s="44">
        <v>14</v>
      </c>
      <c r="AP307" s="45">
        <f t="shared" si="200"/>
        <v>1</v>
      </c>
      <c r="AQ307" s="45">
        <f t="shared" si="201"/>
        <v>0</v>
      </c>
      <c r="AR307" s="46">
        <f t="shared" si="202"/>
        <v>0</v>
      </c>
      <c r="AS307" s="44">
        <v>-4</v>
      </c>
      <c r="AT307" s="45">
        <f t="shared" si="203"/>
        <v>0</v>
      </c>
      <c r="AU307" s="45">
        <f t="shared" si="204"/>
        <v>0</v>
      </c>
      <c r="AV307" s="46">
        <f t="shared" si="205"/>
        <v>1</v>
      </c>
      <c r="AW307" s="44">
        <v>2.0000000000000018E-2</v>
      </c>
      <c r="AX307" s="45">
        <f t="shared" si="206"/>
        <v>1</v>
      </c>
      <c r="AY307" s="45">
        <f t="shared" si="207"/>
        <v>0</v>
      </c>
      <c r="AZ307" s="46">
        <f t="shared" si="208"/>
        <v>0</v>
      </c>
      <c r="BA307" s="44">
        <v>-4.3000000000000038E-2</v>
      </c>
      <c r="BB307" s="45">
        <f t="shared" si="209"/>
        <v>0</v>
      </c>
      <c r="BC307" s="45">
        <f t="shared" si="210"/>
        <v>0</v>
      </c>
      <c r="BD307" s="46">
        <f t="shared" si="211"/>
        <v>1</v>
      </c>
      <c r="BE307" s="48">
        <v>-7</v>
      </c>
      <c r="BF307">
        <f t="shared" si="212"/>
        <v>0</v>
      </c>
      <c r="BG307">
        <f t="shared" si="213"/>
        <v>0</v>
      </c>
      <c r="BH307">
        <f t="shared" si="214"/>
        <v>1</v>
      </c>
    </row>
    <row r="308" spans="1:60" x14ac:dyDescent="0.2">
      <c r="A308" s="43">
        <v>2004</v>
      </c>
      <c r="B308" s="44">
        <v>5.5999999999999994E-2</v>
      </c>
      <c r="C308" s="45">
        <f t="shared" si="172"/>
        <v>1</v>
      </c>
      <c r="D308" s="45">
        <f t="shared" si="173"/>
        <v>0</v>
      </c>
      <c r="E308" s="46">
        <f t="shared" si="174"/>
        <v>0</v>
      </c>
      <c r="F308" s="44">
        <v>22</v>
      </c>
      <c r="G308" s="45">
        <f t="shared" si="175"/>
        <v>1</v>
      </c>
      <c r="H308" s="45">
        <f t="shared" si="176"/>
        <v>0</v>
      </c>
      <c r="I308" s="46">
        <f t="shared" si="177"/>
        <v>0</v>
      </c>
      <c r="J308" s="44">
        <v>67</v>
      </c>
      <c r="K308" s="45">
        <f t="shared" si="178"/>
        <v>1</v>
      </c>
      <c r="L308" s="45">
        <f t="shared" si="179"/>
        <v>0</v>
      </c>
      <c r="M308" s="46">
        <f t="shared" si="180"/>
        <v>0</v>
      </c>
      <c r="N308" s="44">
        <v>2.300000000000002E-2</v>
      </c>
      <c r="O308" s="45">
        <f t="shared" si="181"/>
        <v>1</v>
      </c>
      <c r="Q308" s="46">
        <f t="shared" si="182"/>
        <v>0</v>
      </c>
      <c r="R308" s="44">
        <v>-17</v>
      </c>
      <c r="S308" s="45">
        <f t="shared" si="183"/>
        <v>-8.5</v>
      </c>
      <c r="T308" s="28">
        <v>56</v>
      </c>
      <c r="U308" s="45">
        <f t="shared" si="184"/>
        <v>47.5</v>
      </c>
      <c r="V308" s="45">
        <f t="shared" si="185"/>
        <v>1</v>
      </c>
      <c r="W308" s="45">
        <f t="shared" si="186"/>
        <v>0</v>
      </c>
      <c r="X308" s="46">
        <f t="shared" si="187"/>
        <v>0</v>
      </c>
      <c r="Y308" s="44">
        <v>12</v>
      </c>
      <c r="Z308" s="45">
        <f t="shared" si="188"/>
        <v>1</v>
      </c>
      <c r="AA308" s="45">
        <f t="shared" si="189"/>
        <v>0</v>
      </c>
      <c r="AB308" s="46">
        <f t="shared" si="190"/>
        <v>0</v>
      </c>
      <c r="AC308" s="48">
        <v>-4</v>
      </c>
      <c r="AD308" s="45">
        <f t="shared" si="191"/>
        <v>0</v>
      </c>
      <c r="AE308" s="45">
        <f t="shared" si="192"/>
        <v>0</v>
      </c>
      <c r="AF308" s="46">
        <f t="shared" si="193"/>
        <v>1</v>
      </c>
      <c r="AG308" s="28">
        <v>8</v>
      </c>
      <c r="AH308">
        <f t="shared" si="194"/>
        <v>1</v>
      </c>
      <c r="AI308">
        <f t="shared" si="195"/>
        <v>0</v>
      </c>
      <c r="AJ308">
        <f t="shared" si="196"/>
        <v>0</v>
      </c>
      <c r="AK308" s="44">
        <v>-24</v>
      </c>
      <c r="AL308" s="45">
        <f t="shared" si="197"/>
        <v>1</v>
      </c>
      <c r="AM308" s="45">
        <f t="shared" si="198"/>
        <v>0</v>
      </c>
      <c r="AN308" s="46">
        <f t="shared" si="199"/>
        <v>0</v>
      </c>
      <c r="AO308" s="44">
        <v>25</v>
      </c>
      <c r="AP308" s="45">
        <f t="shared" si="200"/>
        <v>1</v>
      </c>
      <c r="AQ308" s="45">
        <f t="shared" si="201"/>
        <v>0</v>
      </c>
      <c r="AR308" s="46">
        <f t="shared" si="202"/>
        <v>0</v>
      </c>
      <c r="AS308" s="44">
        <v>4</v>
      </c>
      <c r="AT308" s="45">
        <f t="shared" si="203"/>
        <v>1</v>
      </c>
      <c r="AU308" s="45">
        <f t="shared" si="204"/>
        <v>0</v>
      </c>
      <c r="AV308" s="46">
        <f t="shared" si="205"/>
        <v>0</v>
      </c>
      <c r="AW308" s="44">
        <v>5.1000000000000045E-2</v>
      </c>
      <c r="AX308" s="45">
        <f t="shared" si="206"/>
        <v>1</v>
      </c>
      <c r="AY308" s="45">
        <f t="shared" si="207"/>
        <v>0</v>
      </c>
      <c r="AZ308" s="46">
        <f t="shared" si="208"/>
        <v>0</v>
      </c>
      <c r="BA308" s="44">
        <v>-8.1000000000000072E-2</v>
      </c>
      <c r="BB308" s="45">
        <f t="shared" si="209"/>
        <v>0</v>
      </c>
      <c r="BC308" s="45">
        <f t="shared" si="210"/>
        <v>0</v>
      </c>
      <c r="BD308" s="46">
        <f t="shared" si="211"/>
        <v>1</v>
      </c>
      <c r="BE308" s="48">
        <v>56</v>
      </c>
      <c r="BF308">
        <f t="shared" si="212"/>
        <v>1</v>
      </c>
      <c r="BG308">
        <f t="shared" si="213"/>
        <v>0</v>
      </c>
      <c r="BH308">
        <f t="shared" si="214"/>
        <v>0</v>
      </c>
    </row>
    <row r="309" spans="1:60" x14ac:dyDescent="0.2">
      <c r="A309" s="43">
        <v>2004</v>
      </c>
      <c r="B309" s="44">
        <v>4.6999999999999986E-2</v>
      </c>
      <c r="C309" s="45">
        <f t="shared" si="172"/>
        <v>1</v>
      </c>
      <c r="D309" s="45">
        <f t="shared" si="173"/>
        <v>0</v>
      </c>
      <c r="E309" s="46">
        <f t="shared" si="174"/>
        <v>0</v>
      </c>
      <c r="F309" s="44">
        <v>17</v>
      </c>
      <c r="G309" s="45">
        <f t="shared" si="175"/>
        <v>1</v>
      </c>
      <c r="H309" s="45">
        <f t="shared" si="176"/>
        <v>0</v>
      </c>
      <c r="I309" s="46">
        <f t="shared" si="177"/>
        <v>0</v>
      </c>
      <c r="J309" s="44">
        <v>63</v>
      </c>
      <c r="K309" s="45">
        <f t="shared" si="178"/>
        <v>1</v>
      </c>
      <c r="L309" s="45">
        <f t="shared" si="179"/>
        <v>0</v>
      </c>
      <c r="M309" s="46">
        <f t="shared" si="180"/>
        <v>0</v>
      </c>
      <c r="N309" s="44">
        <v>4.9000000000000044E-2</v>
      </c>
      <c r="O309" s="45">
        <f t="shared" si="181"/>
        <v>1</v>
      </c>
      <c r="Q309" s="46">
        <f t="shared" si="182"/>
        <v>0</v>
      </c>
      <c r="R309" s="44">
        <v>18</v>
      </c>
      <c r="S309" s="45">
        <f t="shared" si="183"/>
        <v>9</v>
      </c>
      <c r="T309" s="28">
        <v>11</v>
      </c>
      <c r="U309" s="45">
        <f t="shared" si="184"/>
        <v>20</v>
      </c>
      <c r="V309" s="45">
        <f t="shared" si="185"/>
        <v>1</v>
      </c>
      <c r="W309" s="45">
        <f t="shared" si="186"/>
        <v>0</v>
      </c>
      <c r="X309" s="46">
        <f t="shared" si="187"/>
        <v>0</v>
      </c>
      <c r="Y309" s="44">
        <v>9</v>
      </c>
      <c r="Z309" s="45">
        <f t="shared" si="188"/>
        <v>1</v>
      </c>
      <c r="AA309" s="45">
        <f t="shared" si="189"/>
        <v>0</v>
      </c>
      <c r="AB309" s="46">
        <f t="shared" si="190"/>
        <v>0</v>
      </c>
      <c r="AC309" s="48">
        <v>21</v>
      </c>
      <c r="AD309" s="45">
        <f t="shared" si="191"/>
        <v>1</v>
      </c>
      <c r="AE309" s="45">
        <f t="shared" si="192"/>
        <v>0</v>
      </c>
      <c r="AF309" s="46">
        <f t="shared" si="193"/>
        <v>0</v>
      </c>
      <c r="AG309" s="28">
        <v>30</v>
      </c>
      <c r="AH309">
        <f t="shared" si="194"/>
        <v>1</v>
      </c>
      <c r="AI309">
        <f t="shared" si="195"/>
        <v>0</v>
      </c>
      <c r="AJ309">
        <f t="shared" si="196"/>
        <v>0</v>
      </c>
      <c r="AK309" s="44">
        <v>-11</v>
      </c>
      <c r="AL309" s="45">
        <f t="shared" si="197"/>
        <v>1</v>
      </c>
      <c r="AM309" s="45">
        <f t="shared" si="198"/>
        <v>0</v>
      </c>
      <c r="AN309" s="46">
        <f t="shared" si="199"/>
        <v>0</v>
      </c>
      <c r="AO309" s="44">
        <v>7</v>
      </c>
      <c r="AP309" s="45">
        <f t="shared" si="200"/>
        <v>1</v>
      </c>
      <c r="AQ309" s="45">
        <f t="shared" si="201"/>
        <v>0</v>
      </c>
      <c r="AR309" s="46">
        <f t="shared" si="202"/>
        <v>0</v>
      </c>
      <c r="AS309" s="44">
        <v>19</v>
      </c>
      <c r="AT309" s="45">
        <f t="shared" si="203"/>
        <v>1</v>
      </c>
      <c r="AU309" s="45">
        <f t="shared" si="204"/>
        <v>0</v>
      </c>
      <c r="AV309" s="46">
        <f t="shared" si="205"/>
        <v>0</v>
      </c>
      <c r="AW309" s="44">
        <v>4.4000000000000039E-2</v>
      </c>
      <c r="AX309" s="45">
        <f t="shared" si="206"/>
        <v>1</v>
      </c>
      <c r="AY309" s="45">
        <f t="shared" si="207"/>
        <v>0</v>
      </c>
      <c r="AZ309" s="46">
        <f t="shared" si="208"/>
        <v>0</v>
      </c>
      <c r="BA309" s="44">
        <v>2.1000000000000019E-2</v>
      </c>
      <c r="BB309" s="45">
        <f t="shared" si="209"/>
        <v>1</v>
      </c>
      <c r="BC309" s="45">
        <f t="shared" si="210"/>
        <v>0</v>
      </c>
      <c r="BD309" s="46">
        <f t="shared" si="211"/>
        <v>0</v>
      </c>
      <c r="BE309" s="48">
        <v>11</v>
      </c>
      <c r="BF309">
        <f t="shared" si="212"/>
        <v>1</v>
      </c>
      <c r="BG309">
        <f t="shared" si="213"/>
        <v>0</v>
      </c>
      <c r="BH309">
        <f t="shared" si="214"/>
        <v>0</v>
      </c>
    </row>
    <row r="310" spans="1:60" x14ac:dyDescent="0.2">
      <c r="A310" s="43">
        <v>2004</v>
      </c>
      <c r="B310" s="44">
        <v>2.300000000000002E-2</v>
      </c>
      <c r="C310" s="45">
        <f t="shared" si="172"/>
        <v>1</v>
      </c>
      <c r="D310" s="45">
        <f t="shared" si="173"/>
        <v>0</v>
      </c>
      <c r="E310" s="46">
        <f t="shared" si="174"/>
        <v>0</v>
      </c>
      <c r="F310" s="44">
        <v>-28</v>
      </c>
      <c r="G310" s="45">
        <f t="shared" si="175"/>
        <v>0</v>
      </c>
      <c r="H310" s="45">
        <f t="shared" si="176"/>
        <v>0</v>
      </c>
      <c r="I310" s="46">
        <f t="shared" si="177"/>
        <v>1</v>
      </c>
      <c r="J310" s="44">
        <v>-8</v>
      </c>
      <c r="K310" s="45">
        <f t="shared" si="178"/>
        <v>0</v>
      </c>
      <c r="L310" s="45">
        <f t="shared" si="179"/>
        <v>0</v>
      </c>
      <c r="M310" s="46">
        <f t="shared" si="180"/>
        <v>1</v>
      </c>
      <c r="N310" s="44">
        <v>1.6000000000000014E-2</v>
      </c>
      <c r="O310" s="45">
        <f t="shared" si="181"/>
        <v>1</v>
      </c>
      <c r="Q310" s="46">
        <f t="shared" si="182"/>
        <v>0</v>
      </c>
      <c r="R310" s="44">
        <v>-16</v>
      </c>
      <c r="S310" s="45">
        <f t="shared" si="183"/>
        <v>-8</v>
      </c>
      <c r="T310" s="28">
        <v>-20</v>
      </c>
      <c r="U310" s="45">
        <f t="shared" si="184"/>
        <v>-28</v>
      </c>
      <c r="V310" s="45">
        <f t="shared" si="185"/>
        <v>0</v>
      </c>
      <c r="W310" s="45">
        <f t="shared" si="186"/>
        <v>0</v>
      </c>
      <c r="X310" s="46">
        <f t="shared" si="187"/>
        <v>1</v>
      </c>
      <c r="Y310" s="44">
        <v>6</v>
      </c>
      <c r="Z310" s="45">
        <f t="shared" si="188"/>
        <v>1</v>
      </c>
      <c r="AA310" s="45">
        <f t="shared" si="189"/>
        <v>0</v>
      </c>
      <c r="AB310" s="46">
        <f t="shared" si="190"/>
        <v>0</v>
      </c>
      <c r="AC310" s="48">
        <v>18</v>
      </c>
      <c r="AD310" s="45">
        <f t="shared" si="191"/>
        <v>1</v>
      </c>
      <c r="AE310" s="45">
        <f t="shared" si="192"/>
        <v>0</v>
      </c>
      <c r="AF310" s="46">
        <f t="shared" si="193"/>
        <v>0</v>
      </c>
      <c r="AG310" s="28">
        <v>24</v>
      </c>
      <c r="AH310">
        <f t="shared" si="194"/>
        <v>1</v>
      </c>
      <c r="AI310">
        <f t="shared" si="195"/>
        <v>0</v>
      </c>
      <c r="AJ310">
        <f t="shared" si="196"/>
        <v>0</v>
      </c>
      <c r="AK310" s="44">
        <v>21</v>
      </c>
      <c r="AL310" s="45">
        <f t="shared" si="197"/>
        <v>0</v>
      </c>
      <c r="AM310" s="45">
        <f t="shared" si="198"/>
        <v>0</v>
      </c>
      <c r="AN310" s="46">
        <f t="shared" si="199"/>
        <v>1</v>
      </c>
      <c r="AO310" s="44">
        <v>-11</v>
      </c>
      <c r="AP310" s="45">
        <f t="shared" si="200"/>
        <v>0</v>
      </c>
      <c r="AQ310" s="45">
        <f t="shared" si="201"/>
        <v>0</v>
      </c>
      <c r="AR310" s="46">
        <f t="shared" si="202"/>
        <v>1</v>
      </c>
      <c r="AS310" s="44">
        <v>22</v>
      </c>
      <c r="AT310" s="45">
        <f t="shared" si="203"/>
        <v>1</v>
      </c>
      <c r="AU310" s="45">
        <f t="shared" si="204"/>
        <v>0</v>
      </c>
      <c r="AV310" s="46">
        <f t="shared" si="205"/>
        <v>0</v>
      </c>
      <c r="AW310" s="44">
        <v>1.7000000000000015E-2</v>
      </c>
      <c r="AX310" s="45">
        <f t="shared" si="206"/>
        <v>1</v>
      </c>
      <c r="AY310" s="45">
        <f t="shared" si="207"/>
        <v>0</v>
      </c>
      <c r="AZ310" s="46">
        <f t="shared" si="208"/>
        <v>0</v>
      </c>
      <c r="BA310" s="44">
        <v>-2.1000000000000019E-2</v>
      </c>
      <c r="BB310" s="45">
        <f t="shared" si="209"/>
        <v>0</v>
      </c>
      <c r="BC310" s="45">
        <f t="shared" si="210"/>
        <v>0</v>
      </c>
      <c r="BD310" s="46">
        <f t="shared" si="211"/>
        <v>1</v>
      </c>
      <c r="BE310" s="48">
        <v>-20</v>
      </c>
      <c r="BF310">
        <f t="shared" si="212"/>
        <v>0</v>
      </c>
      <c r="BG310">
        <f t="shared" si="213"/>
        <v>0</v>
      </c>
      <c r="BH310">
        <f t="shared" si="214"/>
        <v>1</v>
      </c>
    </row>
    <row r="311" spans="1:60" x14ac:dyDescent="0.2">
      <c r="A311" s="43">
        <v>2004</v>
      </c>
      <c r="B311" s="44">
        <v>6.5000000000000002E-2</v>
      </c>
      <c r="C311" s="45">
        <f t="shared" si="172"/>
        <v>1</v>
      </c>
      <c r="D311" s="45">
        <f t="shared" si="173"/>
        <v>0</v>
      </c>
      <c r="E311" s="46">
        <f t="shared" si="174"/>
        <v>0</v>
      </c>
      <c r="F311" s="44">
        <v>14</v>
      </c>
      <c r="G311" s="45">
        <f t="shared" si="175"/>
        <v>1</v>
      </c>
      <c r="H311" s="45">
        <f t="shared" si="176"/>
        <v>0</v>
      </c>
      <c r="I311" s="46">
        <f t="shared" si="177"/>
        <v>0</v>
      </c>
      <c r="J311" s="44">
        <v>25</v>
      </c>
      <c r="K311" s="45">
        <f t="shared" si="178"/>
        <v>1</v>
      </c>
      <c r="L311" s="45">
        <f t="shared" si="179"/>
        <v>0</v>
      </c>
      <c r="M311" s="46">
        <f t="shared" si="180"/>
        <v>0</v>
      </c>
      <c r="N311" s="44">
        <v>6.3000000000000056E-2</v>
      </c>
      <c r="O311" s="45">
        <f t="shared" si="181"/>
        <v>1</v>
      </c>
      <c r="Q311" s="46">
        <f t="shared" si="182"/>
        <v>0</v>
      </c>
      <c r="R311" s="44">
        <v>39</v>
      </c>
      <c r="S311" s="45">
        <f t="shared" si="183"/>
        <v>19.5</v>
      </c>
      <c r="T311" s="28">
        <v>-57</v>
      </c>
      <c r="U311" s="45">
        <f t="shared" si="184"/>
        <v>-37.5</v>
      </c>
      <c r="V311" s="45">
        <f t="shared" si="185"/>
        <v>0</v>
      </c>
      <c r="W311" s="45">
        <f t="shared" si="186"/>
        <v>0</v>
      </c>
      <c r="X311" s="46">
        <f t="shared" si="187"/>
        <v>1</v>
      </c>
      <c r="Y311" s="44">
        <v>-30</v>
      </c>
      <c r="Z311" s="45">
        <f t="shared" si="188"/>
        <v>0</v>
      </c>
      <c r="AA311" s="45">
        <f t="shared" si="189"/>
        <v>0</v>
      </c>
      <c r="AB311" s="46">
        <f t="shared" si="190"/>
        <v>1</v>
      </c>
      <c r="AC311" s="48">
        <v>18</v>
      </c>
      <c r="AD311" s="45">
        <f t="shared" si="191"/>
        <v>1</v>
      </c>
      <c r="AE311" s="45">
        <f t="shared" si="192"/>
        <v>0</v>
      </c>
      <c r="AF311" s="46">
        <f t="shared" si="193"/>
        <v>0</v>
      </c>
      <c r="AG311" s="28">
        <v>-12</v>
      </c>
      <c r="AH311">
        <f t="shared" si="194"/>
        <v>0</v>
      </c>
      <c r="AI311">
        <f t="shared" si="195"/>
        <v>0</v>
      </c>
      <c r="AJ311">
        <f t="shared" si="196"/>
        <v>1</v>
      </c>
      <c r="AK311" s="44">
        <v>1</v>
      </c>
      <c r="AL311" s="45">
        <f t="shared" si="197"/>
        <v>0</v>
      </c>
      <c r="AM311" s="45">
        <f t="shared" si="198"/>
        <v>0</v>
      </c>
      <c r="AN311" s="46">
        <f t="shared" si="199"/>
        <v>1</v>
      </c>
      <c r="AO311" s="44">
        <v>-5</v>
      </c>
      <c r="AP311" s="45">
        <f t="shared" si="200"/>
        <v>0</v>
      </c>
      <c r="AQ311" s="45">
        <f t="shared" si="201"/>
        <v>0</v>
      </c>
      <c r="AR311" s="46">
        <f t="shared" si="202"/>
        <v>1</v>
      </c>
      <c r="AS311" s="44">
        <v>15</v>
      </c>
      <c r="AT311" s="45">
        <f t="shared" si="203"/>
        <v>1</v>
      </c>
      <c r="AU311" s="45">
        <f t="shared" si="204"/>
        <v>0</v>
      </c>
      <c r="AV311" s="46">
        <f t="shared" si="205"/>
        <v>0</v>
      </c>
      <c r="AW311" s="44">
        <v>7.2999999999999954E-2</v>
      </c>
      <c r="AX311" s="45">
        <f t="shared" si="206"/>
        <v>1</v>
      </c>
      <c r="AY311" s="45">
        <f t="shared" si="207"/>
        <v>0</v>
      </c>
      <c r="AZ311" s="46">
        <f t="shared" si="208"/>
        <v>0</v>
      </c>
      <c r="BA311" s="44">
        <v>-2.0000000000000018E-2</v>
      </c>
      <c r="BB311" s="45">
        <f t="shared" si="209"/>
        <v>0</v>
      </c>
      <c r="BC311" s="45">
        <f t="shared" si="210"/>
        <v>0</v>
      </c>
      <c r="BD311" s="46">
        <f t="shared" si="211"/>
        <v>1</v>
      </c>
      <c r="BE311" s="48">
        <v>-57</v>
      </c>
      <c r="BF311">
        <f t="shared" si="212"/>
        <v>0</v>
      </c>
      <c r="BG311">
        <f t="shared" si="213"/>
        <v>0</v>
      </c>
      <c r="BH311">
        <f t="shared" si="214"/>
        <v>1</v>
      </c>
    </row>
    <row r="312" spans="1:60" x14ac:dyDescent="0.2">
      <c r="A312" s="43">
        <v>2004</v>
      </c>
      <c r="B312" s="44">
        <v>3.8999999999999979E-2</v>
      </c>
      <c r="C312" s="45">
        <f t="shared" si="172"/>
        <v>1</v>
      </c>
      <c r="D312" s="45">
        <f t="shared" si="173"/>
        <v>0</v>
      </c>
      <c r="E312" s="46">
        <f t="shared" si="174"/>
        <v>0</v>
      </c>
      <c r="F312" s="44">
        <v>11</v>
      </c>
      <c r="G312" s="45">
        <f t="shared" si="175"/>
        <v>1</v>
      </c>
      <c r="H312" s="45">
        <f t="shared" si="176"/>
        <v>0</v>
      </c>
      <c r="I312" s="46">
        <f t="shared" si="177"/>
        <v>0</v>
      </c>
      <c r="J312" s="44">
        <v>19</v>
      </c>
      <c r="K312" s="45">
        <f t="shared" si="178"/>
        <v>1</v>
      </c>
      <c r="L312" s="45">
        <f t="shared" si="179"/>
        <v>0</v>
      </c>
      <c r="M312" s="46">
        <f t="shared" si="180"/>
        <v>0</v>
      </c>
      <c r="N312" s="44">
        <v>3.400000000000003E-2</v>
      </c>
      <c r="O312" s="45">
        <f t="shared" si="181"/>
        <v>1</v>
      </c>
      <c r="Q312" s="46">
        <f t="shared" si="182"/>
        <v>0</v>
      </c>
      <c r="R312" s="44">
        <v>30</v>
      </c>
      <c r="S312" s="45">
        <f t="shared" si="183"/>
        <v>15</v>
      </c>
      <c r="T312" s="28">
        <v>-28</v>
      </c>
      <c r="U312" s="45">
        <f t="shared" si="184"/>
        <v>-13</v>
      </c>
      <c r="V312" s="45">
        <f t="shared" si="185"/>
        <v>0</v>
      </c>
      <c r="W312" s="45">
        <f t="shared" si="186"/>
        <v>0</v>
      </c>
      <c r="X312" s="46">
        <f t="shared" si="187"/>
        <v>1</v>
      </c>
      <c r="Y312" s="44">
        <v>-2</v>
      </c>
      <c r="Z312" s="45">
        <f t="shared" si="188"/>
        <v>0</v>
      </c>
      <c r="AA312" s="45">
        <f t="shared" si="189"/>
        <v>0</v>
      </c>
      <c r="AB312" s="46">
        <f t="shared" si="190"/>
        <v>1</v>
      </c>
      <c r="AC312" s="48">
        <v>7</v>
      </c>
      <c r="AD312" s="45">
        <f t="shared" si="191"/>
        <v>1</v>
      </c>
      <c r="AE312" s="45">
        <f t="shared" si="192"/>
        <v>0</v>
      </c>
      <c r="AF312" s="46">
        <f t="shared" si="193"/>
        <v>0</v>
      </c>
      <c r="AG312" s="28">
        <v>5</v>
      </c>
      <c r="AH312">
        <f t="shared" si="194"/>
        <v>1</v>
      </c>
      <c r="AI312">
        <f t="shared" si="195"/>
        <v>0</v>
      </c>
      <c r="AJ312">
        <f t="shared" si="196"/>
        <v>0</v>
      </c>
      <c r="AK312" s="44">
        <v>8</v>
      </c>
      <c r="AL312" s="45">
        <f t="shared" si="197"/>
        <v>0</v>
      </c>
      <c r="AM312" s="45">
        <f t="shared" si="198"/>
        <v>0</v>
      </c>
      <c r="AN312" s="46">
        <f t="shared" si="199"/>
        <v>1</v>
      </c>
      <c r="AO312" s="44">
        <v>-2</v>
      </c>
      <c r="AP312" s="45">
        <f t="shared" si="200"/>
        <v>0</v>
      </c>
      <c r="AQ312" s="45">
        <f t="shared" si="201"/>
        <v>0</v>
      </c>
      <c r="AR312" s="46">
        <f t="shared" si="202"/>
        <v>1</v>
      </c>
      <c r="AS312" s="44">
        <v>8</v>
      </c>
      <c r="AT312" s="45">
        <f t="shared" si="203"/>
        <v>1</v>
      </c>
      <c r="AU312" s="45">
        <f t="shared" si="204"/>
        <v>0</v>
      </c>
      <c r="AV312" s="46">
        <f t="shared" si="205"/>
        <v>0</v>
      </c>
      <c r="AW312" s="44">
        <v>1.9000000000000017E-2</v>
      </c>
      <c r="AX312" s="45">
        <f t="shared" si="206"/>
        <v>1</v>
      </c>
      <c r="AY312" s="45">
        <f t="shared" si="207"/>
        <v>0</v>
      </c>
      <c r="AZ312" s="46">
        <f t="shared" si="208"/>
        <v>0</v>
      </c>
      <c r="BA312" s="44">
        <v>-6.6000000000000059E-2</v>
      </c>
      <c r="BB312" s="45">
        <f t="shared" si="209"/>
        <v>0</v>
      </c>
      <c r="BC312" s="45">
        <f t="shared" si="210"/>
        <v>0</v>
      </c>
      <c r="BD312" s="46">
        <f t="shared" si="211"/>
        <v>1</v>
      </c>
      <c r="BE312" s="48">
        <v>-28</v>
      </c>
      <c r="BF312">
        <f t="shared" si="212"/>
        <v>0</v>
      </c>
      <c r="BG312">
        <f t="shared" si="213"/>
        <v>0</v>
      </c>
      <c r="BH312">
        <f t="shared" si="214"/>
        <v>1</v>
      </c>
    </row>
    <row r="313" spans="1:60" x14ac:dyDescent="0.2">
      <c r="A313" s="43">
        <v>2004</v>
      </c>
      <c r="B313" s="44">
        <v>-1.0000000000000009E-3</v>
      </c>
      <c r="C313" s="45">
        <f t="shared" si="172"/>
        <v>0</v>
      </c>
      <c r="D313" s="45">
        <f t="shared" si="173"/>
        <v>0</v>
      </c>
      <c r="E313" s="46">
        <f t="shared" si="174"/>
        <v>1</v>
      </c>
      <c r="F313" s="44">
        <v>-1</v>
      </c>
      <c r="G313" s="45">
        <f t="shared" si="175"/>
        <v>0</v>
      </c>
      <c r="H313" s="45">
        <f t="shared" si="176"/>
        <v>0</v>
      </c>
      <c r="I313" s="46">
        <f t="shared" si="177"/>
        <v>1</v>
      </c>
      <c r="J313" s="44">
        <v>24</v>
      </c>
      <c r="K313" s="45">
        <f t="shared" si="178"/>
        <v>1</v>
      </c>
      <c r="L313" s="45">
        <f t="shared" si="179"/>
        <v>0</v>
      </c>
      <c r="M313" s="46">
        <f t="shared" si="180"/>
        <v>0</v>
      </c>
      <c r="N313" s="44">
        <v>-6.0000000000000053E-3</v>
      </c>
      <c r="O313" s="45">
        <f t="shared" si="181"/>
        <v>0</v>
      </c>
      <c r="Q313" s="46">
        <f t="shared" si="182"/>
        <v>1</v>
      </c>
      <c r="R313" s="44">
        <v>-14</v>
      </c>
      <c r="S313" s="45">
        <f t="shared" si="183"/>
        <v>-7</v>
      </c>
      <c r="T313" s="28">
        <v>38</v>
      </c>
      <c r="U313" s="45">
        <f t="shared" si="184"/>
        <v>31</v>
      </c>
      <c r="V313" s="45">
        <f t="shared" si="185"/>
        <v>1</v>
      </c>
      <c r="W313" s="45">
        <f t="shared" si="186"/>
        <v>0</v>
      </c>
      <c r="X313" s="46">
        <f t="shared" si="187"/>
        <v>0</v>
      </c>
      <c r="Y313" s="44">
        <v>8</v>
      </c>
      <c r="Z313" s="45">
        <f t="shared" si="188"/>
        <v>1</v>
      </c>
      <c r="AA313" s="45">
        <f t="shared" si="189"/>
        <v>0</v>
      </c>
      <c r="AB313" s="46">
        <f t="shared" si="190"/>
        <v>0</v>
      </c>
      <c r="AC313" s="48">
        <v>3</v>
      </c>
      <c r="AD313" s="45">
        <f t="shared" si="191"/>
        <v>1</v>
      </c>
      <c r="AE313" s="45">
        <f t="shared" si="192"/>
        <v>0</v>
      </c>
      <c r="AF313" s="46">
        <f t="shared" si="193"/>
        <v>0</v>
      </c>
      <c r="AG313" s="28">
        <v>11</v>
      </c>
      <c r="AH313">
        <f t="shared" si="194"/>
        <v>1</v>
      </c>
      <c r="AI313">
        <f t="shared" si="195"/>
        <v>0</v>
      </c>
      <c r="AJ313">
        <f t="shared" si="196"/>
        <v>0</v>
      </c>
      <c r="AK313" s="44">
        <v>-12</v>
      </c>
      <c r="AL313" s="45">
        <f t="shared" si="197"/>
        <v>1</v>
      </c>
      <c r="AM313" s="45">
        <f t="shared" si="198"/>
        <v>0</v>
      </c>
      <c r="AN313" s="46">
        <f t="shared" si="199"/>
        <v>0</v>
      </c>
      <c r="AO313" s="44">
        <v>3</v>
      </c>
      <c r="AP313" s="45">
        <f t="shared" si="200"/>
        <v>1</v>
      </c>
      <c r="AQ313" s="45">
        <f t="shared" si="201"/>
        <v>0</v>
      </c>
      <c r="AR313" s="46">
        <f t="shared" si="202"/>
        <v>0</v>
      </c>
      <c r="AS313" s="44">
        <v>9</v>
      </c>
      <c r="AT313" s="45">
        <f t="shared" si="203"/>
        <v>1</v>
      </c>
      <c r="AU313" s="45">
        <f t="shared" si="204"/>
        <v>0</v>
      </c>
      <c r="AV313" s="46">
        <f t="shared" si="205"/>
        <v>0</v>
      </c>
      <c r="AW313" s="44">
        <v>2.0000000000000018E-3</v>
      </c>
      <c r="AX313" s="45">
        <f t="shared" si="206"/>
        <v>1</v>
      </c>
      <c r="AY313" s="45">
        <f t="shared" si="207"/>
        <v>0</v>
      </c>
      <c r="AZ313" s="46">
        <f t="shared" si="208"/>
        <v>0</v>
      </c>
      <c r="BA313" s="44">
        <v>1.6000000000000014E-2</v>
      </c>
      <c r="BB313" s="45">
        <f t="shared" si="209"/>
        <v>1</v>
      </c>
      <c r="BC313" s="45">
        <f t="shared" si="210"/>
        <v>0</v>
      </c>
      <c r="BD313" s="46">
        <f t="shared" si="211"/>
        <v>0</v>
      </c>
      <c r="BE313" s="48">
        <v>38</v>
      </c>
      <c r="BF313">
        <f t="shared" si="212"/>
        <v>1</v>
      </c>
      <c r="BG313">
        <f t="shared" si="213"/>
        <v>0</v>
      </c>
      <c r="BH313">
        <f t="shared" si="214"/>
        <v>0</v>
      </c>
    </row>
    <row r="314" spans="1:60" x14ac:dyDescent="0.2">
      <c r="A314" s="43">
        <v>2004</v>
      </c>
      <c r="B314" s="44">
        <v>2.4000000000000021E-2</v>
      </c>
      <c r="C314" s="45">
        <f t="shared" si="172"/>
        <v>1</v>
      </c>
      <c r="D314" s="45">
        <f t="shared" si="173"/>
        <v>0</v>
      </c>
      <c r="E314" s="46">
        <f t="shared" si="174"/>
        <v>0</v>
      </c>
      <c r="F314" s="44">
        <v>40</v>
      </c>
      <c r="G314" s="45">
        <f t="shared" si="175"/>
        <v>1</v>
      </c>
      <c r="H314" s="45">
        <f t="shared" si="176"/>
        <v>0</v>
      </c>
      <c r="I314" s="46">
        <f t="shared" si="177"/>
        <v>0</v>
      </c>
      <c r="J314" s="44">
        <v>13</v>
      </c>
      <c r="K314" s="45">
        <f t="shared" si="178"/>
        <v>1</v>
      </c>
      <c r="L314" s="45">
        <f t="shared" si="179"/>
        <v>0</v>
      </c>
      <c r="M314" s="46">
        <f t="shared" si="180"/>
        <v>0</v>
      </c>
      <c r="N314" s="44">
        <v>-4.0000000000000036E-3</v>
      </c>
      <c r="O314" s="45">
        <f t="shared" si="181"/>
        <v>0</v>
      </c>
      <c r="Q314" s="46">
        <f t="shared" si="182"/>
        <v>1</v>
      </c>
      <c r="R314" s="44">
        <v>59</v>
      </c>
      <c r="S314" s="45">
        <f t="shared" si="183"/>
        <v>29.5</v>
      </c>
      <c r="T314" s="28">
        <v>-9</v>
      </c>
      <c r="U314" s="45">
        <f t="shared" si="184"/>
        <v>20.5</v>
      </c>
      <c r="V314" s="45">
        <f t="shared" si="185"/>
        <v>1</v>
      </c>
      <c r="W314" s="45">
        <f t="shared" si="186"/>
        <v>0</v>
      </c>
      <c r="X314" s="46">
        <f t="shared" si="187"/>
        <v>0</v>
      </c>
      <c r="Y314" s="44">
        <v>18</v>
      </c>
      <c r="Z314" s="45">
        <f t="shared" si="188"/>
        <v>1</v>
      </c>
      <c r="AA314" s="45">
        <f t="shared" si="189"/>
        <v>0</v>
      </c>
      <c r="AB314" s="46">
        <f t="shared" si="190"/>
        <v>0</v>
      </c>
      <c r="AC314" s="48">
        <v>-8</v>
      </c>
      <c r="AD314" s="45">
        <f t="shared" si="191"/>
        <v>0</v>
      </c>
      <c r="AE314" s="45">
        <f t="shared" si="192"/>
        <v>0</v>
      </c>
      <c r="AF314" s="46">
        <f t="shared" si="193"/>
        <v>1</v>
      </c>
      <c r="AG314" s="28">
        <v>10</v>
      </c>
      <c r="AH314">
        <f t="shared" si="194"/>
        <v>1</v>
      </c>
      <c r="AI314">
        <f t="shared" si="195"/>
        <v>0</v>
      </c>
      <c r="AJ314">
        <f t="shared" si="196"/>
        <v>0</v>
      </c>
      <c r="AK314" s="44">
        <v>-9</v>
      </c>
      <c r="AL314" s="45">
        <f t="shared" si="197"/>
        <v>1</v>
      </c>
      <c r="AM314" s="45">
        <f t="shared" si="198"/>
        <v>0</v>
      </c>
      <c r="AN314" s="46">
        <f t="shared" si="199"/>
        <v>0</v>
      </c>
      <c r="AO314" s="44">
        <v>0</v>
      </c>
      <c r="AP314" s="45">
        <f t="shared" si="200"/>
        <v>0</v>
      </c>
      <c r="AQ314" s="45">
        <f t="shared" si="201"/>
        <v>1</v>
      </c>
      <c r="AR314" s="46">
        <f t="shared" si="202"/>
        <v>0</v>
      </c>
      <c r="AS314" s="44">
        <v>7</v>
      </c>
      <c r="AT314" s="45">
        <f t="shared" si="203"/>
        <v>1</v>
      </c>
      <c r="AU314" s="45">
        <f t="shared" si="204"/>
        <v>0</v>
      </c>
      <c r="AV314" s="46">
        <f t="shared" si="205"/>
        <v>0</v>
      </c>
      <c r="AW314" s="44">
        <v>1.5000000000000013E-2</v>
      </c>
      <c r="AX314" s="45">
        <f t="shared" si="206"/>
        <v>1</v>
      </c>
      <c r="AY314" s="45">
        <f t="shared" si="207"/>
        <v>0</v>
      </c>
      <c r="AZ314" s="46">
        <f t="shared" si="208"/>
        <v>0</v>
      </c>
      <c r="BA314" s="44">
        <v>-0.26900000000000002</v>
      </c>
      <c r="BB314" s="45">
        <f t="shared" si="209"/>
        <v>0</v>
      </c>
      <c r="BC314" s="45">
        <f t="shared" si="210"/>
        <v>0</v>
      </c>
      <c r="BD314" s="46">
        <f t="shared" si="211"/>
        <v>1</v>
      </c>
      <c r="BE314" s="48">
        <v>-9</v>
      </c>
      <c r="BF314">
        <f t="shared" si="212"/>
        <v>0</v>
      </c>
      <c r="BG314">
        <f t="shared" si="213"/>
        <v>0</v>
      </c>
      <c r="BH314">
        <f t="shared" si="214"/>
        <v>1</v>
      </c>
    </row>
    <row r="315" spans="1:60" x14ac:dyDescent="0.2">
      <c r="A315" s="43">
        <v>2004</v>
      </c>
      <c r="B315" s="44">
        <v>1.100000000000001E-2</v>
      </c>
      <c r="C315" s="45">
        <f t="shared" si="172"/>
        <v>1</v>
      </c>
      <c r="D315" s="45">
        <f t="shared" si="173"/>
        <v>0</v>
      </c>
      <c r="E315" s="46">
        <f t="shared" si="174"/>
        <v>0</v>
      </c>
      <c r="F315" s="44">
        <v>18</v>
      </c>
      <c r="G315" s="45">
        <f t="shared" si="175"/>
        <v>1</v>
      </c>
      <c r="H315" s="45">
        <f t="shared" si="176"/>
        <v>0</v>
      </c>
      <c r="I315" s="46">
        <f t="shared" si="177"/>
        <v>0</v>
      </c>
      <c r="J315" s="44">
        <v>15</v>
      </c>
      <c r="K315" s="45">
        <f t="shared" si="178"/>
        <v>1</v>
      </c>
      <c r="L315" s="45">
        <f t="shared" si="179"/>
        <v>0</v>
      </c>
      <c r="M315" s="46">
        <f t="shared" si="180"/>
        <v>0</v>
      </c>
      <c r="N315" s="44">
        <v>1.5000000000000013E-2</v>
      </c>
      <c r="O315" s="45">
        <f t="shared" si="181"/>
        <v>1</v>
      </c>
      <c r="Q315" s="46">
        <f t="shared" si="182"/>
        <v>0</v>
      </c>
      <c r="R315" s="44">
        <v>21</v>
      </c>
      <c r="S315" s="45">
        <f t="shared" si="183"/>
        <v>10.5</v>
      </c>
      <c r="T315" s="28">
        <v>-10</v>
      </c>
      <c r="U315" s="45">
        <f t="shared" si="184"/>
        <v>0.5</v>
      </c>
      <c r="V315" s="45">
        <f t="shared" si="185"/>
        <v>1</v>
      </c>
      <c r="W315" s="45">
        <f t="shared" si="186"/>
        <v>0</v>
      </c>
      <c r="X315" s="46">
        <f t="shared" si="187"/>
        <v>0</v>
      </c>
      <c r="Y315" s="44">
        <v>9</v>
      </c>
      <c r="Z315" s="45">
        <f t="shared" si="188"/>
        <v>1</v>
      </c>
      <c r="AA315" s="45">
        <f t="shared" si="189"/>
        <v>0</v>
      </c>
      <c r="AB315" s="46">
        <f t="shared" si="190"/>
        <v>0</v>
      </c>
      <c r="AC315" s="48">
        <v>8</v>
      </c>
      <c r="AD315" s="45">
        <f t="shared" si="191"/>
        <v>1</v>
      </c>
      <c r="AE315" s="45">
        <f t="shared" si="192"/>
        <v>0</v>
      </c>
      <c r="AF315" s="46">
        <f t="shared" si="193"/>
        <v>0</v>
      </c>
      <c r="AG315" s="28">
        <v>17</v>
      </c>
      <c r="AH315">
        <f t="shared" si="194"/>
        <v>1</v>
      </c>
      <c r="AI315">
        <f t="shared" si="195"/>
        <v>0</v>
      </c>
      <c r="AJ315">
        <f t="shared" si="196"/>
        <v>0</v>
      </c>
      <c r="AK315" s="44">
        <v>12</v>
      </c>
      <c r="AL315" s="45">
        <f t="shared" si="197"/>
        <v>0</v>
      </c>
      <c r="AM315" s="45">
        <f t="shared" si="198"/>
        <v>0</v>
      </c>
      <c r="AN315" s="46">
        <f t="shared" si="199"/>
        <v>1</v>
      </c>
      <c r="AO315" s="44">
        <v>-12</v>
      </c>
      <c r="AP315" s="45">
        <f t="shared" si="200"/>
        <v>0</v>
      </c>
      <c r="AQ315" s="45">
        <f t="shared" si="201"/>
        <v>0</v>
      </c>
      <c r="AR315" s="46">
        <f t="shared" si="202"/>
        <v>1</v>
      </c>
      <c r="AS315" s="44">
        <v>13</v>
      </c>
      <c r="AT315" s="45">
        <f t="shared" si="203"/>
        <v>1</v>
      </c>
      <c r="AU315" s="45">
        <f t="shared" si="204"/>
        <v>0</v>
      </c>
      <c r="AV315" s="46">
        <f t="shared" si="205"/>
        <v>0</v>
      </c>
      <c r="AW315" s="44">
        <v>2.4000000000000021E-2</v>
      </c>
      <c r="AX315" s="45">
        <f t="shared" si="206"/>
        <v>1</v>
      </c>
      <c r="AY315" s="45">
        <f t="shared" si="207"/>
        <v>0</v>
      </c>
      <c r="AZ315" s="46">
        <f t="shared" si="208"/>
        <v>0</v>
      </c>
      <c r="BA315" s="44">
        <v>-2.300000000000002E-2</v>
      </c>
      <c r="BB315" s="45">
        <f t="shared" si="209"/>
        <v>0</v>
      </c>
      <c r="BC315" s="45">
        <f t="shared" si="210"/>
        <v>0</v>
      </c>
      <c r="BD315" s="46">
        <f t="shared" si="211"/>
        <v>1</v>
      </c>
      <c r="BE315" s="48">
        <v>-10</v>
      </c>
      <c r="BF315">
        <f t="shared" si="212"/>
        <v>0</v>
      </c>
      <c r="BG315">
        <f t="shared" si="213"/>
        <v>0</v>
      </c>
      <c r="BH315">
        <f t="shared" si="214"/>
        <v>1</v>
      </c>
    </row>
    <row r="316" spans="1:60" x14ac:dyDescent="0.2">
      <c r="A316" s="43">
        <v>2004</v>
      </c>
      <c r="B316" s="44">
        <v>1.3000000000000012E-2</v>
      </c>
      <c r="C316" s="45">
        <f t="shared" si="172"/>
        <v>1</v>
      </c>
      <c r="D316" s="45">
        <f t="shared" si="173"/>
        <v>0</v>
      </c>
      <c r="E316" s="46">
        <f t="shared" si="174"/>
        <v>0</v>
      </c>
      <c r="F316" s="44">
        <v>-14</v>
      </c>
      <c r="G316" s="45">
        <f t="shared" si="175"/>
        <v>0</v>
      </c>
      <c r="H316" s="45">
        <f t="shared" si="176"/>
        <v>0</v>
      </c>
      <c r="I316" s="46">
        <f t="shared" si="177"/>
        <v>1</v>
      </c>
      <c r="J316" s="44">
        <v>45</v>
      </c>
      <c r="K316" s="45">
        <f t="shared" si="178"/>
        <v>1</v>
      </c>
      <c r="L316" s="45">
        <f t="shared" si="179"/>
        <v>0</v>
      </c>
      <c r="M316" s="46">
        <f t="shared" si="180"/>
        <v>0</v>
      </c>
      <c r="N316" s="44">
        <v>3.7000000000000033E-2</v>
      </c>
      <c r="O316" s="45">
        <f t="shared" si="181"/>
        <v>1</v>
      </c>
      <c r="Q316" s="46">
        <f t="shared" si="182"/>
        <v>0</v>
      </c>
      <c r="R316" s="44">
        <v>60</v>
      </c>
      <c r="S316" s="45">
        <f t="shared" si="183"/>
        <v>30</v>
      </c>
      <c r="T316" s="28">
        <v>-14</v>
      </c>
      <c r="U316" s="45">
        <f t="shared" si="184"/>
        <v>16</v>
      </c>
      <c r="V316" s="45">
        <f t="shared" si="185"/>
        <v>1</v>
      </c>
      <c r="W316" s="45">
        <f t="shared" si="186"/>
        <v>0</v>
      </c>
      <c r="X316" s="46">
        <f t="shared" si="187"/>
        <v>0</v>
      </c>
      <c r="Y316" s="44">
        <v>20</v>
      </c>
      <c r="Z316" s="45">
        <f t="shared" si="188"/>
        <v>1</v>
      </c>
      <c r="AA316" s="45">
        <f t="shared" si="189"/>
        <v>0</v>
      </c>
      <c r="AB316" s="46">
        <f t="shared" si="190"/>
        <v>0</v>
      </c>
      <c r="AC316" s="48">
        <v>20</v>
      </c>
      <c r="AD316" s="45">
        <f t="shared" si="191"/>
        <v>1</v>
      </c>
      <c r="AE316" s="45">
        <f t="shared" si="192"/>
        <v>0</v>
      </c>
      <c r="AF316" s="46">
        <f t="shared" si="193"/>
        <v>0</v>
      </c>
      <c r="AG316" s="28">
        <v>40</v>
      </c>
      <c r="AH316">
        <f t="shared" si="194"/>
        <v>1</v>
      </c>
      <c r="AI316">
        <f t="shared" si="195"/>
        <v>0</v>
      </c>
      <c r="AJ316">
        <f t="shared" si="196"/>
        <v>0</v>
      </c>
      <c r="AK316" s="44">
        <v>-3</v>
      </c>
      <c r="AL316" s="45">
        <f t="shared" si="197"/>
        <v>1</v>
      </c>
      <c r="AM316" s="45">
        <f t="shared" si="198"/>
        <v>0</v>
      </c>
      <c r="AN316" s="46">
        <f t="shared" si="199"/>
        <v>0</v>
      </c>
      <c r="AO316" s="44">
        <v>3</v>
      </c>
      <c r="AP316" s="45">
        <f t="shared" si="200"/>
        <v>1</v>
      </c>
      <c r="AQ316" s="45">
        <f t="shared" si="201"/>
        <v>0</v>
      </c>
      <c r="AR316" s="46">
        <f t="shared" si="202"/>
        <v>0</v>
      </c>
      <c r="AS316" s="44">
        <v>6</v>
      </c>
      <c r="AT316" s="45">
        <f t="shared" si="203"/>
        <v>1</v>
      </c>
      <c r="AU316" s="45">
        <f t="shared" si="204"/>
        <v>0</v>
      </c>
      <c r="AV316" s="46">
        <f t="shared" si="205"/>
        <v>0</v>
      </c>
      <c r="AW316" s="44">
        <v>1.3000000000000012E-2</v>
      </c>
      <c r="AX316" s="45">
        <f t="shared" si="206"/>
        <v>1</v>
      </c>
      <c r="AY316" s="45">
        <f t="shared" si="207"/>
        <v>0</v>
      </c>
      <c r="AZ316" s="46">
        <f t="shared" si="208"/>
        <v>0</v>
      </c>
      <c r="BA316" s="44">
        <v>5.5999999999999939E-2</v>
      </c>
      <c r="BB316" s="45">
        <f t="shared" si="209"/>
        <v>1</v>
      </c>
      <c r="BC316" s="45">
        <f t="shared" si="210"/>
        <v>0</v>
      </c>
      <c r="BD316" s="46">
        <f t="shared" si="211"/>
        <v>0</v>
      </c>
      <c r="BE316" s="48">
        <v>-14</v>
      </c>
      <c r="BF316">
        <f t="shared" si="212"/>
        <v>0</v>
      </c>
      <c r="BG316">
        <f t="shared" si="213"/>
        <v>0</v>
      </c>
      <c r="BH316">
        <f t="shared" si="214"/>
        <v>1</v>
      </c>
    </row>
    <row r="317" spans="1:60" x14ac:dyDescent="0.2">
      <c r="A317" s="43">
        <v>2005</v>
      </c>
      <c r="B317" s="44">
        <v>2.9000000000000026E-2</v>
      </c>
      <c r="C317" s="45">
        <f t="shared" si="172"/>
        <v>1</v>
      </c>
      <c r="D317" s="45">
        <f t="shared" si="173"/>
        <v>0</v>
      </c>
      <c r="E317" s="46">
        <f t="shared" si="174"/>
        <v>0</v>
      </c>
      <c r="F317" s="44">
        <v>-1</v>
      </c>
      <c r="G317" s="45">
        <f t="shared" si="175"/>
        <v>0</v>
      </c>
      <c r="H317" s="45">
        <f t="shared" si="176"/>
        <v>0</v>
      </c>
      <c r="I317" s="46">
        <f t="shared" si="177"/>
        <v>1</v>
      </c>
      <c r="J317" s="44">
        <v>22</v>
      </c>
      <c r="K317" s="45">
        <f t="shared" si="178"/>
        <v>1</v>
      </c>
      <c r="L317" s="45">
        <f t="shared" si="179"/>
        <v>0</v>
      </c>
      <c r="M317" s="46">
        <f t="shared" si="180"/>
        <v>0</v>
      </c>
      <c r="N317" s="44">
        <v>4.6999999999999931E-2</v>
      </c>
      <c r="O317" s="45">
        <f t="shared" si="181"/>
        <v>1</v>
      </c>
      <c r="Q317" s="46">
        <f t="shared" si="182"/>
        <v>0</v>
      </c>
      <c r="R317" s="44">
        <v>37</v>
      </c>
      <c r="S317" s="45">
        <f t="shared" si="183"/>
        <v>18.5</v>
      </c>
      <c r="T317" s="28">
        <v>-37</v>
      </c>
      <c r="U317" s="45">
        <f t="shared" si="184"/>
        <v>-18.5</v>
      </c>
      <c r="V317" s="45">
        <f t="shared" si="185"/>
        <v>0</v>
      </c>
      <c r="W317" s="45">
        <f t="shared" si="186"/>
        <v>0</v>
      </c>
      <c r="X317" s="46">
        <f t="shared" si="187"/>
        <v>1</v>
      </c>
      <c r="Y317" s="44">
        <v>0</v>
      </c>
      <c r="Z317" s="45">
        <f t="shared" si="188"/>
        <v>0</v>
      </c>
      <c r="AA317" s="45">
        <f t="shared" si="189"/>
        <v>1</v>
      </c>
      <c r="AB317" s="46">
        <f t="shared" si="190"/>
        <v>0</v>
      </c>
      <c r="AC317" s="48">
        <v>34</v>
      </c>
      <c r="AD317" s="45">
        <f t="shared" si="191"/>
        <v>1</v>
      </c>
      <c r="AE317" s="45">
        <f t="shared" si="192"/>
        <v>0</v>
      </c>
      <c r="AF317" s="46">
        <f t="shared" si="193"/>
        <v>0</v>
      </c>
      <c r="AG317" s="28">
        <v>34</v>
      </c>
      <c r="AH317">
        <f t="shared" si="194"/>
        <v>1</v>
      </c>
      <c r="AI317">
        <f t="shared" si="195"/>
        <v>0</v>
      </c>
      <c r="AJ317">
        <f t="shared" si="196"/>
        <v>0</v>
      </c>
      <c r="AK317" s="44">
        <v>8</v>
      </c>
      <c r="AL317" s="45">
        <f t="shared" si="197"/>
        <v>0</v>
      </c>
      <c r="AM317" s="45">
        <f t="shared" si="198"/>
        <v>0</v>
      </c>
      <c r="AN317" s="46">
        <f t="shared" si="199"/>
        <v>1</v>
      </c>
      <c r="AO317" s="44">
        <v>-2</v>
      </c>
      <c r="AP317" s="45">
        <f t="shared" si="200"/>
        <v>0</v>
      </c>
      <c r="AQ317" s="45">
        <f t="shared" si="201"/>
        <v>0</v>
      </c>
      <c r="AR317" s="46">
        <f t="shared" si="202"/>
        <v>1</v>
      </c>
      <c r="AS317" s="44">
        <v>4</v>
      </c>
      <c r="AT317" s="45">
        <f t="shared" si="203"/>
        <v>1</v>
      </c>
      <c r="AU317" s="45">
        <f t="shared" si="204"/>
        <v>0</v>
      </c>
      <c r="AV317" s="46">
        <f t="shared" si="205"/>
        <v>0</v>
      </c>
      <c r="AW317" s="44">
        <v>2.200000000000002E-2</v>
      </c>
      <c r="AX317" s="45">
        <f t="shared" si="206"/>
        <v>1</v>
      </c>
      <c r="AY317" s="45">
        <f t="shared" si="207"/>
        <v>0</v>
      </c>
      <c r="AZ317" s="46">
        <f t="shared" si="208"/>
        <v>0</v>
      </c>
      <c r="BA317" s="44">
        <v>3.3999999999999919E-2</v>
      </c>
      <c r="BB317" s="45">
        <f t="shared" si="209"/>
        <v>1</v>
      </c>
      <c r="BC317" s="45">
        <f t="shared" si="210"/>
        <v>0</v>
      </c>
      <c r="BD317" s="46">
        <f t="shared" si="211"/>
        <v>0</v>
      </c>
      <c r="BE317" s="48">
        <v>-37</v>
      </c>
      <c r="BF317">
        <f t="shared" si="212"/>
        <v>0</v>
      </c>
      <c r="BG317">
        <f t="shared" si="213"/>
        <v>0</v>
      </c>
      <c r="BH317">
        <f t="shared" si="214"/>
        <v>1</v>
      </c>
    </row>
    <row r="318" spans="1:60" x14ac:dyDescent="0.2">
      <c r="A318" s="43">
        <v>2005</v>
      </c>
      <c r="B318" s="44">
        <v>5.5999999999999994E-2</v>
      </c>
      <c r="C318" s="45">
        <f t="shared" si="172"/>
        <v>1</v>
      </c>
      <c r="D318" s="45">
        <f t="shared" si="173"/>
        <v>0</v>
      </c>
      <c r="E318" s="46">
        <f t="shared" si="174"/>
        <v>0</v>
      </c>
      <c r="F318" s="44">
        <v>17</v>
      </c>
      <c r="G318" s="45">
        <f t="shared" si="175"/>
        <v>1</v>
      </c>
      <c r="H318" s="45">
        <f t="shared" si="176"/>
        <v>0</v>
      </c>
      <c r="I318" s="46">
        <f t="shared" si="177"/>
        <v>0</v>
      </c>
      <c r="J318" s="44">
        <v>51</v>
      </c>
      <c r="K318" s="45">
        <f t="shared" si="178"/>
        <v>1</v>
      </c>
      <c r="L318" s="45">
        <f t="shared" si="179"/>
        <v>0</v>
      </c>
      <c r="M318" s="46">
        <f t="shared" si="180"/>
        <v>0</v>
      </c>
      <c r="N318" s="44">
        <v>5.5000000000000049E-2</v>
      </c>
      <c r="O318" s="45">
        <f t="shared" si="181"/>
        <v>1</v>
      </c>
      <c r="Q318" s="46">
        <f t="shared" si="182"/>
        <v>0</v>
      </c>
      <c r="R318" s="44">
        <v>11</v>
      </c>
      <c r="S318" s="45">
        <f t="shared" si="183"/>
        <v>5.5</v>
      </c>
      <c r="T318" s="28">
        <v>-4</v>
      </c>
      <c r="U318" s="45">
        <f t="shared" si="184"/>
        <v>1.5</v>
      </c>
      <c r="V318" s="45">
        <f t="shared" si="185"/>
        <v>1</v>
      </c>
      <c r="W318" s="45">
        <f t="shared" si="186"/>
        <v>0</v>
      </c>
      <c r="X318" s="46">
        <f t="shared" si="187"/>
        <v>0</v>
      </c>
      <c r="Y318" s="44">
        <v>2</v>
      </c>
      <c r="Z318" s="45">
        <f t="shared" si="188"/>
        <v>1</v>
      </c>
      <c r="AA318" s="45">
        <f t="shared" si="189"/>
        <v>0</v>
      </c>
      <c r="AB318" s="46">
        <f t="shared" si="190"/>
        <v>0</v>
      </c>
      <c r="AC318" s="48">
        <v>24</v>
      </c>
      <c r="AD318" s="45">
        <f t="shared" si="191"/>
        <v>1</v>
      </c>
      <c r="AE318" s="45">
        <f t="shared" si="192"/>
        <v>0</v>
      </c>
      <c r="AF318" s="46">
        <f t="shared" si="193"/>
        <v>0</v>
      </c>
      <c r="AG318" s="28">
        <v>26</v>
      </c>
      <c r="AH318">
        <f t="shared" si="194"/>
        <v>1</v>
      </c>
      <c r="AI318">
        <f t="shared" si="195"/>
        <v>0</v>
      </c>
      <c r="AJ318">
        <f t="shared" si="196"/>
        <v>0</v>
      </c>
      <c r="AK318" s="44">
        <v>6</v>
      </c>
      <c r="AL318" s="45">
        <f t="shared" si="197"/>
        <v>0</v>
      </c>
      <c r="AM318" s="45">
        <f t="shared" si="198"/>
        <v>0</v>
      </c>
      <c r="AN318" s="46">
        <f t="shared" si="199"/>
        <v>1</v>
      </c>
      <c r="AO318" s="44">
        <v>-7</v>
      </c>
      <c r="AP318" s="45">
        <f t="shared" si="200"/>
        <v>0</v>
      </c>
      <c r="AQ318" s="45">
        <f t="shared" si="201"/>
        <v>0</v>
      </c>
      <c r="AR318" s="46">
        <f t="shared" si="202"/>
        <v>1</v>
      </c>
      <c r="AS318" s="44">
        <v>6</v>
      </c>
      <c r="AT318" s="45">
        <f t="shared" si="203"/>
        <v>1</v>
      </c>
      <c r="AU318" s="45">
        <f t="shared" si="204"/>
        <v>0</v>
      </c>
      <c r="AV318" s="46">
        <f t="shared" si="205"/>
        <v>0</v>
      </c>
      <c r="AW318" s="44">
        <v>2.5000000000000022E-2</v>
      </c>
      <c r="AX318" s="45">
        <f t="shared" si="206"/>
        <v>1</v>
      </c>
      <c r="AY318" s="45">
        <f t="shared" si="207"/>
        <v>0</v>
      </c>
      <c r="AZ318" s="46">
        <f t="shared" si="208"/>
        <v>0</v>
      </c>
      <c r="BA318" s="44">
        <v>1.8000000000000016E-2</v>
      </c>
      <c r="BB318" s="45">
        <f t="shared" si="209"/>
        <v>1</v>
      </c>
      <c r="BC318" s="45">
        <f t="shared" si="210"/>
        <v>0</v>
      </c>
      <c r="BD318" s="46">
        <f t="shared" si="211"/>
        <v>0</v>
      </c>
      <c r="BE318" s="48">
        <v>-4</v>
      </c>
      <c r="BF318">
        <f t="shared" si="212"/>
        <v>0</v>
      </c>
      <c r="BG318">
        <f t="shared" si="213"/>
        <v>0</v>
      </c>
      <c r="BH318">
        <f t="shared" si="214"/>
        <v>1</v>
      </c>
    </row>
    <row r="319" spans="1:60" x14ac:dyDescent="0.2">
      <c r="A319" s="43">
        <v>2005</v>
      </c>
      <c r="B319" s="44">
        <v>5.2999999999999936E-2</v>
      </c>
      <c r="C319" s="45">
        <f t="shared" si="172"/>
        <v>1</v>
      </c>
      <c r="D319" s="45">
        <f t="shared" si="173"/>
        <v>0</v>
      </c>
      <c r="E319" s="46">
        <f t="shared" si="174"/>
        <v>0</v>
      </c>
      <c r="F319" s="44">
        <v>11</v>
      </c>
      <c r="G319" s="45">
        <f t="shared" si="175"/>
        <v>1</v>
      </c>
      <c r="H319" s="45">
        <f t="shared" si="176"/>
        <v>0</v>
      </c>
      <c r="I319" s="46">
        <f t="shared" si="177"/>
        <v>0</v>
      </c>
      <c r="J319" s="44">
        <v>44</v>
      </c>
      <c r="K319" s="45">
        <f t="shared" si="178"/>
        <v>1</v>
      </c>
      <c r="L319" s="45">
        <f t="shared" si="179"/>
        <v>0</v>
      </c>
      <c r="M319" s="46">
        <f t="shared" si="180"/>
        <v>0</v>
      </c>
      <c r="N319" s="44">
        <v>7.1999999999999953E-2</v>
      </c>
      <c r="O319" s="45">
        <f t="shared" si="181"/>
        <v>1</v>
      </c>
      <c r="Q319" s="46">
        <f t="shared" si="182"/>
        <v>0</v>
      </c>
      <c r="R319" s="44">
        <v>60</v>
      </c>
      <c r="S319" s="45">
        <f t="shared" si="183"/>
        <v>30</v>
      </c>
      <c r="T319" s="28">
        <v>-35</v>
      </c>
      <c r="U319" s="45">
        <f t="shared" si="184"/>
        <v>-5</v>
      </c>
      <c r="V319" s="45">
        <f t="shared" si="185"/>
        <v>0</v>
      </c>
      <c r="W319" s="45">
        <f t="shared" si="186"/>
        <v>0</v>
      </c>
      <c r="X319" s="46">
        <f t="shared" si="187"/>
        <v>1</v>
      </c>
      <c r="Y319" s="44">
        <v>-5</v>
      </c>
      <c r="Z319" s="45">
        <f t="shared" si="188"/>
        <v>0</v>
      </c>
      <c r="AA319" s="45">
        <f t="shared" si="189"/>
        <v>0</v>
      </c>
      <c r="AB319" s="46">
        <f t="shared" si="190"/>
        <v>1</v>
      </c>
      <c r="AC319" s="48">
        <v>19</v>
      </c>
      <c r="AD319" s="45">
        <f t="shared" si="191"/>
        <v>1</v>
      </c>
      <c r="AE319" s="45">
        <f t="shared" si="192"/>
        <v>0</v>
      </c>
      <c r="AF319" s="46">
        <f t="shared" si="193"/>
        <v>0</v>
      </c>
      <c r="AG319" s="28">
        <v>14</v>
      </c>
      <c r="AH319">
        <f t="shared" si="194"/>
        <v>1</v>
      </c>
      <c r="AI319">
        <f t="shared" si="195"/>
        <v>0</v>
      </c>
      <c r="AJ319">
        <f t="shared" si="196"/>
        <v>0</v>
      </c>
      <c r="AK319" s="44">
        <v>4</v>
      </c>
      <c r="AL319" s="45">
        <f t="shared" si="197"/>
        <v>0</v>
      </c>
      <c r="AM319" s="45">
        <f t="shared" si="198"/>
        <v>0</v>
      </c>
      <c r="AN319" s="46">
        <f t="shared" si="199"/>
        <v>1</v>
      </c>
      <c r="AO319" s="44">
        <v>-4</v>
      </c>
      <c r="AP319" s="45">
        <f t="shared" si="200"/>
        <v>0</v>
      </c>
      <c r="AQ319" s="45">
        <f t="shared" si="201"/>
        <v>0</v>
      </c>
      <c r="AR319" s="46">
        <f t="shared" si="202"/>
        <v>1</v>
      </c>
      <c r="AS319" s="44">
        <v>13</v>
      </c>
      <c r="AT319" s="45">
        <f t="shared" si="203"/>
        <v>1</v>
      </c>
      <c r="AU319" s="45">
        <f t="shared" si="204"/>
        <v>0</v>
      </c>
      <c r="AV319" s="46">
        <f t="shared" si="205"/>
        <v>0</v>
      </c>
      <c r="AW319" s="44">
        <v>3.0000000000000027E-2</v>
      </c>
      <c r="AX319" s="45">
        <f t="shared" si="206"/>
        <v>1</v>
      </c>
      <c r="AY319" s="45">
        <f t="shared" si="207"/>
        <v>0</v>
      </c>
      <c r="AZ319" s="46">
        <f t="shared" si="208"/>
        <v>0</v>
      </c>
      <c r="BA319" s="44">
        <v>3.6000000000000032E-2</v>
      </c>
      <c r="BB319" s="45">
        <f t="shared" si="209"/>
        <v>1</v>
      </c>
      <c r="BC319" s="45">
        <f t="shared" si="210"/>
        <v>0</v>
      </c>
      <c r="BD319" s="46">
        <f t="shared" si="211"/>
        <v>0</v>
      </c>
      <c r="BE319" s="48">
        <v>-35</v>
      </c>
      <c r="BF319">
        <f t="shared" si="212"/>
        <v>0</v>
      </c>
      <c r="BG319">
        <f t="shared" si="213"/>
        <v>0</v>
      </c>
      <c r="BH319">
        <f t="shared" si="214"/>
        <v>1</v>
      </c>
    </row>
    <row r="320" spans="1:60" x14ac:dyDescent="0.2">
      <c r="A320" s="43">
        <v>2005</v>
      </c>
      <c r="B320" s="44">
        <v>-1.5000000000000013E-2</v>
      </c>
      <c r="C320" s="45">
        <f t="shared" si="172"/>
        <v>0</v>
      </c>
      <c r="D320" s="45">
        <f t="shared" si="173"/>
        <v>0</v>
      </c>
      <c r="E320" s="46">
        <f t="shared" si="174"/>
        <v>1</v>
      </c>
      <c r="F320" s="44">
        <v>-6</v>
      </c>
      <c r="G320" s="45">
        <f t="shared" si="175"/>
        <v>0</v>
      </c>
      <c r="H320" s="45">
        <f t="shared" si="176"/>
        <v>0</v>
      </c>
      <c r="I320" s="46">
        <f t="shared" si="177"/>
        <v>1</v>
      </c>
      <c r="J320" s="44">
        <v>19</v>
      </c>
      <c r="K320" s="45">
        <f t="shared" si="178"/>
        <v>1</v>
      </c>
      <c r="L320" s="45">
        <f t="shared" si="179"/>
        <v>0</v>
      </c>
      <c r="M320" s="46">
        <f t="shared" si="180"/>
        <v>0</v>
      </c>
      <c r="N320" s="44">
        <v>-4.9999999999998934E-3</v>
      </c>
      <c r="O320" s="45">
        <f t="shared" si="181"/>
        <v>0</v>
      </c>
      <c r="Q320" s="46">
        <f t="shared" si="182"/>
        <v>1</v>
      </c>
      <c r="R320" s="44">
        <v>30</v>
      </c>
      <c r="S320" s="45">
        <f t="shared" si="183"/>
        <v>15</v>
      </c>
      <c r="T320" s="28">
        <v>9</v>
      </c>
      <c r="U320" s="45">
        <f t="shared" si="184"/>
        <v>24</v>
      </c>
      <c r="V320" s="45">
        <f t="shared" si="185"/>
        <v>1</v>
      </c>
      <c r="W320" s="45">
        <f t="shared" si="186"/>
        <v>0</v>
      </c>
      <c r="X320" s="46">
        <f t="shared" si="187"/>
        <v>0</v>
      </c>
      <c r="Y320" s="44">
        <v>19</v>
      </c>
      <c r="Z320" s="45">
        <f t="shared" si="188"/>
        <v>1</v>
      </c>
      <c r="AA320" s="45">
        <f t="shared" si="189"/>
        <v>0</v>
      </c>
      <c r="AB320" s="46">
        <f t="shared" si="190"/>
        <v>0</v>
      </c>
      <c r="AC320" s="48">
        <v>6</v>
      </c>
      <c r="AD320" s="45">
        <f t="shared" si="191"/>
        <v>1</v>
      </c>
      <c r="AE320" s="45">
        <f t="shared" si="192"/>
        <v>0</v>
      </c>
      <c r="AF320" s="46">
        <f t="shared" si="193"/>
        <v>0</v>
      </c>
      <c r="AG320" s="28">
        <v>25</v>
      </c>
      <c r="AH320">
        <f t="shared" si="194"/>
        <v>1</v>
      </c>
      <c r="AI320">
        <f t="shared" si="195"/>
        <v>0</v>
      </c>
      <c r="AJ320">
        <f t="shared" si="196"/>
        <v>0</v>
      </c>
      <c r="AK320" s="44">
        <v>-8</v>
      </c>
      <c r="AL320" s="45">
        <f t="shared" si="197"/>
        <v>1</v>
      </c>
      <c r="AM320" s="45">
        <f t="shared" si="198"/>
        <v>0</v>
      </c>
      <c r="AN320" s="46">
        <f t="shared" si="199"/>
        <v>0</v>
      </c>
      <c r="AO320" s="44">
        <v>-2</v>
      </c>
      <c r="AP320" s="45">
        <f t="shared" si="200"/>
        <v>0</v>
      </c>
      <c r="AQ320" s="45">
        <f t="shared" si="201"/>
        <v>0</v>
      </c>
      <c r="AR320" s="46">
        <f t="shared" si="202"/>
        <v>1</v>
      </c>
      <c r="AS320" s="44">
        <v>-7</v>
      </c>
      <c r="AT320" s="45">
        <f t="shared" si="203"/>
        <v>0</v>
      </c>
      <c r="AU320" s="45">
        <f t="shared" si="204"/>
        <v>0</v>
      </c>
      <c r="AV320" s="46">
        <f t="shared" si="205"/>
        <v>1</v>
      </c>
      <c r="AW320" s="44">
        <v>-1.7000000000000015E-2</v>
      </c>
      <c r="AX320" s="45">
        <f t="shared" si="206"/>
        <v>0</v>
      </c>
      <c r="AY320" s="45">
        <f t="shared" si="207"/>
        <v>0</v>
      </c>
      <c r="AZ320" s="46">
        <f t="shared" si="208"/>
        <v>1</v>
      </c>
      <c r="BA320" s="44">
        <v>1.100000000000001E-2</v>
      </c>
      <c r="BB320" s="45">
        <f t="shared" si="209"/>
        <v>1</v>
      </c>
      <c r="BC320" s="45">
        <f t="shared" si="210"/>
        <v>0</v>
      </c>
      <c r="BD320" s="46">
        <f t="shared" si="211"/>
        <v>0</v>
      </c>
      <c r="BE320" s="48">
        <v>9</v>
      </c>
      <c r="BF320">
        <f t="shared" si="212"/>
        <v>1</v>
      </c>
      <c r="BG320">
        <f t="shared" si="213"/>
        <v>0</v>
      </c>
      <c r="BH320">
        <f t="shared" si="214"/>
        <v>0</v>
      </c>
    </row>
    <row r="321" spans="1:60" x14ac:dyDescent="0.2">
      <c r="A321" s="43">
        <v>2005</v>
      </c>
      <c r="B321" s="44">
        <v>0</v>
      </c>
      <c r="C321" s="45">
        <f t="shared" si="172"/>
        <v>0</v>
      </c>
      <c r="D321" s="45">
        <f t="shared" si="173"/>
        <v>1</v>
      </c>
      <c r="E321" s="46">
        <f t="shared" si="174"/>
        <v>0</v>
      </c>
      <c r="F321" s="44">
        <v>-15</v>
      </c>
      <c r="G321" s="45">
        <f t="shared" si="175"/>
        <v>0</v>
      </c>
      <c r="H321" s="45">
        <f t="shared" si="176"/>
        <v>0</v>
      </c>
      <c r="I321" s="46">
        <f t="shared" si="177"/>
        <v>1</v>
      </c>
      <c r="J321" s="44">
        <v>11</v>
      </c>
      <c r="K321" s="45">
        <f t="shared" si="178"/>
        <v>1</v>
      </c>
      <c r="L321" s="45">
        <f t="shared" si="179"/>
        <v>0</v>
      </c>
      <c r="M321" s="46">
        <f t="shared" si="180"/>
        <v>0</v>
      </c>
      <c r="N321" s="44">
        <v>9.000000000000008E-3</v>
      </c>
      <c r="O321" s="45">
        <f t="shared" si="181"/>
        <v>1</v>
      </c>
      <c r="Q321" s="46">
        <f t="shared" si="182"/>
        <v>0</v>
      </c>
      <c r="R321" s="44">
        <v>29</v>
      </c>
      <c r="S321" s="45">
        <f t="shared" si="183"/>
        <v>14.5</v>
      </c>
      <c r="T321" s="28">
        <v>-13</v>
      </c>
      <c r="U321" s="45">
        <f t="shared" si="184"/>
        <v>1.5</v>
      </c>
      <c r="V321" s="45">
        <f t="shared" si="185"/>
        <v>1</v>
      </c>
      <c r="W321" s="45">
        <f t="shared" si="186"/>
        <v>0</v>
      </c>
      <c r="X321" s="46">
        <f t="shared" si="187"/>
        <v>0</v>
      </c>
      <c r="Y321" s="44">
        <v>-8</v>
      </c>
      <c r="Z321" s="45">
        <f t="shared" si="188"/>
        <v>0</v>
      </c>
      <c r="AA321" s="45">
        <f t="shared" si="189"/>
        <v>0</v>
      </c>
      <c r="AB321" s="46">
        <f t="shared" si="190"/>
        <v>1</v>
      </c>
      <c r="AC321" s="48">
        <v>16</v>
      </c>
      <c r="AD321" s="45">
        <f t="shared" si="191"/>
        <v>1</v>
      </c>
      <c r="AE321" s="45">
        <f t="shared" si="192"/>
        <v>0</v>
      </c>
      <c r="AF321" s="46">
        <f t="shared" si="193"/>
        <v>0</v>
      </c>
      <c r="AG321" s="28">
        <v>8</v>
      </c>
      <c r="AH321">
        <f t="shared" si="194"/>
        <v>1</v>
      </c>
      <c r="AI321">
        <f t="shared" si="195"/>
        <v>0</v>
      </c>
      <c r="AJ321">
        <f t="shared" si="196"/>
        <v>0</v>
      </c>
      <c r="AK321" s="44">
        <v>-4</v>
      </c>
      <c r="AL321" s="45">
        <f t="shared" si="197"/>
        <v>1</v>
      </c>
      <c r="AM321" s="45">
        <f t="shared" si="198"/>
        <v>0</v>
      </c>
      <c r="AN321" s="46">
        <f t="shared" si="199"/>
        <v>0</v>
      </c>
      <c r="AO321" s="44">
        <v>10</v>
      </c>
      <c r="AP321" s="45">
        <f t="shared" si="200"/>
        <v>1</v>
      </c>
      <c r="AQ321" s="45">
        <f t="shared" si="201"/>
        <v>0</v>
      </c>
      <c r="AR321" s="46">
        <f t="shared" si="202"/>
        <v>0</v>
      </c>
      <c r="AS321" s="44">
        <v>9</v>
      </c>
      <c r="AT321" s="45">
        <f t="shared" si="203"/>
        <v>1</v>
      </c>
      <c r="AU321" s="45">
        <f t="shared" si="204"/>
        <v>0</v>
      </c>
      <c r="AV321" s="46">
        <f t="shared" si="205"/>
        <v>0</v>
      </c>
      <c r="AW321" s="44">
        <v>2.1000000000000019E-2</v>
      </c>
      <c r="AX321" s="45">
        <f t="shared" si="206"/>
        <v>1</v>
      </c>
      <c r="AY321" s="45">
        <f t="shared" si="207"/>
        <v>0</v>
      </c>
      <c r="AZ321" s="46">
        <f t="shared" si="208"/>
        <v>0</v>
      </c>
      <c r="BA321" s="44">
        <v>1.4000000000000012E-2</v>
      </c>
      <c r="BB321" s="45">
        <f t="shared" si="209"/>
        <v>1</v>
      </c>
      <c r="BC321" s="45">
        <f t="shared" si="210"/>
        <v>0</v>
      </c>
      <c r="BD321" s="46">
        <f t="shared" si="211"/>
        <v>0</v>
      </c>
      <c r="BE321" s="48">
        <v>-13</v>
      </c>
      <c r="BF321">
        <f t="shared" si="212"/>
        <v>0</v>
      </c>
      <c r="BG321">
        <f t="shared" si="213"/>
        <v>0</v>
      </c>
      <c r="BH321">
        <f t="shared" si="214"/>
        <v>1</v>
      </c>
    </row>
    <row r="322" spans="1:60" x14ac:dyDescent="0.2">
      <c r="A322" s="43">
        <v>2005</v>
      </c>
      <c r="B322" s="44">
        <v>0.13799999999999996</v>
      </c>
      <c r="C322" s="45">
        <f t="shared" si="172"/>
        <v>1</v>
      </c>
      <c r="D322" s="45">
        <f t="shared" si="173"/>
        <v>0</v>
      </c>
      <c r="E322" s="46">
        <f t="shared" si="174"/>
        <v>0</v>
      </c>
      <c r="F322" s="44">
        <v>1</v>
      </c>
      <c r="G322" s="45">
        <f t="shared" si="175"/>
        <v>1</v>
      </c>
      <c r="H322" s="45">
        <f t="shared" si="176"/>
        <v>0</v>
      </c>
      <c r="I322" s="46">
        <f t="shared" si="177"/>
        <v>0</v>
      </c>
      <c r="J322" s="44">
        <v>51</v>
      </c>
      <c r="K322" s="45">
        <f t="shared" si="178"/>
        <v>1</v>
      </c>
      <c r="L322" s="45">
        <f t="shared" si="179"/>
        <v>0</v>
      </c>
      <c r="M322" s="46">
        <f t="shared" si="180"/>
        <v>0</v>
      </c>
      <c r="N322" s="44">
        <v>0.10899999999999999</v>
      </c>
      <c r="O322" s="45">
        <f t="shared" si="181"/>
        <v>1</v>
      </c>
      <c r="Q322" s="46">
        <f t="shared" si="182"/>
        <v>0</v>
      </c>
      <c r="R322" s="44">
        <v>20</v>
      </c>
      <c r="S322" s="45">
        <f t="shared" si="183"/>
        <v>10</v>
      </c>
      <c r="T322" s="28">
        <v>-38</v>
      </c>
      <c r="U322" s="45">
        <f t="shared" si="184"/>
        <v>-28</v>
      </c>
      <c r="V322" s="45">
        <f t="shared" si="185"/>
        <v>0</v>
      </c>
      <c r="W322" s="45">
        <f t="shared" si="186"/>
        <v>0</v>
      </c>
      <c r="X322" s="46">
        <f t="shared" si="187"/>
        <v>1</v>
      </c>
      <c r="Y322" s="44">
        <v>-17</v>
      </c>
      <c r="Z322" s="45">
        <f t="shared" si="188"/>
        <v>0</v>
      </c>
      <c r="AA322" s="45">
        <f t="shared" si="189"/>
        <v>0</v>
      </c>
      <c r="AB322" s="46">
        <f t="shared" si="190"/>
        <v>1</v>
      </c>
      <c r="AC322" s="48">
        <v>25</v>
      </c>
      <c r="AD322" s="45">
        <f t="shared" si="191"/>
        <v>1</v>
      </c>
      <c r="AE322" s="45">
        <f t="shared" si="192"/>
        <v>0</v>
      </c>
      <c r="AF322" s="46">
        <f t="shared" si="193"/>
        <v>0</v>
      </c>
      <c r="AG322" s="28">
        <v>8</v>
      </c>
      <c r="AH322">
        <f t="shared" si="194"/>
        <v>1</v>
      </c>
      <c r="AI322">
        <f t="shared" si="195"/>
        <v>0</v>
      </c>
      <c r="AJ322">
        <f t="shared" si="196"/>
        <v>0</v>
      </c>
      <c r="AK322" s="44">
        <v>12</v>
      </c>
      <c r="AL322" s="45">
        <f t="shared" si="197"/>
        <v>0</v>
      </c>
      <c r="AM322" s="45">
        <f t="shared" si="198"/>
        <v>0</v>
      </c>
      <c r="AN322" s="46">
        <f t="shared" si="199"/>
        <v>1</v>
      </c>
      <c r="AO322" s="44">
        <v>-6</v>
      </c>
      <c r="AP322" s="45">
        <f t="shared" si="200"/>
        <v>0</v>
      </c>
      <c r="AQ322" s="45">
        <f t="shared" si="201"/>
        <v>0</v>
      </c>
      <c r="AR322" s="46">
        <f t="shared" si="202"/>
        <v>1</v>
      </c>
      <c r="AS322" s="44">
        <v>9</v>
      </c>
      <c r="AT322" s="45">
        <f t="shared" si="203"/>
        <v>1</v>
      </c>
      <c r="AU322" s="45">
        <f t="shared" si="204"/>
        <v>0</v>
      </c>
      <c r="AV322" s="46">
        <f t="shared" si="205"/>
        <v>0</v>
      </c>
      <c r="AW322" s="44">
        <v>0.12</v>
      </c>
      <c r="AX322" s="45">
        <f t="shared" si="206"/>
        <v>1</v>
      </c>
      <c r="AY322" s="45">
        <f t="shared" si="207"/>
        <v>0</v>
      </c>
      <c r="AZ322" s="46">
        <f t="shared" si="208"/>
        <v>0</v>
      </c>
      <c r="BA322" s="44">
        <v>-9.6999999999999975E-2</v>
      </c>
      <c r="BB322" s="45">
        <f t="shared" si="209"/>
        <v>0</v>
      </c>
      <c r="BC322" s="45">
        <f t="shared" si="210"/>
        <v>0</v>
      </c>
      <c r="BD322" s="46">
        <f t="shared" si="211"/>
        <v>1</v>
      </c>
      <c r="BE322" s="48">
        <v>-38</v>
      </c>
      <c r="BF322">
        <f t="shared" si="212"/>
        <v>0</v>
      </c>
      <c r="BG322">
        <f t="shared" si="213"/>
        <v>0</v>
      </c>
      <c r="BH322">
        <f t="shared" si="214"/>
        <v>1</v>
      </c>
    </row>
    <row r="323" spans="1:60" x14ac:dyDescent="0.2">
      <c r="A323" s="43">
        <v>2005</v>
      </c>
      <c r="B323" s="44">
        <v>-3.0999999999999972E-2</v>
      </c>
      <c r="C323" s="45">
        <f t="shared" ref="C323:C386" si="215">IF(B323&gt;0,1,0)</f>
        <v>0</v>
      </c>
      <c r="D323" s="45">
        <f t="shared" ref="D323:D386" si="216">IF(B323=0,1,0)</f>
        <v>0</v>
      </c>
      <c r="E323" s="46">
        <f t="shared" ref="E323:E386" si="217">IF(B323&lt;0,1,0)</f>
        <v>1</v>
      </c>
      <c r="F323" s="44">
        <v>16</v>
      </c>
      <c r="G323" s="45">
        <f t="shared" ref="G323:G386" si="218">IF(F323&gt;0,1,0)</f>
        <v>1</v>
      </c>
      <c r="H323" s="45">
        <f t="shared" ref="H323:H386" si="219">IF(F323=0,1,0)</f>
        <v>0</v>
      </c>
      <c r="I323" s="46">
        <f t="shared" ref="I323:I386" si="220">IF(F323&lt;0,1,0)</f>
        <v>0</v>
      </c>
      <c r="J323" s="44">
        <v>4</v>
      </c>
      <c r="K323" s="45">
        <f t="shared" ref="K323:K386" si="221">IF(J323&gt;0,1,0)</f>
        <v>1</v>
      </c>
      <c r="L323" s="45">
        <f t="shared" ref="L323:L386" si="222">IF(J323=0,1,0)</f>
        <v>0</v>
      </c>
      <c r="M323" s="46">
        <f t="shared" ref="M323:M386" si="223">IF(J323&lt;0,1,0)</f>
        <v>0</v>
      </c>
      <c r="N323" s="44">
        <v>0</v>
      </c>
      <c r="O323" s="45">
        <f t="shared" ref="O323:O386" si="224">IF(N323&gt;0,1,0)</f>
        <v>0</v>
      </c>
      <c r="Q323" s="46">
        <f t="shared" ref="Q323:Q386" si="225">IF(N323&lt;0,1,0)</f>
        <v>0</v>
      </c>
      <c r="R323" s="44">
        <v>65</v>
      </c>
      <c r="S323" s="45">
        <f t="shared" ref="S323:S386" si="226">R323/2</f>
        <v>32.5</v>
      </c>
      <c r="T323" s="28">
        <v>-24</v>
      </c>
      <c r="U323" s="45">
        <f t="shared" ref="U323:U386" si="227">S323+T323</f>
        <v>8.5</v>
      </c>
      <c r="V323" s="45">
        <f t="shared" ref="V323:V386" si="228">IF(U323&gt;0,1,0)</f>
        <v>1</v>
      </c>
      <c r="W323" s="45">
        <f t="shared" ref="W323:W386" si="229">IF(U323=0,1,0)</f>
        <v>0</v>
      </c>
      <c r="X323" s="46">
        <f t="shared" ref="X323:X386" si="230">IF(U323&lt;0,1,0)</f>
        <v>0</v>
      </c>
      <c r="Y323" s="44">
        <v>1</v>
      </c>
      <c r="Z323" s="45">
        <f t="shared" ref="Z323:Z386" si="231">IF(Y323&gt;0,1,0)</f>
        <v>1</v>
      </c>
      <c r="AA323" s="45">
        <f t="shared" ref="AA323:AA386" si="232">IF(Y323=0,1,0)</f>
        <v>0</v>
      </c>
      <c r="AB323" s="46">
        <f t="shared" ref="AB323:AB386" si="233">IF(Y323&lt;0,1,0)</f>
        <v>0</v>
      </c>
      <c r="AC323" s="48">
        <v>-1</v>
      </c>
      <c r="AD323" s="45">
        <f t="shared" ref="AD323:AD386" si="234">IF(AC323&gt;0,1,0)</f>
        <v>0</v>
      </c>
      <c r="AE323" s="45">
        <f t="shared" ref="AE323:AE386" si="235">IF(AC323=0,1,0)</f>
        <v>0</v>
      </c>
      <c r="AF323" s="46">
        <f t="shared" ref="AF323:AF386" si="236">IF(AC323&lt;0,1,0)</f>
        <v>1</v>
      </c>
      <c r="AG323" s="28">
        <v>0</v>
      </c>
      <c r="AH323">
        <f t="shared" ref="AH323:AH386" si="237">IF(AG323&gt;0,1,0)</f>
        <v>0</v>
      </c>
      <c r="AI323">
        <f t="shared" ref="AI323:AI386" si="238">IF(AG323=0,1,0)</f>
        <v>1</v>
      </c>
      <c r="AJ323">
        <f t="shared" ref="AJ323:AJ386" si="239">IF(AG323&lt;0,1,0)</f>
        <v>0</v>
      </c>
      <c r="AK323" s="44">
        <v>4</v>
      </c>
      <c r="AL323" s="45">
        <f t="shared" ref="AL323:AL386" si="240">IF(AK323&lt;0,1,0)</f>
        <v>0</v>
      </c>
      <c r="AM323" s="45">
        <f t="shared" ref="AM323:AM386" si="241">IF(AK323=0,1,0)</f>
        <v>0</v>
      </c>
      <c r="AN323" s="46">
        <f t="shared" ref="AN323:AN386" si="242">IF(AK323&gt;0,1,0)</f>
        <v>1</v>
      </c>
      <c r="AO323" s="44">
        <v>4</v>
      </c>
      <c r="AP323" s="45">
        <f t="shared" ref="AP323:AP386" si="243">IF(AO323&gt;0,1,0)</f>
        <v>1</v>
      </c>
      <c r="AQ323" s="45">
        <f t="shared" ref="AQ323:AQ386" si="244">IF(AO323=0,1,0)</f>
        <v>0</v>
      </c>
      <c r="AR323" s="46">
        <f t="shared" ref="AR323:AR386" si="245">IF(AO323&lt;0,1,0)</f>
        <v>0</v>
      </c>
      <c r="AS323" s="44">
        <v>1</v>
      </c>
      <c r="AT323" s="45">
        <f t="shared" ref="AT323:AT386" si="246">IF(AS323&gt;0,1,0)</f>
        <v>1</v>
      </c>
      <c r="AU323" s="45">
        <f t="shared" ref="AU323:AU386" si="247">IF(AS323=0,1,0)</f>
        <v>0</v>
      </c>
      <c r="AV323" s="46">
        <f t="shared" ref="AV323:AV386" si="248">IF(AS323&lt;0,1,0)</f>
        <v>0</v>
      </c>
      <c r="AW323" s="44">
        <v>-4.6999999999999986E-2</v>
      </c>
      <c r="AX323" s="45">
        <f t="shared" ref="AX323:AX386" si="249">IF(AW323&gt;0,1,0)</f>
        <v>0</v>
      </c>
      <c r="AY323" s="45">
        <f t="shared" ref="AY323:AY386" si="250">IF(AW323=0,1,0)</f>
        <v>0</v>
      </c>
      <c r="AZ323" s="46">
        <f t="shared" ref="AZ323:AZ386" si="251">IF(AW323&lt;0,1,0)</f>
        <v>1</v>
      </c>
      <c r="BA323" s="44">
        <v>4.0000000000000036E-2</v>
      </c>
      <c r="BB323" s="45">
        <f t="shared" ref="BB323:BB386" si="252">IF(BA323&gt;0,1,0)</f>
        <v>1</v>
      </c>
      <c r="BC323" s="45">
        <f t="shared" ref="BC323:BC386" si="253">IF(BA323=0,1,0)</f>
        <v>0</v>
      </c>
      <c r="BD323" s="46">
        <f t="shared" ref="BD323:BD386" si="254">IF(BA323&lt;0,1,0)</f>
        <v>0</v>
      </c>
      <c r="BE323" s="48">
        <v>-24</v>
      </c>
      <c r="BF323">
        <f t="shared" ref="BF323:BF386" si="255">IF(BE323&gt;0,1,0)</f>
        <v>0</v>
      </c>
      <c r="BG323">
        <f t="shared" ref="BG323:BG386" si="256">IF(BE323=0,1,0)</f>
        <v>0</v>
      </c>
      <c r="BH323">
        <f t="shared" ref="BH323:BH386" si="257">IF(BE323&lt;0,1,0)</f>
        <v>1</v>
      </c>
    </row>
    <row r="324" spans="1:60" x14ac:dyDescent="0.2">
      <c r="A324" s="43">
        <v>2005</v>
      </c>
      <c r="B324" s="44">
        <v>3.3000000000000029E-2</v>
      </c>
      <c r="C324" s="45">
        <f t="shared" si="215"/>
        <v>1</v>
      </c>
      <c r="D324" s="45">
        <f t="shared" si="216"/>
        <v>0</v>
      </c>
      <c r="E324" s="46">
        <f t="shared" si="217"/>
        <v>0</v>
      </c>
      <c r="F324" s="44">
        <v>14</v>
      </c>
      <c r="G324" s="45">
        <f t="shared" si="218"/>
        <v>1</v>
      </c>
      <c r="H324" s="45">
        <f t="shared" si="219"/>
        <v>0</v>
      </c>
      <c r="I324" s="46">
        <f t="shared" si="220"/>
        <v>0</v>
      </c>
      <c r="J324" s="44">
        <v>40</v>
      </c>
      <c r="K324" s="45">
        <f t="shared" si="221"/>
        <v>1</v>
      </c>
      <c r="L324" s="45">
        <f t="shared" si="222"/>
        <v>0</v>
      </c>
      <c r="M324" s="46">
        <f t="shared" si="223"/>
        <v>0</v>
      </c>
      <c r="N324" s="44">
        <v>4.9000000000000044E-2</v>
      </c>
      <c r="O324" s="45">
        <f t="shared" si="224"/>
        <v>1</v>
      </c>
      <c r="Q324" s="46">
        <f t="shared" si="225"/>
        <v>0</v>
      </c>
      <c r="R324" s="44">
        <v>21</v>
      </c>
      <c r="S324" s="45">
        <f t="shared" si="226"/>
        <v>10.5</v>
      </c>
      <c r="T324" s="28">
        <v>-13</v>
      </c>
      <c r="U324" s="45">
        <f t="shared" si="227"/>
        <v>-2.5</v>
      </c>
      <c r="V324" s="45">
        <f t="shared" si="228"/>
        <v>0</v>
      </c>
      <c r="W324" s="45">
        <f t="shared" si="229"/>
        <v>0</v>
      </c>
      <c r="X324" s="46">
        <f t="shared" si="230"/>
        <v>1</v>
      </c>
      <c r="Y324" s="44">
        <v>7</v>
      </c>
      <c r="Z324" s="45">
        <f t="shared" si="231"/>
        <v>1</v>
      </c>
      <c r="AA324" s="45">
        <f t="shared" si="232"/>
        <v>0</v>
      </c>
      <c r="AB324" s="46">
        <f t="shared" si="233"/>
        <v>0</v>
      </c>
      <c r="AC324" s="48">
        <v>34</v>
      </c>
      <c r="AD324" s="45">
        <f t="shared" si="234"/>
        <v>1</v>
      </c>
      <c r="AE324" s="45">
        <f t="shared" si="235"/>
        <v>0</v>
      </c>
      <c r="AF324" s="46">
        <f t="shared" si="236"/>
        <v>0</v>
      </c>
      <c r="AG324" s="28">
        <v>41</v>
      </c>
      <c r="AH324">
        <f t="shared" si="237"/>
        <v>1</v>
      </c>
      <c r="AI324">
        <f t="shared" si="238"/>
        <v>0</v>
      </c>
      <c r="AJ324">
        <f t="shared" si="239"/>
        <v>0</v>
      </c>
      <c r="AK324" s="44">
        <v>13</v>
      </c>
      <c r="AL324" s="45">
        <f t="shared" si="240"/>
        <v>0</v>
      </c>
      <c r="AM324" s="45">
        <f t="shared" si="241"/>
        <v>0</v>
      </c>
      <c r="AN324" s="46">
        <f t="shared" si="242"/>
        <v>1</v>
      </c>
      <c r="AO324" s="44">
        <v>-10</v>
      </c>
      <c r="AP324" s="45">
        <f t="shared" si="243"/>
        <v>0</v>
      </c>
      <c r="AQ324" s="45">
        <f t="shared" si="244"/>
        <v>0</v>
      </c>
      <c r="AR324" s="46">
        <f t="shared" si="245"/>
        <v>1</v>
      </c>
      <c r="AS324" s="44">
        <v>12</v>
      </c>
      <c r="AT324" s="45">
        <f t="shared" si="246"/>
        <v>1</v>
      </c>
      <c r="AU324" s="45">
        <f t="shared" si="247"/>
        <v>0</v>
      </c>
      <c r="AV324" s="46">
        <f t="shared" si="248"/>
        <v>0</v>
      </c>
      <c r="AW324" s="44">
        <v>3.2999999999999974E-2</v>
      </c>
      <c r="AX324" s="45">
        <f t="shared" si="249"/>
        <v>1</v>
      </c>
      <c r="AY324" s="45">
        <f t="shared" si="250"/>
        <v>0</v>
      </c>
      <c r="AZ324" s="46">
        <f t="shared" si="251"/>
        <v>0</v>
      </c>
      <c r="BA324" s="44">
        <v>9.6999999999999975E-2</v>
      </c>
      <c r="BB324" s="45">
        <f t="shared" si="252"/>
        <v>1</v>
      </c>
      <c r="BC324" s="45">
        <f t="shared" si="253"/>
        <v>0</v>
      </c>
      <c r="BD324" s="46">
        <f t="shared" si="254"/>
        <v>0</v>
      </c>
      <c r="BE324" s="48">
        <v>-13</v>
      </c>
      <c r="BF324">
        <f t="shared" si="255"/>
        <v>0</v>
      </c>
      <c r="BG324">
        <f t="shared" si="256"/>
        <v>0</v>
      </c>
      <c r="BH324">
        <f t="shared" si="257"/>
        <v>1</v>
      </c>
    </row>
    <row r="325" spans="1:60" x14ac:dyDescent="0.2">
      <c r="A325" s="43">
        <v>2005</v>
      </c>
      <c r="B325" s="44">
        <v>3.400000000000003E-2</v>
      </c>
      <c r="C325" s="45">
        <f t="shared" si="215"/>
        <v>1</v>
      </c>
      <c r="D325" s="45">
        <f t="shared" si="216"/>
        <v>0</v>
      </c>
      <c r="E325" s="46">
        <f t="shared" si="217"/>
        <v>0</v>
      </c>
      <c r="F325" s="44">
        <v>30</v>
      </c>
      <c r="G325" s="45">
        <f t="shared" si="218"/>
        <v>1</v>
      </c>
      <c r="H325" s="45">
        <f t="shared" si="219"/>
        <v>0</v>
      </c>
      <c r="I325" s="46">
        <f t="shared" si="220"/>
        <v>0</v>
      </c>
      <c r="J325" s="44">
        <v>41</v>
      </c>
      <c r="K325" s="45">
        <f t="shared" si="221"/>
        <v>1</v>
      </c>
      <c r="L325" s="45">
        <f t="shared" si="222"/>
        <v>0</v>
      </c>
      <c r="M325" s="46">
        <f t="shared" si="223"/>
        <v>0</v>
      </c>
      <c r="N325" s="44">
        <v>3.9999999999999925E-2</v>
      </c>
      <c r="O325" s="45">
        <f t="shared" si="224"/>
        <v>1</v>
      </c>
      <c r="Q325" s="46">
        <f t="shared" si="225"/>
        <v>0</v>
      </c>
      <c r="R325" s="44">
        <v>48</v>
      </c>
      <c r="S325" s="45">
        <f t="shared" si="226"/>
        <v>24</v>
      </c>
      <c r="T325" s="28">
        <v>-22</v>
      </c>
      <c r="U325" s="45">
        <f t="shared" si="227"/>
        <v>2</v>
      </c>
      <c r="V325" s="45">
        <f t="shared" si="228"/>
        <v>1</v>
      </c>
      <c r="W325" s="45">
        <f t="shared" si="229"/>
        <v>0</v>
      </c>
      <c r="X325" s="46">
        <f t="shared" si="230"/>
        <v>0</v>
      </c>
      <c r="Y325" s="44">
        <v>-4</v>
      </c>
      <c r="Z325" s="45">
        <f t="shared" si="231"/>
        <v>0</v>
      </c>
      <c r="AA325" s="45">
        <f t="shared" si="232"/>
        <v>0</v>
      </c>
      <c r="AB325" s="46">
        <f t="shared" si="233"/>
        <v>1</v>
      </c>
      <c r="AC325" s="48">
        <v>8</v>
      </c>
      <c r="AD325" s="45">
        <f t="shared" si="234"/>
        <v>1</v>
      </c>
      <c r="AE325" s="45">
        <f t="shared" si="235"/>
        <v>0</v>
      </c>
      <c r="AF325" s="46">
        <f t="shared" si="236"/>
        <v>0</v>
      </c>
      <c r="AG325" s="28">
        <v>4</v>
      </c>
      <c r="AH325">
        <f t="shared" si="237"/>
        <v>1</v>
      </c>
      <c r="AI325">
        <f t="shared" si="238"/>
        <v>0</v>
      </c>
      <c r="AJ325">
        <f t="shared" si="239"/>
        <v>0</v>
      </c>
      <c r="AK325" s="44">
        <v>7</v>
      </c>
      <c r="AL325" s="45">
        <f t="shared" si="240"/>
        <v>0</v>
      </c>
      <c r="AM325" s="45">
        <f t="shared" si="241"/>
        <v>0</v>
      </c>
      <c r="AN325" s="46">
        <f t="shared" si="242"/>
        <v>1</v>
      </c>
      <c r="AO325" s="44">
        <v>-14</v>
      </c>
      <c r="AP325" s="45">
        <f t="shared" si="243"/>
        <v>0</v>
      </c>
      <c r="AQ325" s="45">
        <f t="shared" si="244"/>
        <v>0</v>
      </c>
      <c r="AR325" s="46">
        <f t="shared" si="245"/>
        <v>1</v>
      </c>
      <c r="AS325" s="44">
        <v>10</v>
      </c>
      <c r="AT325" s="45">
        <f t="shared" si="246"/>
        <v>1</v>
      </c>
      <c r="AU325" s="45">
        <f t="shared" si="247"/>
        <v>0</v>
      </c>
      <c r="AV325" s="46">
        <f t="shared" si="248"/>
        <v>0</v>
      </c>
      <c r="AW325" s="44">
        <v>1.8000000000000016E-2</v>
      </c>
      <c r="AX325" s="45">
        <f t="shared" si="249"/>
        <v>1</v>
      </c>
      <c r="AY325" s="45">
        <f t="shared" si="250"/>
        <v>0</v>
      </c>
      <c r="AZ325" s="46">
        <f t="shared" si="251"/>
        <v>0</v>
      </c>
      <c r="BA325" s="44">
        <v>-2.300000000000002E-2</v>
      </c>
      <c r="BB325" s="45">
        <f t="shared" si="252"/>
        <v>0</v>
      </c>
      <c r="BC325" s="45">
        <f t="shared" si="253"/>
        <v>0</v>
      </c>
      <c r="BD325" s="46">
        <f t="shared" si="254"/>
        <v>1</v>
      </c>
      <c r="BE325" s="48">
        <v>-22</v>
      </c>
      <c r="BF325">
        <f t="shared" si="255"/>
        <v>0</v>
      </c>
      <c r="BG325">
        <f t="shared" si="256"/>
        <v>0</v>
      </c>
      <c r="BH325">
        <f t="shared" si="257"/>
        <v>1</v>
      </c>
    </row>
    <row r="326" spans="1:60" x14ac:dyDescent="0.2">
      <c r="A326" s="43">
        <v>2005</v>
      </c>
      <c r="B326" s="44">
        <v>5.0000000000000044E-2</v>
      </c>
      <c r="C326" s="45">
        <f t="shared" si="215"/>
        <v>1</v>
      </c>
      <c r="D326" s="45">
        <f t="shared" si="216"/>
        <v>0</v>
      </c>
      <c r="E326" s="46">
        <f t="shared" si="217"/>
        <v>0</v>
      </c>
      <c r="F326" s="44">
        <v>17</v>
      </c>
      <c r="G326" s="45">
        <f t="shared" si="218"/>
        <v>1</v>
      </c>
      <c r="H326" s="45">
        <f t="shared" si="219"/>
        <v>0</v>
      </c>
      <c r="I326" s="46">
        <f t="shared" si="220"/>
        <v>0</v>
      </c>
      <c r="J326" s="44">
        <v>40</v>
      </c>
      <c r="K326" s="45">
        <f t="shared" si="221"/>
        <v>1</v>
      </c>
      <c r="L326" s="45">
        <f t="shared" si="222"/>
        <v>0</v>
      </c>
      <c r="M326" s="46">
        <f t="shared" si="223"/>
        <v>0</v>
      </c>
      <c r="N326" s="44">
        <v>4.4999999999999929E-2</v>
      </c>
      <c r="O326" s="45">
        <f t="shared" si="224"/>
        <v>1</v>
      </c>
      <c r="Q326" s="46">
        <f t="shared" si="225"/>
        <v>0</v>
      </c>
      <c r="R326" s="44">
        <v>6</v>
      </c>
      <c r="S326" s="45">
        <f t="shared" si="226"/>
        <v>3</v>
      </c>
      <c r="T326" s="28">
        <v>-18</v>
      </c>
      <c r="U326" s="45">
        <f t="shared" si="227"/>
        <v>-15</v>
      </c>
      <c r="V326" s="45">
        <f t="shared" si="228"/>
        <v>0</v>
      </c>
      <c r="W326" s="45">
        <f t="shared" si="229"/>
        <v>0</v>
      </c>
      <c r="X326" s="46">
        <f t="shared" si="230"/>
        <v>1</v>
      </c>
      <c r="Y326" s="44">
        <v>-7</v>
      </c>
      <c r="Z326" s="45">
        <f t="shared" si="231"/>
        <v>0</v>
      </c>
      <c r="AA326" s="45">
        <f t="shared" si="232"/>
        <v>0</v>
      </c>
      <c r="AB326" s="46">
        <f t="shared" si="233"/>
        <v>1</v>
      </c>
      <c r="AC326" s="48">
        <v>16</v>
      </c>
      <c r="AD326" s="45">
        <f t="shared" si="234"/>
        <v>1</v>
      </c>
      <c r="AE326" s="45">
        <f t="shared" si="235"/>
        <v>0</v>
      </c>
      <c r="AF326" s="46">
        <f t="shared" si="236"/>
        <v>0</v>
      </c>
      <c r="AG326" s="28">
        <v>9</v>
      </c>
      <c r="AH326">
        <f t="shared" si="237"/>
        <v>1</v>
      </c>
      <c r="AI326">
        <f t="shared" si="238"/>
        <v>0</v>
      </c>
      <c r="AJ326">
        <f t="shared" si="239"/>
        <v>0</v>
      </c>
      <c r="AK326" s="44">
        <v>3</v>
      </c>
      <c r="AL326" s="45">
        <f t="shared" si="240"/>
        <v>0</v>
      </c>
      <c r="AM326" s="45">
        <f t="shared" si="241"/>
        <v>0</v>
      </c>
      <c r="AN326" s="46">
        <f t="shared" si="242"/>
        <v>1</v>
      </c>
      <c r="AO326" s="44">
        <v>-4</v>
      </c>
      <c r="AP326" s="45">
        <f t="shared" si="243"/>
        <v>0</v>
      </c>
      <c r="AQ326" s="45">
        <f t="shared" si="244"/>
        <v>0</v>
      </c>
      <c r="AR326" s="46">
        <f t="shared" si="245"/>
        <v>1</v>
      </c>
      <c r="AS326" s="44">
        <v>4</v>
      </c>
      <c r="AT326" s="45">
        <f t="shared" si="246"/>
        <v>1</v>
      </c>
      <c r="AU326" s="45">
        <f t="shared" si="247"/>
        <v>0</v>
      </c>
      <c r="AV326" s="46">
        <f t="shared" si="248"/>
        <v>0</v>
      </c>
      <c r="AW326" s="44">
        <v>2.7999999999999969E-2</v>
      </c>
      <c r="AX326" s="45">
        <f t="shared" si="249"/>
        <v>1</v>
      </c>
      <c r="AY326" s="45">
        <f t="shared" si="250"/>
        <v>0</v>
      </c>
      <c r="AZ326" s="46">
        <f t="shared" si="251"/>
        <v>0</v>
      </c>
      <c r="BA326" s="44">
        <v>-9.000000000000008E-3</v>
      </c>
      <c r="BB326" s="45">
        <f t="shared" si="252"/>
        <v>0</v>
      </c>
      <c r="BC326" s="45">
        <f t="shared" si="253"/>
        <v>0</v>
      </c>
      <c r="BD326" s="46">
        <f t="shared" si="254"/>
        <v>1</v>
      </c>
      <c r="BE326" s="48">
        <v>-18</v>
      </c>
      <c r="BF326">
        <f t="shared" si="255"/>
        <v>0</v>
      </c>
      <c r="BG326">
        <f t="shared" si="256"/>
        <v>0</v>
      </c>
      <c r="BH326">
        <f t="shared" si="257"/>
        <v>1</v>
      </c>
    </row>
    <row r="327" spans="1:60" x14ac:dyDescent="0.2">
      <c r="A327" s="43">
        <v>2005</v>
      </c>
      <c r="B327" s="44">
        <v>0.12000000000000005</v>
      </c>
      <c r="C327" s="45">
        <f t="shared" si="215"/>
        <v>1</v>
      </c>
      <c r="D327" s="45">
        <f t="shared" si="216"/>
        <v>0</v>
      </c>
      <c r="E327" s="46">
        <f t="shared" si="217"/>
        <v>0</v>
      </c>
      <c r="F327" s="44">
        <v>27</v>
      </c>
      <c r="G327" s="45">
        <f t="shared" si="218"/>
        <v>1</v>
      </c>
      <c r="H327" s="45">
        <f t="shared" si="219"/>
        <v>0</v>
      </c>
      <c r="I327" s="46">
        <f t="shared" si="220"/>
        <v>0</v>
      </c>
      <c r="J327" s="44">
        <v>36</v>
      </c>
      <c r="K327" s="45">
        <f t="shared" si="221"/>
        <v>1</v>
      </c>
      <c r="L327" s="45">
        <f t="shared" si="222"/>
        <v>0</v>
      </c>
      <c r="M327" s="46">
        <f t="shared" si="223"/>
        <v>0</v>
      </c>
      <c r="N327" s="44">
        <v>9.7999999999999976E-2</v>
      </c>
      <c r="O327" s="45">
        <f t="shared" si="224"/>
        <v>1</v>
      </c>
      <c r="Q327" s="46">
        <f t="shared" si="225"/>
        <v>0</v>
      </c>
      <c r="R327" s="44">
        <v>-9</v>
      </c>
      <c r="S327" s="45">
        <f t="shared" si="226"/>
        <v>-4.5</v>
      </c>
      <c r="T327" s="28">
        <v>-29</v>
      </c>
      <c r="U327" s="45">
        <f t="shared" si="227"/>
        <v>-33.5</v>
      </c>
      <c r="V327" s="45">
        <f t="shared" si="228"/>
        <v>0</v>
      </c>
      <c r="W327" s="45">
        <f t="shared" si="229"/>
        <v>0</v>
      </c>
      <c r="X327" s="46">
        <f t="shared" si="230"/>
        <v>1</v>
      </c>
      <c r="Y327" s="44">
        <v>-12</v>
      </c>
      <c r="Z327" s="45">
        <f t="shared" si="231"/>
        <v>0</v>
      </c>
      <c r="AA327" s="45">
        <f t="shared" si="232"/>
        <v>0</v>
      </c>
      <c r="AB327" s="46">
        <f t="shared" si="233"/>
        <v>1</v>
      </c>
      <c r="AC327" s="48">
        <v>34</v>
      </c>
      <c r="AD327" s="45">
        <f t="shared" si="234"/>
        <v>1</v>
      </c>
      <c r="AE327" s="45">
        <f t="shared" si="235"/>
        <v>0</v>
      </c>
      <c r="AF327" s="46">
        <f t="shared" si="236"/>
        <v>0</v>
      </c>
      <c r="AG327" s="28">
        <v>22</v>
      </c>
      <c r="AH327">
        <f t="shared" si="237"/>
        <v>1</v>
      </c>
      <c r="AI327">
        <f t="shared" si="238"/>
        <v>0</v>
      </c>
      <c r="AJ327">
        <f t="shared" si="239"/>
        <v>0</v>
      </c>
      <c r="AK327" s="44">
        <v>14</v>
      </c>
      <c r="AL327" s="45">
        <f t="shared" si="240"/>
        <v>0</v>
      </c>
      <c r="AM327" s="45">
        <f t="shared" si="241"/>
        <v>0</v>
      </c>
      <c r="AN327" s="46">
        <f t="shared" si="242"/>
        <v>1</v>
      </c>
      <c r="AO327" s="44">
        <v>-9</v>
      </c>
      <c r="AP327" s="45">
        <f t="shared" si="243"/>
        <v>0</v>
      </c>
      <c r="AQ327" s="45">
        <f t="shared" si="244"/>
        <v>0</v>
      </c>
      <c r="AR327" s="46">
        <f t="shared" si="245"/>
        <v>1</v>
      </c>
      <c r="AS327" s="44">
        <v>5</v>
      </c>
      <c r="AT327" s="45">
        <f t="shared" si="246"/>
        <v>1</v>
      </c>
      <c r="AU327" s="45">
        <f t="shared" si="247"/>
        <v>0</v>
      </c>
      <c r="AV327" s="46">
        <f t="shared" si="248"/>
        <v>0</v>
      </c>
      <c r="AW327" s="44">
        <v>0.10499999999999998</v>
      </c>
      <c r="AX327" s="45">
        <f t="shared" si="249"/>
        <v>1</v>
      </c>
      <c r="AY327" s="45">
        <f t="shared" si="250"/>
        <v>0</v>
      </c>
      <c r="AZ327" s="46">
        <f t="shared" si="251"/>
        <v>0</v>
      </c>
      <c r="BA327" s="44">
        <v>-3.9999999999999925E-2</v>
      </c>
      <c r="BB327" s="45">
        <f t="shared" si="252"/>
        <v>0</v>
      </c>
      <c r="BC327" s="45">
        <f t="shared" si="253"/>
        <v>0</v>
      </c>
      <c r="BD327" s="46">
        <f t="shared" si="254"/>
        <v>1</v>
      </c>
      <c r="BE327" s="48">
        <v>-29</v>
      </c>
      <c r="BF327">
        <f t="shared" si="255"/>
        <v>0</v>
      </c>
      <c r="BG327">
        <f t="shared" si="256"/>
        <v>0</v>
      </c>
      <c r="BH327">
        <f t="shared" si="257"/>
        <v>1</v>
      </c>
    </row>
    <row r="328" spans="1:60" x14ac:dyDescent="0.2">
      <c r="A328" s="43">
        <v>2005</v>
      </c>
      <c r="B328" s="44">
        <v>2.5000000000000022E-2</v>
      </c>
      <c r="C328" s="45">
        <f t="shared" si="215"/>
        <v>1</v>
      </c>
      <c r="D328" s="45">
        <f t="shared" si="216"/>
        <v>0</v>
      </c>
      <c r="E328" s="46">
        <f t="shared" si="217"/>
        <v>0</v>
      </c>
      <c r="F328" s="44">
        <v>20</v>
      </c>
      <c r="G328" s="45">
        <f t="shared" si="218"/>
        <v>1</v>
      </c>
      <c r="H328" s="45">
        <f t="shared" si="219"/>
        <v>0</v>
      </c>
      <c r="I328" s="46">
        <f t="shared" si="220"/>
        <v>0</v>
      </c>
      <c r="J328" s="44">
        <v>42</v>
      </c>
      <c r="K328" s="45">
        <f t="shared" si="221"/>
        <v>1</v>
      </c>
      <c r="L328" s="45">
        <f t="shared" si="222"/>
        <v>0</v>
      </c>
      <c r="M328" s="46">
        <f t="shared" si="223"/>
        <v>0</v>
      </c>
      <c r="N328" s="44">
        <v>2.9000000000000026E-2</v>
      </c>
      <c r="O328" s="45">
        <f t="shared" si="224"/>
        <v>1</v>
      </c>
      <c r="Q328" s="46">
        <f t="shared" si="225"/>
        <v>0</v>
      </c>
      <c r="R328" s="44">
        <v>26</v>
      </c>
      <c r="S328" s="45">
        <f t="shared" si="226"/>
        <v>13</v>
      </c>
      <c r="T328" s="28">
        <v>1</v>
      </c>
      <c r="U328" s="45">
        <f t="shared" si="227"/>
        <v>14</v>
      </c>
      <c r="V328" s="45">
        <f t="shared" si="228"/>
        <v>1</v>
      </c>
      <c r="W328" s="45">
        <f t="shared" si="229"/>
        <v>0</v>
      </c>
      <c r="X328" s="46">
        <f t="shared" si="230"/>
        <v>0</v>
      </c>
      <c r="Y328" s="44">
        <v>9</v>
      </c>
      <c r="Z328" s="45">
        <f t="shared" si="231"/>
        <v>1</v>
      </c>
      <c r="AA328" s="45">
        <f t="shared" si="232"/>
        <v>0</v>
      </c>
      <c r="AB328" s="46">
        <f t="shared" si="233"/>
        <v>0</v>
      </c>
      <c r="AC328" s="48">
        <v>15</v>
      </c>
      <c r="AD328" s="45">
        <f t="shared" si="234"/>
        <v>1</v>
      </c>
      <c r="AE328" s="45">
        <f t="shared" si="235"/>
        <v>0</v>
      </c>
      <c r="AF328" s="46">
        <f t="shared" si="236"/>
        <v>0</v>
      </c>
      <c r="AG328" s="28">
        <v>24</v>
      </c>
      <c r="AH328">
        <f t="shared" si="237"/>
        <v>1</v>
      </c>
      <c r="AI328">
        <f t="shared" si="238"/>
        <v>0</v>
      </c>
      <c r="AJ328">
        <f t="shared" si="239"/>
        <v>0</v>
      </c>
      <c r="AK328" s="44">
        <v>-8</v>
      </c>
      <c r="AL328" s="45">
        <f t="shared" si="240"/>
        <v>1</v>
      </c>
      <c r="AM328" s="45">
        <f t="shared" si="241"/>
        <v>0</v>
      </c>
      <c r="AN328" s="46">
        <f t="shared" si="242"/>
        <v>0</v>
      </c>
      <c r="AO328" s="44">
        <v>0</v>
      </c>
      <c r="AP328" s="45">
        <f t="shared" si="243"/>
        <v>0</v>
      </c>
      <c r="AQ328" s="45">
        <f t="shared" si="244"/>
        <v>1</v>
      </c>
      <c r="AR328" s="46">
        <f t="shared" si="245"/>
        <v>0</v>
      </c>
      <c r="AS328" s="44">
        <v>10</v>
      </c>
      <c r="AT328" s="45">
        <f t="shared" si="246"/>
        <v>1</v>
      </c>
      <c r="AU328" s="45">
        <f t="shared" si="247"/>
        <v>0</v>
      </c>
      <c r="AV328" s="46">
        <f t="shared" si="248"/>
        <v>0</v>
      </c>
      <c r="AW328" s="44">
        <v>2.5999999999999968E-2</v>
      </c>
      <c r="AX328" s="45">
        <f t="shared" si="249"/>
        <v>1</v>
      </c>
      <c r="AY328" s="45">
        <f t="shared" si="250"/>
        <v>0</v>
      </c>
      <c r="AZ328" s="46">
        <f t="shared" si="251"/>
        <v>0</v>
      </c>
      <c r="BA328" s="44">
        <v>-1.3000000000000012E-2</v>
      </c>
      <c r="BB328" s="45">
        <f t="shared" si="252"/>
        <v>0</v>
      </c>
      <c r="BC328" s="45">
        <f t="shared" si="253"/>
        <v>0</v>
      </c>
      <c r="BD328" s="46">
        <f t="shared" si="254"/>
        <v>1</v>
      </c>
      <c r="BE328" s="48">
        <v>1</v>
      </c>
      <c r="BF328">
        <f t="shared" si="255"/>
        <v>1</v>
      </c>
      <c r="BG328">
        <f t="shared" si="256"/>
        <v>0</v>
      </c>
      <c r="BH328">
        <f t="shared" si="257"/>
        <v>0</v>
      </c>
    </row>
    <row r="329" spans="1:60" x14ac:dyDescent="0.2">
      <c r="A329" s="43">
        <v>2005</v>
      </c>
      <c r="B329" s="44">
        <v>-5.0000000000000044E-3</v>
      </c>
      <c r="C329" s="45">
        <f t="shared" si="215"/>
        <v>0</v>
      </c>
      <c r="D329" s="45">
        <f t="shared" si="216"/>
        <v>0</v>
      </c>
      <c r="E329" s="46">
        <f t="shared" si="217"/>
        <v>1</v>
      </c>
      <c r="F329" s="44">
        <v>13</v>
      </c>
      <c r="G329" s="45">
        <f t="shared" si="218"/>
        <v>1</v>
      </c>
      <c r="H329" s="45">
        <f t="shared" si="219"/>
        <v>0</v>
      </c>
      <c r="I329" s="46">
        <f t="shared" si="220"/>
        <v>0</v>
      </c>
      <c r="J329" s="44">
        <v>21</v>
      </c>
      <c r="K329" s="45">
        <f t="shared" si="221"/>
        <v>1</v>
      </c>
      <c r="L329" s="45">
        <f t="shared" si="222"/>
        <v>0</v>
      </c>
      <c r="M329" s="46">
        <f t="shared" si="223"/>
        <v>0</v>
      </c>
      <c r="N329" s="44">
        <v>-1.0999999999999899E-2</v>
      </c>
      <c r="O329" s="45">
        <f t="shared" si="224"/>
        <v>0</v>
      </c>
      <c r="Q329" s="46">
        <f t="shared" si="225"/>
        <v>1</v>
      </c>
      <c r="R329" s="44">
        <v>27</v>
      </c>
      <c r="S329" s="45">
        <f t="shared" si="226"/>
        <v>13.5</v>
      </c>
      <c r="T329" s="28">
        <v>16</v>
      </c>
      <c r="U329" s="45">
        <f t="shared" si="227"/>
        <v>29.5</v>
      </c>
      <c r="V329" s="45">
        <f t="shared" si="228"/>
        <v>1</v>
      </c>
      <c r="W329" s="45">
        <f t="shared" si="229"/>
        <v>0</v>
      </c>
      <c r="X329" s="46">
        <f t="shared" si="230"/>
        <v>0</v>
      </c>
      <c r="Y329" s="44">
        <v>22</v>
      </c>
      <c r="Z329" s="45">
        <f t="shared" si="231"/>
        <v>1</v>
      </c>
      <c r="AA329" s="45">
        <f t="shared" si="232"/>
        <v>0</v>
      </c>
      <c r="AB329" s="46">
        <f t="shared" si="233"/>
        <v>0</v>
      </c>
      <c r="AC329" s="48">
        <v>8</v>
      </c>
      <c r="AD329" s="45">
        <f t="shared" si="234"/>
        <v>1</v>
      </c>
      <c r="AE329" s="45">
        <f t="shared" si="235"/>
        <v>0</v>
      </c>
      <c r="AF329" s="46">
        <f t="shared" si="236"/>
        <v>0</v>
      </c>
      <c r="AG329" s="28">
        <v>30</v>
      </c>
      <c r="AH329">
        <f t="shared" si="237"/>
        <v>1</v>
      </c>
      <c r="AI329">
        <f t="shared" si="238"/>
        <v>0</v>
      </c>
      <c r="AJ329">
        <f t="shared" si="239"/>
        <v>0</v>
      </c>
      <c r="AK329" s="44">
        <v>-5</v>
      </c>
      <c r="AL329" s="45">
        <f t="shared" si="240"/>
        <v>1</v>
      </c>
      <c r="AM329" s="45">
        <f t="shared" si="241"/>
        <v>0</v>
      </c>
      <c r="AN329" s="46">
        <f t="shared" si="242"/>
        <v>0</v>
      </c>
      <c r="AO329" s="44">
        <v>11</v>
      </c>
      <c r="AP329" s="45">
        <f t="shared" si="243"/>
        <v>1</v>
      </c>
      <c r="AQ329" s="45">
        <f t="shared" si="244"/>
        <v>0</v>
      </c>
      <c r="AR329" s="46">
        <f t="shared" si="245"/>
        <v>0</v>
      </c>
      <c r="AS329" s="44">
        <v>-4</v>
      </c>
      <c r="AT329" s="45">
        <f t="shared" si="246"/>
        <v>0</v>
      </c>
      <c r="AU329" s="45">
        <f t="shared" si="247"/>
        <v>0</v>
      </c>
      <c r="AV329" s="46">
        <f t="shared" si="248"/>
        <v>1</v>
      </c>
      <c r="AW329" s="44">
        <v>-1.8000000000000016E-2</v>
      </c>
      <c r="AX329" s="45">
        <f t="shared" si="249"/>
        <v>0</v>
      </c>
      <c r="AY329" s="45">
        <f t="shared" si="250"/>
        <v>0</v>
      </c>
      <c r="AZ329" s="46">
        <f t="shared" si="251"/>
        <v>1</v>
      </c>
      <c r="BA329" s="44">
        <v>-0.11699999999999999</v>
      </c>
      <c r="BB329" s="45">
        <f t="shared" si="252"/>
        <v>0</v>
      </c>
      <c r="BC329" s="45">
        <f t="shared" si="253"/>
        <v>0</v>
      </c>
      <c r="BD329" s="46">
        <f t="shared" si="254"/>
        <v>1</v>
      </c>
      <c r="BE329" s="48">
        <v>16</v>
      </c>
      <c r="BF329">
        <f t="shared" si="255"/>
        <v>1</v>
      </c>
      <c r="BG329">
        <f t="shared" si="256"/>
        <v>0</v>
      </c>
      <c r="BH329">
        <f t="shared" si="257"/>
        <v>0</v>
      </c>
    </row>
    <row r="330" spans="1:60" x14ac:dyDescent="0.2">
      <c r="A330" s="43">
        <v>2005</v>
      </c>
      <c r="B330" s="44">
        <v>-2.9999999999999971E-2</v>
      </c>
      <c r="C330" s="45">
        <f t="shared" si="215"/>
        <v>0</v>
      </c>
      <c r="D330" s="45">
        <f t="shared" si="216"/>
        <v>0</v>
      </c>
      <c r="E330" s="46">
        <f t="shared" si="217"/>
        <v>1</v>
      </c>
      <c r="F330" s="44">
        <v>33</v>
      </c>
      <c r="G330" s="45">
        <f t="shared" si="218"/>
        <v>1</v>
      </c>
      <c r="H330" s="45">
        <f t="shared" si="219"/>
        <v>0</v>
      </c>
      <c r="I330" s="46">
        <f t="shared" si="220"/>
        <v>0</v>
      </c>
      <c r="J330" s="44">
        <v>23</v>
      </c>
      <c r="K330" s="45">
        <f t="shared" si="221"/>
        <v>1</v>
      </c>
      <c r="L330" s="45">
        <f t="shared" si="222"/>
        <v>0</v>
      </c>
      <c r="M330" s="46">
        <f t="shared" si="223"/>
        <v>0</v>
      </c>
      <c r="N330" s="44">
        <v>-3.400000000000003E-2</v>
      </c>
      <c r="O330" s="45">
        <f t="shared" si="224"/>
        <v>0</v>
      </c>
      <c r="Q330" s="46">
        <f t="shared" si="225"/>
        <v>1</v>
      </c>
      <c r="R330" s="44">
        <v>-20</v>
      </c>
      <c r="S330" s="45">
        <f t="shared" si="226"/>
        <v>-10</v>
      </c>
      <c r="T330" s="28">
        <v>70</v>
      </c>
      <c r="U330" s="45">
        <f t="shared" si="227"/>
        <v>60</v>
      </c>
      <c r="V330" s="45">
        <f t="shared" si="228"/>
        <v>1</v>
      </c>
      <c r="W330" s="45">
        <f t="shared" si="229"/>
        <v>0</v>
      </c>
      <c r="X330" s="46">
        <f t="shared" si="230"/>
        <v>0</v>
      </c>
      <c r="Y330" s="44">
        <v>31</v>
      </c>
      <c r="Z330" s="45">
        <f t="shared" si="231"/>
        <v>1</v>
      </c>
      <c r="AA330" s="45">
        <f t="shared" si="232"/>
        <v>0</v>
      </c>
      <c r="AB330" s="46">
        <f t="shared" si="233"/>
        <v>0</v>
      </c>
      <c r="AC330" s="48">
        <v>-15</v>
      </c>
      <c r="AD330" s="45">
        <f t="shared" si="234"/>
        <v>0</v>
      </c>
      <c r="AE330" s="45">
        <f t="shared" si="235"/>
        <v>0</v>
      </c>
      <c r="AF330" s="46">
        <f t="shared" si="236"/>
        <v>1</v>
      </c>
      <c r="AG330" s="28">
        <v>16</v>
      </c>
      <c r="AH330">
        <f t="shared" si="237"/>
        <v>1</v>
      </c>
      <c r="AI330">
        <f t="shared" si="238"/>
        <v>0</v>
      </c>
      <c r="AJ330">
        <f t="shared" si="239"/>
        <v>0</v>
      </c>
      <c r="AK330" s="44">
        <v>-15</v>
      </c>
      <c r="AL330" s="45">
        <f t="shared" si="240"/>
        <v>1</v>
      </c>
      <c r="AM330" s="45">
        <f t="shared" si="241"/>
        <v>0</v>
      </c>
      <c r="AN330" s="46">
        <f t="shared" si="242"/>
        <v>0</v>
      </c>
      <c r="AO330" s="44">
        <v>12</v>
      </c>
      <c r="AP330" s="45">
        <f t="shared" si="243"/>
        <v>1</v>
      </c>
      <c r="AQ330" s="45">
        <f t="shared" si="244"/>
        <v>0</v>
      </c>
      <c r="AR330" s="46">
        <f t="shared" si="245"/>
        <v>0</v>
      </c>
      <c r="AS330" s="44">
        <v>-21</v>
      </c>
      <c r="AT330" s="45">
        <f t="shared" si="246"/>
        <v>0</v>
      </c>
      <c r="AU330" s="45">
        <f t="shared" si="247"/>
        <v>0</v>
      </c>
      <c r="AV330" s="46">
        <f t="shared" si="248"/>
        <v>1</v>
      </c>
      <c r="AW330" s="44">
        <v>-3.8999999999999979E-2</v>
      </c>
      <c r="AX330" s="45">
        <f t="shared" si="249"/>
        <v>0</v>
      </c>
      <c r="AY330" s="45">
        <f t="shared" si="250"/>
        <v>0</v>
      </c>
      <c r="AZ330" s="46">
        <f t="shared" si="251"/>
        <v>1</v>
      </c>
      <c r="BA330" s="44">
        <v>9.000000000000008E-3</v>
      </c>
      <c r="BB330" s="45">
        <f t="shared" si="252"/>
        <v>1</v>
      </c>
      <c r="BC330" s="45">
        <f t="shared" si="253"/>
        <v>0</v>
      </c>
      <c r="BD330" s="46">
        <f t="shared" si="254"/>
        <v>0</v>
      </c>
      <c r="BE330" s="48">
        <v>70</v>
      </c>
      <c r="BF330">
        <f t="shared" si="255"/>
        <v>1</v>
      </c>
      <c r="BG330">
        <f t="shared" si="256"/>
        <v>0</v>
      </c>
      <c r="BH330">
        <f t="shared" si="257"/>
        <v>0</v>
      </c>
    </row>
    <row r="331" spans="1:60" x14ac:dyDescent="0.2">
      <c r="A331" s="43">
        <v>2005</v>
      </c>
      <c r="B331" s="44">
        <v>2.9999999999999971E-2</v>
      </c>
      <c r="C331" s="45">
        <f t="shared" si="215"/>
        <v>1</v>
      </c>
      <c r="D331" s="45">
        <f t="shared" si="216"/>
        <v>0</v>
      </c>
      <c r="E331" s="46">
        <f t="shared" si="217"/>
        <v>0</v>
      </c>
      <c r="F331" s="44">
        <v>-15</v>
      </c>
      <c r="G331" s="45">
        <f t="shared" si="218"/>
        <v>0</v>
      </c>
      <c r="H331" s="45">
        <f t="shared" si="219"/>
        <v>0</v>
      </c>
      <c r="I331" s="46">
        <f t="shared" si="220"/>
        <v>1</v>
      </c>
      <c r="J331" s="44">
        <v>-13</v>
      </c>
      <c r="K331" s="45">
        <f t="shared" si="221"/>
        <v>0</v>
      </c>
      <c r="L331" s="45">
        <f t="shared" si="222"/>
        <v>0</v>
      </c>
      <c r="M331" s="46">
        <f t="shared" si="223"/>
        <v>1</v>
      </c>
      <c r="N331" s="44">
        <v>3.400000000000003E-2</v>
      </c>
      <c r="O331" s="45">
        <f t="shared" si="224"/>
        <v>1</v>
      </c>
      <c r="Q331" s="46">
        <f t="shared" si="225"/>
        <v>0</v>
      </c>
      <c r="R331" s="44">
        <v>33</v>
      </c>
      <c r="S331" s="45">
        <f t="shared" si="226"/>
        <v>16.5</v>
      </c>
      <c r="T331" s="28">
        <v>-68</v>
      </c>
      <c r="U331" s="45">
        <f t="shared" si="227"/>
        <v>-51.5</v>
      </c>
      <c r="V331" s="45">
        <f t="shared" si="228"/>
        <v>0</v>
      </c>
      <c r="W331" s="45">
        <f t="shared" si="229"/>
        <v>0</v>
      </c>
      <c r="X331" s="46">
        <f t="shared" si="230"/>
        <v>1</v>
      </c>
      <c r="Y331" s="44">
        <v>-10</v>
      </c>
      <c r="Z331" s="45">
        <f t="shared" si="231"/>
        <v>0</v>
      </c>
      <c r="AA331" s="45">
        <f t="shared" si="232"/>
        <v>0</v>
      </c>
      <c r="AB331" s="46">
        <f t="shared" si="233"/>
        <v>1</v>
      </c>
      <c r="AC331" s="48">
        <v>15</v>
      </c>
      <c r="AD331" s="45">
        <f t="shared" si="234"/>
        <v>1</v>
      </c>
      <c r="AE331" s="45">
        <f t="shared" si="235"/>
        <v>0</v>
      </c>
      <c r="AF331" s="46">
        <f t="shared" si="236"/>
        <v>0</v>
      </c>
      <c r="AG331" s="28">
        <v>5</v>
      </c>
      <c r="AH331">
        <f t="shared" si="237"/>
        <v>1</v>
      </c>
      <c r="AI331">
        <f t="shared" si="238"/>
        <v>0</v>
      </c>
      <c r="AJ331">
        <f t="shared" si="239"/>
        <v>0</v>
      </c>
      <c r="AK331" s="44">
        <v>44</v>
      </c>
      <c r="AL331" s="45">
        <f t="shared" si="240"/>
        <v>0</v>
      </c>
      <c r="AM331" s="45">
        <f t="shared" si="241"/>
        <v>0</v>
      </c>
      <c r="AN331" s="46">
        <f t="shared" si="242"/>
        <v>1</v>
      </c>
      <c r="AO331" s="44">
        <v>-31</v>
      </c>
      <c r="AP331" s="45">
        <f t="shared" si="243"/>
        <v>0</v>
      </c>
      <c r="AQ331" s="45">
        <f t="shared" si="244"/>
        <v>0</v>
      </c>
      <c r="AR331" s="46">
        <f t="shared" si="245"/>
        <v>1</v>
      </c>
      <c r="AS331" s="44">
        <v>-14</v>
      </c>
      <c r="AT331" s="45">
        <f t="shared" si="246"/>
        <v>0</v>
      </c>
      <c r="AU331" s="45">
        <f t="shared" si="247"/>
        <v>0</v>
      </c>
      <c r="AV331" s="46">
        <f t="shared" si="248"/>
        <v>1</v>
      </c>
      <c r="AW331" s="44">
        <v>-5.0000000000000044E-3</v>
      </c>
      <c r="AX331" s="45">
        <f t="shared" si="249"/>
        <v>0</v>
      </c>
      <c r="AY331" s="45">
        <f t="shared" si="250"/>
        <v>0</v>
      </c>
      <c r="AZ331" s="46">
        <f t="shared" si="251"/>
        <v>1</v>
      </c>
      <c r="BA331" s="44">
        <v>-4.0000000000000036E-2</v>
      </c>
      <c r="BB331" s="45">
        <f t="shared" si="252"/>
        <v>0</v>
      </c>
      <c r="BC331" s="45">
        <f t="shared" si="253"/>
        <v>0</v>
      </c>
      <c r="BD331" s="46">
        <f t="shared" si="254"/>
        <v>1</v>
      </c>
      <c r="BE331" s="48">
        <v>-68</v>
      </c>
      <c r="BF331">
        <f t="shared" si="255"/>
        <v>0</v>
      </c>
      <c r="BG331">
        <f t="shared" si="256"/>
        <v>0</v>
      </c>
      <c r="BH331">
        <f t="shared" si="257"/>
        <v>1</v>
      </c>
    </row>
    <row r="332" spans="1:60" x14ac:dyDescent="0.2">
      <c r="A332" s="43">
        <v>2006</v>
      </c>
      <c r="B332" s="44">
        <v>8.8999999999999968E-2</v>
      </c>
      <c r="C332" s="45">
        <f t="shared" si="215"/>
        <v>1</v>
      </c>
      <c r="D332" s="45">
        <f t="shared" si="216"/>
        <v>0</v>
      </c>
      <c r="E332" s="46">
        <f t="shared" si="217"/>
        <v>0</v>
      </c>
      <c r="F332" s="44">
        <v>40</v>
      </c>
      <c r="G332" s="45">
        <f t="shared" si="218"/>
        <v>1</v>
      </c>
      <c r="H332" s="45">
        <f t="shared" si="219"/>
        <v>0</v>
      </c>
      <c r="I332" s="46">
        <f t="shared" si="220"/>
        <v>0</v>
      </c>
      <c r="J332" s="44">
        <v>57</v>
      </c>
      <c r="K332" s="45">
        <f t="shared" si="221"/>
        <v>1</v>
      </c>
      <c r="L332" s="45">
        <f t="shared" si="222"/>
        <v>0</v>
      </c>
      <c r="M332" s="46">
        <f t="shared" si="223"/>
        <v>0</v>
      </c>
      <c r="N332" s="44">
        <v>7.5999999999999956E-2</v>
      </c>
      <c r="O332" s="45">
        <f t="shared" si="224"/>
        <v>1</v>
      </c>
      <c r="Q332" s="46">
        <f t="shared" si="225"/>
        <v>0</v>
      </c>
      <c r="R332" s="44">
        <v>-4</v>
      </c>
      <c r="S332" s="45">
        <f t="shared" si="226"/>
        <v>-2</v>
      </c>
      <c r="T332" s="28">
        <v>-20</v>
      </c>
      <c r="U332" s="45">
        <f t="shared" si="227"/>
        <v>-22</v>
      </c>
      <c r="V332" s="45">
        <f t="shared" si="228"/>
        <v>0</v>
      </c>
      <c r="W332" s="45">
        <f t="shared" si="229"/>
        <v>0</v>
      </c>
      <c r="X332" s="46">
        <f t="shared" si="230"/>
        <v>1</v>
      </c>
      <c r="Y332" s="44">
        <v>-22</v>
      </c>
      <c r="Z332" s="45">
        <f t="shared" si="231"/>
        <v>0</v>
      </c>
      <c r="AA332" s="45">
        <f t="shared" si="232"/>
        <v>0</v>
      </c>
      <c r="AB332" s="46">
        <f t="shared" si="233"/>
        <v>1</v>
      </c>
      <c r="AC332" s="48">
        <v>25</v>
      </c>
      <c r="AD332" s="45">
        <f t="shared" si="234"/>
        <v>1</v>
      </c>
      <c r="AE332" s="45">
        <f t="shared" si="235"/>
        <v>0</v>
      </c>
      <c r="AF332" s="46">
        <f t="shared" si="236"/>
        <v>0</v>
      </c>
      <c r="AG332" s="28">
        <v>3</v>
      </c>
      <c r="AH332">
        <f t="shared" si="237"/>
        <v>1</v>
      </c>
      <c r="AI332">
        <f t="shared" si="238"/>
        <v>0</v>
      </c>
      <c r="AJ332">
        <f t="shared" si="239"/>
        <v>0</v>
      </c>
      <c r="AK332" s="44">
        <v>1</v>
      </c>
      <c r="AL332" s="45">
        <f t="shared" si="240"/>
        <v>0</v>
      </c>
      <c r="AM332" s="45">
        <f t="shared" si="241"/>
        <v>0</v>
      </c>
      <c r="AN332" s="46">
        <f t="shared" si="242"/>
        <v>1</v>
      </c>
      <c r="AO332" s="44">
        <v>-9</v>
      </c>
      <c r="AP332" s="45">
        <f t="shared" si="243"/>
        <v>0</v>
      </c>
      <c r="AQ332" s="45">
        <f t="shared" si="244"/>
        <v>0</v>
      </c>
      <c r="AR332" s="46">
        <f t="shared" si="245"/>
        <v>1</v>
      </c>
      <c r="AS332" s="44">
        <v>19</v>
      </c>
      <c r="AT332" s="45">
        <f t="shared" si="246"/>
        <v>1</v>
      </c>
      <c r="AU332" s="45">
        <f t="shared" si="247"/>
        <v>0</v>
      </c>
      <c r="AV332" s="46">
        <f t="shared" si="248"/>
        <v>0</v>
      </c>
      <c r="AW332" s="44">
        <v>6.9000000000000006E-2</v>
      </c>
      <c r="AX332" s="45">
        <f t="shared" si="249"/>
        <v>1</v>
      </c>
      <c r="AY332" s="45">
        <f t="shared" si="250"/>
        <v>0</v>
      </c>
      <c r="AZ332" s="46">
        <f t="shared" si="251"/>
        <v>0</v>
      </c>
      <c r="BA332" s="44">
        <v>-5.0000000000000044E-3</v>
      </c>
      <c r="BB332" s="45">
        <f t="shared" si="252"/>
        <v>0</v>
      </c>
      <c r="BC332" s="45">
        <f t="shared" si="253"/>
        <v>0</v>
      </c>
      <c r="BD332" s="46">
        <f t="shared" si="254"/>
        <v>1</v>
      </c>
      <c r="BE332" s="48">
        <v>-20</v>
      </c>
      <c r="BF332">
        <f t="shared" si="255"/>
        <v>0</v>
      </c>
      <c r="BG332">
        <f t="shared" si="256"/>
        <v>0</v>
      </c>
      <c r="BH332">
        <f t="shared" si="257"/>
        <v>1</v>
      </c>
    </row>
    <row r="333" spans="1:60" x14ac:dyDescent="0.2">
      <c r="A333" s="43">
        <v>2006</v>
      </c>
      <c r="B333" s="44">
        <v>4.6000000000000041E-2</v>
      </c>
      <c r="C333" s="45">
        <f t="shared" si="215"/>
        <v>1</v>
      </c>
      <c r="D333" s="45">
        <f t="shared" si="216"/>
        <v>0</v>
      </c>
      <c r="E333" s="46">
        <f t="shared" si="217"/>
        <v>0</v>
      </c>
      <c r="F333" s="44">
        <v>36</v>
      </c>
      <c r="G333" s="45">
        <f t="shared" si="218"/>
        <v>1</v>
      </c>
      <c r="H333" s="45">
        <f t="shared" si="219"/>
        <v>0</v>
      </c>
      <c r="I333" s="46">
        <f t="shared" si="220"/>
        <v>0</v>
      </c>
      <c r="J333" s="44">
        <v>47</v>
      </c>
      <c r="K333" s="45">
        <f t="shared" si="221"/>
        <v>1</v>
      </c>
      <c r="L333" s="45">
        <f t="shared" si="222"/>
        <v>0</v>
      </c>
      <c r="M333" s="46">
        <f t="shared" si="223"/>
        <v>0</v>
      </c>
      <c r="N333" s="44">
        <v>5.699999999999994E-2</v>
      </c>
      <c r="O333" s="45">
        <f t="shared" si="224"/>
        <v>1</v>
      </c>
      <c r="Q333" s="46">
        <f t="shared" si="225"/>
        <v>0</v>
      </c>
      <c r="R333" s="44">
        <v>-7</v>
      </c>
      <c r="S333" s="45">
        <f t="shared" si="226"/>
        <v>-3.5</v>
      </c>
      <c r="T333" s="28">
        <v>-20</v>
      </c>
      <c r="U333" s="45">
        <f t="shared" si="227"/>
        <v>-23.5</v>
      </c>
      <c r="V333" s="45">
        <f t="shared" si="228"/>
        <v>0</v>
      </c>
      <c r="W333" s="45">
        <f t="shared" si="229"/>
        <v>0</v>
      </c>
      <c r="X333" s="46">
        <f t="shared" si="230"/>
        <v>1</v>
      </c>
      <c r="Y333" s="44">
        <v>-37</v>
      </c>
      <c r="Z333" s="45">
        <f t="shared" si="231"/>
        <v>0</v>
      </c>
      <c r="AA333" s="45">
        <f t="shared" si="232"/>
        <v>0</v>
      </c>
      <c r="AB333" s="46">
        <f t="shared" si="233"/>
        <v>1</v>
      </c>
      <c r="AC333" s="48">
        <v>-11</v>
      </c>
      <c r="AD333" s="45">
        <f t="shared" si="234"/>
        <v>0</v>
      </c>
      <c r="AE333" s="45">
        <f t="shared" si="235"/>
        <v>0</v>
      </c>
      <c r="AF333" s="46">
        <f t="shared" si="236"/>
        <v>1</v>
      </c>
      <c r="AG333" s="28">
        <v>-48</v>
      </c>
      <c r="AH333">
        <f t="shared" si="237"/>
        <v>0</v>
      </c>
      <c r="AI333">
        <f t="shared" si="238"/>
        <v>0</v>
      </c>
      <c r="AJ333">
        <f t="shared" si="239"/>
        <v>1</v>
      </c>
      <c r="AK333" s="44">
        <v>-22</v>
      </c>
      <c r="AL333" s="45">
        <f t="shared" si="240"/>
        <v>1</v>
      </c>
      <c r="AM333" s="45">
        <f t="shared" si="241"/>
        <v>0</v>
      </c>
      <c r="AN333" s="46">
        <f t="shared" si="242"/>
        <v>0</v>
      </c>
      <c r="AO333" s="44">
        <v>-3</v>
      </c>
      <c r="AP333" s="45">
        <f t="shared" si="243"/>
        <v>0</v>
      </c>
      <c r="AQ333" s="45">
        <f t="shared" si="244"/>
        <v>0</v>
      </c>
      <c r="AR333" s="46">
        <f t="shared" si="245"/>
        <v>1</v>
      </c>
      <c r="AS333" s="44">
        <v>2</v>
      </c>
      <c r="AT333" s="45">
        <f t="shared" si="246"/>
        <v>1</v>
      </c>
      <c r="AU333" s="45">
        <f t="shared" si="247"/>
        <v>0</v>
      </c>
      <c r="AV333" s="46">
        <f t="shared" si="248"/>
        <v>0</v>
      </c>
      <c r="AW333" s="44">
        <v>3.3999999999999975E-2</v>
      </c>
      <c r="AX333" s="45">
        <f t="shared" si="249"/>
        <v>1</v>
      </c>
      <c r="AY333" s="45">
        <f t="shared" si="250"/>
        <v>0</v>
      </c>
      <c r="AZ333" s="46">
        <f t="shared" si="251"/>
        <v>0</v>
      </c>
      <c r="BA333" s="44">
        <v>0.128</v>
      </c>
      <c r="BB333" s="45">
        <f t="shared" si="252"/>
        <v>1</v>
      </c>
      <c r="BC333" s="45">
        <f t="shared" si="253"/>
        <v>0</v>
      </c>
      <c r="BD333" s="46">
        <f t="shared" si="254"/>
        <v>0</v>
      </c>
      <c r="BE333" s="48">
        <v>-20</v>
      </c>
      <c r="BF333">
        <f t="shared" si="255"/>
        <v>0</v>
      </c>
      <c r="BG333">
        <f t="shared" si="256"/>
        <v>0</v>
      </c>
      <c r="BH333">
        <f t="shared" si="257"/>
        <v>1</v>
      </c>
    </row>
    <row r="334" spans="1:60" x14ac:dyDescent="0.2">
      <c r="A334" s="43">
        <v>2006</v>
      </c>
      <c r="B334" s="44">
        <v>9.5999999999999974E-2</v>
      </c>
      <c r="C334" s="45">
        <f t="shared" si="215"/>
        <v>1</v>
      </c>
      <c r="D334" s="45">
        <f t="shared" si="216"/>
        <v>0</v>
      </c>
      <c r="E334" s="46">
        <f t="shared" si="217"/>
        <v>0</v>
      </c>
      <c r="F334" s="44">
        <v>13</v>
      </c>
      <c r="G334" s="45">
        <f t="shared" si="218"/>
        <v>1</v>
      </c>
      <c r="H334" s="45">
        <f t="shared" si="219"/>
        <v>0</v>
      </c>
      <c r="I334" s="46">
        <f t="shared" si="220"/>
        <v>0</v>
      </c>
      <c r="J334" s="44">
        <v>38</v>
      </c>
      <c r="K334" s="45">
        <f t="shared" si="221"/>
        <v>1</v>
      </c>
      <c r="L334" s="45">
        <f t="shared" si="222"/>
        <v>0</v>
      </c>
      <c r="M334" s="46">
        <f t="shared" si="223"/>
        <v>0</v>
      </c>
      <c r="N334" s="44">
        <v>0.10300000000000004</v>
      </c>
      <c r="O334" s="45">
        <f t="shared" si="224"/>
        <v>1</v>
      </c>
      <c r="Q334" s="46">
        <f t="shared" si="225"/>
        <v>0</v>
      </c>
      <c r="R334" s="44">
        <v>5</v>
      </c>
      <c r="S334" s="45">
        <f t="shared" si="226"/>
        <v>2.5</v>
      </c>
      <c r="T334" s="28">
        <v>-59</v>
      </c>
      <c r="U334" s="45">
        <f t="shared" si="227"/>
        <v>-56.5</v>
      </c>
      <c r="V334" s="45">
        <f t="shared" si="228"/>
        <v>0</v>
      </c>
      <c r="W334" s="45">
        <f t="shared" si="229"/>
        <v>0</v>
      </c>
      <c r="X334" s="46">
        <f t="shared" si="230"/>
        <v>1</v>
      </c>
      <c r="Y334" s="44">
        <v>-28</v>
      </c>
      <c r="Z334" s="45">
        <f t="shared" si="231"/>
        <v>0</v>
      </c>
      <c r="AA334" s="45">
        <f t="shared" si="232"/>
        <v>0</v>
      </c>
      <c r="AB334" s="46">
        <f t="shared" si="233"/>
        <v>1</v>
      </c>
      <c r="AC334" s="48">
        <v>31</v>
      </c>
      <c r="AD334" s="45">
        <f t="shared" si="234"/>
        <v>1</v>
      </c>
      <c r="AE334" s="45">
        <f t="shared" si="235"/>
        <v>0</v>
      </c>
      <c r="AF334" s="46">
        <f t="shared" si="236"/>
        <v>0</v>
      </c>
      <c r="AG334" s="28">
        <v>3</v>
      </c>
      <c r="AH334">
        <f t="shared" si="237"/>
        <v>1</v>
      </c>
      <c r="AI334">
        <f t="shared" si="238"/>
        <v>0</v>
      </c>
      <c r="AJ334">
        <f t="shared" si="239"/>
        <v>0</v>
      </c>
      <c r="AK334" s="44">
        <v>26</v>
      </c>
      <c r="AL334" s="45">
        <f t="shared" si="240"/>
        <v>0</v>
      </c>
      <c r="AM334" s="45">
        <f t="shared" si="241"/>
        <v>0</v>
      </c>
      <c r="AN334" s="46">
        <f t="shared" si="242"/>
        <v>1</v>
      </c>
      <c r="AO334" s="44">
        <v>-6</v>
      </c>
      <c r="AP334" s="45">
        <f t="shared" si="243"/>
        <v>0</v>
      </c>
      <c r="AQ334" s="45">
        <f t="shared" si="244"/>
        <v>0</v>
      </c>
      <c r="AR334" s="46">
        <f t="shared" si="245"/>
        <v>1</v>
      </c>
      <c r="AS334" s="44">
        <v>8</v>
      </c>
      <c r="AT334" s="45">
        <f t="shared" si="246"/>
        <v>1</v>
      </c>
      <c r="AU334" s="45">
        <f t="shared" si="247"/>
        <v>0</v>
      </c>
      <c r="AV334" s="46">
        <f t="shared" si="248"/>
        <v>0</v>
      </c>
      <c r="AW334" s="44">
        <v>8.2000000000000017E-2</v>
      </c>
      <c r="AX334" s="45">
        <f t="shared" si="249"/>
        <v>1</v>
      </c>
      <c r="AY334" s="45">
        <f t="shared" si="250"/>
        <v>0</v>
      </c>
      <c r="AZ334" s="46">
        <f t="shared" si="251"/>
        <v>0</v>
      </c>
      <c r="BA334" s="44">
        <v>7.6000000000000068E-2</v>
      </c>
      <c r="BB334" s="45">
        <f t="shared" si="252"/>
        <v>1</v>
      </c>
      <c r="BC334" s="45">
        <f t="shared" si="253"/>
        <v>0</v>
      </c>
      <c r="BD334" s="46">
        <f t="shared" si="254"/>
        <v>0</v>
      </c>
      <c r="BE334" s="48">
        <v>-59</v>
      </c>
      <c r="BF334">
        <f t="shared" si="255"/>
        <v>0</v>
      </c>
      <c r="BG334">
        <f t="shared" si="256"/>
        <v>0</v>
      </c>
      <c r="BH334">
        <f t="shared" si="257"/>
        <v>1</v>
      </c>
    </row>
    <row r="335" spans="1:60" x14ac:dyDescent="0.2">
      <c r="A335" s="43">
        <v>2006</v>
      </c>
      <c r="B335" s="44">
        <v>8.0000000000000071E-3</v>
      </c>
      <c r="C335" s="45">
        <f t="shared" si="215"/>
        <v>1</v>
      </c>
      <c r="D335" s="45">
        <f t="shared" si="216"/>
        <v>0</v>
      </c>
      <c r="E335" s="46">
        <f t="shared" si="217"/>
        <v>0</v>
      </c>
      <c r="F335" s="44">
        <v>17</v>
      </c>
      <c r="G335" s="45">
        <f t="shared" si="218"/>
        <v>1</v>
      </c>
      <c r="H335" s="45">
        <f t="shared" si="219"/>
        <v>0</v>
      </c>
      <c r="I335" s="46">
        <f t="shared" si="220"/>
        <v>0</v>
      </c>
      <c r="J335" s="44">
        <v>56</v>
      </c>
      <c r="K335" s="45">
        <f t="shared" si="221"/>
        <v>1</v>
      </c>
      <c r="L335" s="45">
        <f t="shared" si="222"/>
        <v>0</v>
      </c>
      <c r="M335" s="46">
        <f t="shared" si="223"/>
        <v>0</v>
      </c>
      <c r="N335" s="44">
        <v>1.9000000000000017E-2</v>
      </c>
      <c r="O335" s="45">
        <f t="shared" si="224"/>
        <v>1</v>
      </c>
      <c r="Q335" s="46">
        <f t="shared" si="225"/>
        <v>0</v>
      </c>
      <c r="R335" s="44">
        <v>-3</v>
      </c>
      <c r="S335" s="45">
        <f t="shared" si="226"/>
        <v>-1.5</v>
      </c>
      <c r="T335" s="28">
        <v>41</v>
      </c>
      <c r="U335" s="45">
        <f t="shared" si="227"/>
        <v>39.5</v>
      </c>
      <c r="V335" s="45">
        <f t="shared" si="228"/>
        <v>1</v>
      </c>
      <c r="W335" s="45">
        <f t="shared" si="229"/>
        <v>0</v>
      </c>
      <c r="X335" s="46">
        <f t="shared" si="230"/>
        <v>0</v>
      </c>
      <c r="Y335" s="44">
        <v>22</v>
      </c>
      <c r="Z335" s="45">
        <f t="shared" si="231"/>
        <v>1</v>
      </c>
      <c r="AA335" s="45">
        <f t="shared" si="232"/>
        <v>0</v>
      </c>
      <c r="AB335" s="46">
        <f t="shared" si="233"/>
        <v>0</v>
      </c>
      <c r="AC335" s="48">
        <v>13</v>
      </c>
      <c r="AD335" s="45">
        <f t="shared" si="234"/>
        <v>1</v>
      </c>
      <c r="AE335" s="45">
        <f t="shared" si="235"/>
        <v>0</v>
      </c>
      <c r="AF335" s="46">
        <f t="shared" si="236"/>
        <v>0</v>
      </c>
      <c r="AG335" s="28">
        <v>35</v>
      </c>
      <c r="AH335">
        <f t="shared" si="237"/>
        <v>1</v>
      </c>
      <c r="AI335">
        <f t="shared" si="238"/>
        <v>0</v>
      </c>
      <c r="AJ335">
        <f t="shared" si="239"/>
        <v>0</v>
      </c>
      <c r="AK335" s="44">
        <v>-16</v>
      </c>
      <c r="AL335" s="45">
        <f t="shared" si="240"/>
        <v>1</v>
      </c>
      <c r="AM335" s="45">
        <f t="shared" si="241"/>
        <v>0</v>
      </c>
      <c r="AN335" s="46">
        <f t="shared" si="242"/>
        <v>0</v>
      </c>
      <c r="AO335" s="44">
        <v>8</v>
      </c>
      <c r="AP335" s="45">
        <f t="shared" si="243"/>
        <v>1</v>
      </c>
      <c r="AQ335" s="45">
        <f t="shared" si="244"/>
        <v>0</v>
      </c>
      <c r="AR335" s="46">
        <f t="shared" si="245"/>
        <v>0</v>
      </c>
      <c r="AS335" s="44">
        <v>3</v>
      </c>
      <c r="AT335" s="45">
        <f t="shared" si="246"/>
        <v>1</v>
      </c>
      <c r="AU335" s="45">
        <f t="shared" si="247"/>
        <v>0</v>
      </c>
      <c r="AV335" s="46">
        <f t="shared" si="248"/>
        <v>0</v>
      </c>
      <c r="AW335" s="44">
        <v>2.0000000000000018E-3</v>
      </c>
      <c r="AX335" s="45">
        <f t="shared" si="249"/>
        <v>1</v>
      </c>
      <c r="AY335" s="45">
        <f t="shared" si="250"/>
        <v>0</v>
      </c>
      <c r="AZ335" s="46">
        <f t="shared" si="251"/>
        <v>0</v>
      </c>
      <c r="BA335" s="44">
        <v>0.129</v>
      </c>
      <c r="BB335" s="45">
        <f t="shared" si="252"/>
        <v>1</v>
      </c>
      <c r="BC335" s="45">
        <f t="shared" si="253"/>
        <v>0</v>
      </c>
      <c r="BD335" s="46">
        <f t="shared" si="254"/>
        <v>0</v>
      </c>
      <c r="BE335" s="48">
        <v>41</v>
      </c>
      <c r="BF335">
        <f t="shared" si="255"/>
        <v>1</v>
      </c>
      <c r="BG335">
        <f t="shared" si="256"/>
        <v>0</v>
      </c>
      <c r="BH335">
        <f t="shared" si="257"/>
        <v>0</v>
      </c>
    </row>
    <row r="336" spans="1:60" x14ac:dyDescent="0.2">
      <c r="A336" s="43">
        <v>2006</v>
      </c>
      <c r="B336" s="44">
        <v>-1.2000000000000011E-2</v>
      </c>
      <c r="C336" s="45">
        <f t="shared" si="215"/>
        <v>0</v>
      </c>
      <c r="D336" s="45">
        <f t="shared" si="216"/>
        <v>0</v>
      </c>
      <c r="E336" s="46">
        <f t="shared" si="217"/>
        <v>1</v>
      </c>
      <c r="F336" s="44">
        <v>33</v>
      </c>
      <c r="G336" s="45">
        <f t="shared" si="218"/>
        <v>1</v>
      </c>
      <c r="H336" s="45">
        <f t="shared" si="219"/>
        <v>0</v>
      </c>
      <c r="I336" s="46">
        <f t="shared" si="220"/>
        <v>0</v>
      </c>
      <c r="J336" s="44">
        <v>22</v>
      </c>
      <c r="K336" s="45">
        <f t="shared" si="221"/>
        <v>1</v>
      </c>
      <c r="L336" s="45">
        <f t="shared" si="222"/>
        <v>0</v>
      </c>
      <c r="M336" s="46">
        <f t="shared" si="223"/>
        <v>0</v>
      </c>
      <c r="N336" s="44">
        <v>-7.0000000000000062E-3</v>
      </c>
      <c r="O336" s="45">
        <f t="shared" si="224"/>
        <v>0</v>
      </c>
      <c r="Q336" s="46">
        <f t="shared" si="225"/>
        <v>1</v>
      </c>
      <c r="R336" s="44">
        <v>-5</v>
      </c>
      <c r="S336" s="45">
        <f t="shared" si="226"/>
        <v>-2.5</v>
      </c>
      <c r="T336" s="28">
        <v>29</v>
      </c>
      <c r="U336" s="45">
        <f t="shared" si="227"/>
        <v>26.5</v>
      </c>
      <c r="V336" s="45">
        <f t="shared" si="228"/>
        <v>1</v>
      </c>
      <c r="W336" s="45">
        <f t="shared" si="229"/>
        <v>0</v>
      </c>
      <c r="X336" s="46">
        <f t="shared" si="230"/>
        <v>0</v>
      </c>
      <c r="Y336" s="44">
        <v>13</v>
      </c>
      <c r="Z336" s="45">
        <f t="shared" si="231"/>
        <v>1</v>
      </c>
      <c r="AA336" s="45">
        <f t="shared" si="232"/>
        <v>0</v>
      </c>
      <c r="AB336" s="46">
        <f t="shared" si="233"/>
        <v>0</v>
      </c>
      <c r="AC336" s="48">
        <v>-8</v>
      </c>
      <c r="AD336" s="45">
        <f t="shared" si="234"/>
        <v>0</v>
      </c>
      <c r="AE336" s="45">
        <f t="shared" si="235"/>
        <v>0</v>
      </c>
      <c r="AF336" s="46">
        <f t="shared" si="236"/>
        <v>1</v>
      </c>
      <c r="AG336" s="28">
        <v>5</v>
      </c>
      <c r="AH336">
        <f t="shared" si="237"/>
        <v>1</v>
      </c>
      <c r="AI336">
        <f t="shared" si="238"/>
        <v>0</v>
      </c>
      <c r="AJ336">
        <f t="shared" si="239"/>
        <v>0</v>
      </c>
      <c r="AK336" s="44">
        <v>-23</v>
      </c>
      <c r="AL336" s="45">
        <f t="shared" si="240"/>
        <v>1</v>
      </c>
      <c r="AM336" s="45">
        <f t="shared" si="241"/>
        <v>0</v>
      </c>
      <c r="AN336" s="46">
        <f t="shared" si="242"/>
        <v>0</v>
      </c>
      <c r="AO336" s="44">
        <v>7</v>
      </c>
      <c r="AP336" s="45">
        <f t="shared" si="243"/>
        <v>1</v>
      </c>
      <c r="AQ336" s="45">
        <f t="shared" si="244"/>
        <v>0</v>
      </c>
      <c r="AR336" s="46">
        <f t="shared" si="245"/>
        <v>0</v>
      </c>
      <c r="AS336" s="44">
        <v>-8</v>
      </c>
      <c r="AT336" s="45">
        <f t="shared" si="246"/>
        <v>0</v>
      </c>
      <c r="AU336" s="45">
        <f t="shared" si="247"/>
        <v>0</v>
      </c>
      <c r="AV336" s="46">
        <f t="shared" si="248"/>
        <v>1</v>
      </c>
      <c r="AW336" s="44">
        <v>5.0000000000000044E-3</v>
      </c>
      <c r="AX336" s="45">
        <f t="shared" si="249"/>
        <v>1</v>
      </c>
      <c r="AY336" s="45">
        <f t="shared" si="250"/>
        <v>0</v>
      </c>
      <c r="AZ336" s="46">
        <f t="shared" si="251"/>
        <v>0</v>
      </c>
      <c r="BA336" s="44">
        <v>4.9000000000000044E-2</v>
      </c>
      <c r="BB336" s="45">
        <f t="shared" si="252"/>
        <v>1</v>
      </c>
      <c r="BC336" s="45">
        <f t="shared" si="253"/>
        <v>0</v>
      </c>
      <c r="BD336" s="46">
        <f t="shared" si="254"/>
        <v>0</v>
      </c>
      <c r="BE336" s="48">
        <v>29</v>
      </c>
      <c r="BF336">
        <f t="shared" si="255"/>
        <v>1</v>
      </c>
      <c r="BG336">
        <f t="shared" si="256"/>
        <v>0</v>
      </c>
      <c r="BH336">
        <f t="shared" si="257"/>
        <v>0</v>
      </c>
    </row>
    <row r="337" spans="1:60" x14ac:dyDescent="0.2">
      <c r="A337" s="43">
        <v>2006</v>
      </c>
      <c r="B337" s="44">
        <v>1.7000000000000015E-2</v>
      </c>
      <c r="C337" s="45">
        <f t="shared" si="215"/>
        <v>1</v>
      </c>
      <c r="D337" s="45">
        <f t="shared" si="216"/>
        <v>0</v>
      </c>
      <c r="E337" s="46">
        <f t="shared" si="217"/>
        <v>0</v>
      </c>
      <c r="F337" s="44">
        <v>6</v>
      </c>
      <c r="G337" s="45">
        <f t="shared" si="218"/>
        <v>1</v>
      </c>
      <c r="H337" s="45">
        <f t="shared" si="219"/>
        <v>0</v>
      </c>
      <c r="I337" s="46">
        <f t="shared" si="220"/>
        <v>0</v>
      </c>
      <c r="J337" s="44">
        <v>18</v>
      </c>
      <c r="K337" s="45">
        <f t="shared" si="221"/>
        <v>1</v>
      </c>
      <c r="L337" s="45">
        <f t="shared" si="222"/>
        <v>0</v>
      </c>
      <c r="M337" s="46">
        <f t="shared" si="223"/>
        <v>0</v>
      </c>
      <c r="N337" s="44">
        <v>5.0000000000000044E-3</v>
      </c>
      <c r="O337" s="45">
        <f t="shared" si="224"/>
        <v>1</v>
      </c>
      <c r="Q337" s="46">
        <f t="shared" si="225"/>
        <v>0</v>
      </c>
      <c r="R337" s="44">
        <v>-5</v>
      </c>
      <c r="S337" s="45">
        <f t="shared" si="226"/>
        <v>-2.5</v>
      </c>
      <c r="T337" s="28">
        <v>14</v>
      </c>
      <c r="U337" s="45">
        <f t="shared" si="227"/>
        <v>11.5</v>
      </c>
      <c r="V337" s="45">
        <f t="shared" si="228"/>
        <v>1</v>
      </c>
      <c r="W337" s="45">
        <f t="shared" si="229"/>
        <v>0</v>
      </c>
      <c r="X337" s="46">
        <f t="shared" si="230"/>
        <v>0</v>
      </c>
      <c r="Y337" s="44">
        <v>14</v>
      </c>
      <c r="Z337" s="45">
        <f t="shared" si="231"/>
        <v>1</v>
      </c>
      <c r="AA337" s="45">
        <f t="shared" si="232"/>
        <v>0</v>
      </c>
      <c r="AB337" s="46">
        <f t="shared" si="233"/>
        <v>0</v>
      </c>
      <c r="AC337" s="48">
        <v>9</v>
      </c>
      <c r="AD337" s="45">
        <f t="shared" si="234"/>
        <v>1</v>
      </c>
      <c r="AE337" s="45">
        <f t="shared" si="235"/>
        <v>0</v>
      </c>
      <c r="AF337" s="46">
        <f t="shared" si="236"/>
        <v>0</v>
      </c>
      <c r="AG337" s="28">
        <v>23</v>
      </c>
      <c r="AH337">
        <f t="shared" si="237"/>
        <v>1</v>
      </c>
      <c r="AI337">
        <f t="shared" si="238"/>
        <v>0</v>
      </c>
      <c r="AJ337">
        <f t="shared" si="239"/>
        <v>0</v>
      </c>
      <c r="AK337" s="44">
        <v>3</v>
      </c>
      <c r="AL337" s="45">
        <f t="shared" si="240"/>
        <v>0</v>
      </c>
      <c r="AM337" s="45">
        <f t="shared" si="241"/>
        <v>0</v>
      </c>
      <c r="AN337" s="46">
        <f t="shared" si="242"/>
        <v>1</v>
      </c>
      <c r="AO337" s="44">
        <v>7</v>
      </c>
      <c r="AP337" s="45">
        <f t="shared" si="243"/>
        <v>1</v>
      </c>
      <c r="AQ337" s="45">
        <f t="shared" si="244"/>
        <v>0</v>
      </c>
      <c r="AR337" s="46">
        <f t="shared" si="245"/>
        <v>0</v>
      </c>
      <c r="AS337" s="44">
        <v>9</v>
      </c>
      <c r="AT337" s="45">
        <f t="shared" si="246"/>
        <v>1</v>
      </c>
      <c r="AU337" s="45">
        <f t="shared" si="247"/>
        <v>0</v>
      </c>
      <c r="AV337" s="46">
        <f t="shared" si="248"/>
        <v>0</v>
      </c>
      <c r="AW337" s="44">
        <v>1.9000000000000017E-2</v>
      </c>
      <c r="AX337" s="45">
        <f t="shared" si="249"/>
        <v>1</v>
      </c>
      <c r="AY337" s="45">
        <f t="shared" si="250"/>
        <v>0</v>
      </c>
      <c r="AZ337" s="46">
        <f t="shared" si="251"/>
        <v>0</v>
      </c>
      <c r="BA337" s="44">
        <v>-4.7000000000000042E-2</v>
      </c>
      <c r="BB337" s="45">
        <f t="shared" si="252"/>
        <v>0</v>
      </c>
      <c r="BC337" s="45">
        <f t="shared" si="253"/>
        <v>0</v>
      </c>
      <c r="BD337" s="46">
        <f t="shared" si="254"/>
        <v>1</v>
      </c>
      <c r="BE337" s="48">
        <v>14</v>
      </c>
      <c r="BF337">
        <f t="shared" si="255"/>
        <v>1</v>
      </c>
      <c r="BG337">
        <f t="shared" si="256"/>
        <v>0</v>
      </c>
      <c r="BH337">
        <f t="shared" si="257"/>
        <v>0</v>
      </c>
    </row>
    <row r="338" spans="1:60" x14ac:dyDescent="0.2">
      <c r="A338" s="43">
        <v>2006</v>
      </c>
      <c r="B338" s="44">
        <v>4.0000000000000036E-2</v>
      </c>
      <c r="C338" s="45">
        <f t="shared" si="215"/>
        <v>1</v>
      </c>
      <c r="D338" s="45">
        <f t="shared" si="216"/>
        <v>0</v>
      </c>
      <c r="E338" s="46">
        <f t="shared" si="217"/>
        <v>0</v>
      </c>
      <c r="F338" s="44">
        <v>16</v>
      </c>
      <c r="G338" s="45">
        <f t="shared" si="218"/>
        <v>1</v>
      </c>
      <c r="H338" s="45">
        <f t="shared" si="219"/>
        <v>0</v>
      </c>
      <c r="I338" s="46">
        <f t="shared" si="220"/>
        <v>0</v>
      </c>
      <c r="J338" s="44">
        <v>48</v>
      </c>
      <c r="K338" s="45">
        <f t="shared" si="221"/>
        <v>1</v>
      </c>
      <c r="L338" s="45">
        <f t="shared" si="222"/>
        <v>0</v>
      </c>
      <c r="M338" s="46">
        <f t="shared" si="223"/>
        <v>0</v>
      </c>
      <c r="N338" s="44">
        <v>4.8999999999999932E-2</v>
      </c>
      <c r="O338" s="45">
        <f t="shared" si="224"/>
        <v>1</v>
      </c>
      <c r="Q338" s="46">
        <f t="shared" si="225"/>
        <v>0</v>
      </c>
      <c r="R338" s="44">
        <v>63</v>
      </c>
      <c r="S338" s="45">
        <f t="shared" si="226"/>
        <v>31.5</v>
      </c>
      <c r="T338" s="28">
        <v>-25</v>
      </c>
      <c r="U338" s="45">
        <f t="shared" si="227"/>
        <v>6.5</v>
      </c>
      <c r="V338" s="45">
        <f t="shared" si="228"/>
        <v>1</v>
      </c>
      <c r="W338" s="45">
        <f t="shared" si="229"/>
        <v>0</v>
      </c>
      <c r="X338" s="46">
        <f t="shared" si="230"/>
        <v>0</v>
      </c>
      <c r="Y338" s="44">
        <v>2</v>
      </c>
      <c r="Z338" s="45">
        <f t="shared" si="231"/>
        <v>1</v>
      </c>
      <c r="AA338" s="45">
        <f t="shared" si="232"/>
        <v>0</v>
      </c>
      <c r="AB338" s="46">
        <f t="shared" si="233"/>
        <v>0</v>
      </c>
      <c r="AC338" s="48">
        <v>14</v>
      </c>
      <c r="AD338" s="45">
        <f t="shared" si="234"/>
        <v>1</v>
      </c>
      <c r="AE338" s="45">
        <f t="shared" si="235"/>
        <v>0</v>
      </c>
      <c r="AF338" s="46">
        <f t="shared" si="236"/>
        <v>0</v>
      </c>
      <c r="AG338" s="28">
        <v>16</v>
      </c>
      <c r="AH338">
        <f t="shared" si="237"/>
        <v>1</v>
      </c>
      <c r="AI338">
        <f t="shared" si="238"/>
        <v>0</v>
      </c>
      <c r="AJ338">
        <f t="shared" si="239"/>
        <v>0</v>
      </c>
      <c r="AK338" s="44">
        <v>-10</v>
      </c>
      <c r="AL338" s="45">
        <f t="shared" si="240"/>
        <v>1</v>
      </c>
      <c r="AM338" s="45">
        <f t="shared" si="241"/>
        <v>0</v>
      </c>
      <c r="AN338" s="46">
        <f t="shared" si="242"/>
        <v>0</v>
      </c>
      <c r="AO338" s="44">
        <v>1</v>
      </c>
      <c r="AP338" s="45">
        <f t="shared" si="243"/>
        <v>1</v>
      </c>
      <c r="AQ338" s="45">
        <f t="shared" si="244"/>
        <v>0</v>
      </c>
      <c r="AR338" s="46">
        <f t="shared" si="245"/>
        <v>0</v>
      </c>
      <c r="AS338" s="44">
        <v>10</v>
      </c>
      <c r="AT338" s="45">
        <f t="shared" si="246"/>
        <v>1</v>
      </c>
      <c r="AU338" s="45">
        <f t="shared" si="247"/>
        <v>0</v>
      </c>
      <c r="AV338" s="46">
        <f t="shared" si="248"/>
        <v>0</v>
      </c>
      <c r="AW338" s="44">
        <v>1.3000000000000012E-2</v>
      </c>
      <c r="AX338" s="45">
        <f t="shared" si="249"/>
        <v>1</v>
      </c>
      <c r="AY338" s="45">
        <f t="shared" si="250"/>
        <v>0</v>
      </c>
      <c r="AZ338" s="46">
        <f t="shared" si="251"/>
        <v>0</v>
      </c>
      <c r="BA338" s="44">
        <v>-3.8000000000000034E-2</v>
      </c>
      <c r="BB338" s="45">
        <f t="shared" si="252"/>
        <v>0</v>
      </c>
      <c r="BC338" s="45">
        <f t="shared" si="253"/>
        <v>0</v>
      </c>
      <c r="BD338" s="46">
        <f t="shared" si="254"/>
        <v>1</v>
      </c>
      <c r="BE338" s="48">
        <v>-25</v>
      </c>
      <c r="BF338">
        <f t="shared" si="255"/>
        <v>0</v>
      </c>
      <c r="BG338">
        <f t="shared" si="256"/>
        <v>0</v>
      </c>
      <c r="BH338">
        <f t="shared" si="257"/>
        <v>1</v>
      </c>
    </row>
    <row r="339" spans="1:60" x14ac:dyDescent="0.2">
      <c r="A339" s="43">
        <v>2006</v>
      </c>
      <c r="B339" s="44">
        <v>1.0000000000000009E-3</v>
      </c>
      <c r="C339" s="45">
        <f t="shared" si="215"/>
        <v>1</v>
      </c>
      <c r="D339" s="45">
        <f t="shared" si="216"/>
        <v>0</v>
      </c>
      <c r="E339" s="46">
        <f t="shared" si="217"/>
        <v>0</v>
      </c>
      <c r="F339" s="44">
        <v>-2</v>
      </c>
      <c r="G339" s="45">
        <f t="shared" si="218"/>
        <v>0</v>
      </c>
      <c r="H339" s="45">
        <f t="shared" si="219"/>
        <v>0</v>
      </c>
      <c r="I339" s="46">
        <f t="shared" si="220"/>
        <v>1</v>
      </c>
      <c r="J339" s="44">
        <v>-1</v>
      </c>
      <c r="K339" s="45">
        <f t="shared" si="221"/>
        <v>0</v>
      </c>
      <c r="L339" s="45">
        <f t="shared" si="222"/>
        <v>0</v>
      </c>
      <c r="M339" s="46">
        <f t="shared" si="223"/>
        <v>1</v>
      </c>
      <c r="N339" s="44">
        <v>-6.0000000000000053E-3</v>
      </c>
      <c r="O339" s="45">
        <f t="shared" si="224"/>
        <v>0</v>
      </c>
      <c r="Q339" s="46">
        <f t="shared" si="225"/>
        <v>1</v>
      </c>
      <c r="R339" s="44">
        <v>-28</v>
      </c>
      <c r="S339" s="45">
        <f t="shared" si="226"/>
        <v>-14</v>
      </c>
      <c r="T339" s="28">
        <v>17</v>
      </c>
      <c r="U339" s="45">
        <f t="shared" si="227"/>
        <v>3</v>
      </c>
      <c r="V339" s="45">
        <f t="shared" si="228"/>
        <v>1</v>
      </c>
      <c r="W339" s="45">
        <f t="shared" si="229"/>
        <v>0</v>
      </c>
      <c r="X339" s="46">
        <f t="shared" si="230"/>
        <v>0</v>
      </c>
      <c r="Y339" s="44">
        <v>8</v>
      </c>
      <c r="Z339" s="45">
        <f t="shared" si="231"/>
        <v>1</v>
      </c>
      <c r="AA339" s="45">
        <f t="shared" si="232"/>
        <v>0</v>
      </c>
      <c r="AB339" s="46">
        <f t="shared" si="233"/>
        <v>0</v>
      </c>
      <c r="AC339" s="48">
        <v>23</v>
      </c>
      <c r="AD339" s="45">
        <f t="shared" si="234"/>
        <v>1</v>
      </c>
      <c r="AE339" s="45">
        <f t="shared" si="235"/>
        <v>0</v>
      </c>
      <c r="AF339" s="46">
        <f t="shared" si="236"/>
        <v>0</v>
      </c>
      <c r="AG339" s="28">
        <v>31</v>
      </c>
      <c r="AH339">
        <f t="shared" si="237"/>
        <v>1</v>
      </c>
      <c r="AI339">
        <f t="shared" si="238"/>
        <v>0</v>
      </c>
      <c r="AJ339">
        <f t="shared" si="239"/>
        <v>0</v>
      </c>
      <c r="AK339" s="44">
        <v>11</v>
      </c>
      <c r="AL339" s="45">
        <f t="shared" si="240"/>
        <v>0</v>
      </c>
      <c r="AM339" s="45">
        <f t="shared" si="241"/>
        <v>0</v>
      </c>
      <c r="AN339" s="46">
        <f t="shared" si="242"/>
        <v>1</v>
      </c>
      <c r="AO339" s="44">
        <v>5</v>
      </c>
      <c r="AP339" s="45">
        <f t="shared" si="243"/>
        <v>1</v>
      </c>
      <c r="AQ339" s="45">
        <f t="shared" si="244"/>
        <v>0</v>
      </c>
      <c r="AR339" s="46">
        <f t="shared" si="245"/>
        <v>0</v>
      </c>
      <c r="AS339" s="44">
        <v>-7</v>
      </c>
      <c r="AT339" s="45">
        <f t="shared" si="246"/>
        <v>0</v>
      </c>
      <c r="AU339" s="45">
        <f t="shared" si="247"/>
        <v>0</v>
      </c>
      <c r="AV339" s="46">
        <f t="shared" si="248"/>
        <v>1</v>
      </c>
      <c r="AW339" s="44">
        <v>9.000000000000008E-3</v>
      </c>
      <c r="AX339" s="45">
        <f t="shared" si="249"/>
        <v>1</v>
      </c>
      <c r="AY339" s="45">
        <f t="shared" si="250"/>
        <v>0</v>
      </c>
      <c r="AZ339" s="46">
        <f t="shared" si="251"/>
        <v>0</v>
      </c>
      <c r="BA339" s="44">
        <v>1.7000000000000015E-2</v>
      </c>
      <c r="BB339" s="45">
        <f t="shared" si="252"/>
        <v>1</v>
      </c>
      <c r="BC339" s="45">
        <f t="shared" si="253"/>
        <v>0</v>
      </c>
      <c r="BD339" s="46">
        <f t="shared" si="254"/>
        <v>0</v>
      </c>
      <c r="BE339" s="48">
        <v>17</v>
      </c>
      <c r="BF339">
        <f t="shared" si="255"/>
        <v>1</v>
      </c>
      <c r="BG339">
        <f t="shared" si="256"/>
        <v>0</v>
      </c>
      <c r="BH339">
        <f t="shared" si="257"/>
        <v>0</v>
      </c>
    </row>
    <row r="340" spans="1:60" x14ac:dyDescent="0.2">
      <c r="A340" s="43">
        <v>2006</v>
      </c>
      <c r="B340" s="44">
        <v>-1.0000000000000009E-2</v>
      </c>
      <c r="C340" s="45">
        <f t="shared" si="215"/>
        <v>0</v>
      </c>
      <c r="D340" s="45">
        <f t="shared" si="216"/>
        <v>0</v>
      </c>
      <c r="E340" s="46">
        <f t="shared" si="217"/>
        <v>1</v>
      </c>
      <c r="F340" s="44">
        <v>-3</v>
      </c>
      <c r="G340" s="45">
        <f t="shared" si="218"/>
        <v>0</v>
      </c>
      <c r="H340" s="45">
        <f t="shared" si="219"/>
        <v>0</v>
      </c>
      <c r="I340" s="46">
        <f t="shared" si="220"/>
        <v>1</v>
      </c>
      <c r="J340" s="44">
        <v>28</v>
      </c>
      <c r="K340" s="45">
        <f t="shared" si="221"/>
        <v>1</v>
      </c>
      <c r="L340" s="45">
        <f t="shared" si="222"/>
        <v>0</v>
      </c>
      <c r="M340" s="46">
        <f t="shared" si="223"/>
        <v>0</v>
      </c>
      <c r="N340" s="44">
        <v>-6.9999999999998952E-3</v>
      </c>
      <c r="O340" s="45">
        <f t="shared" si="224"/>
        <v>0</v>
      </c>
      <c r="Q340" s="46">
        <f t="shared" si="225"/>
        <v>1</v>
      </c>
      <c r="R340" s="44">
        <v>-12</v>
      </c>
      <c r="S340" s="45">
        <f t="shared" si="226"/>
        <v>-6</v>
      </c>
      <c r="T340" s="28">
        <v>38</v>
      </c>
      <c r="U340" s="45">
        <f t="shared" si="227"/>
        <v>32</v>
      </c>
      <c r="V340" s="45">
        <f t="shared" si="228"/>
        <v>1</v>
      </c>
      <c r="W340" s="45">
        <f t="shared" si="229"/>
        <v>0</v>
      </c>
      <c r="X340" s="46">
        <f t="shared" si="230"/>
        <v>0</v>
      </c>
      <c r="Y340" s="44">
        <v>25</v>
      </c>
      <c r="Z340" s="45">
        <f t="shared" si="231"/>
        <v>1</v>
      </c>
      <c r="AA340" s="45">
        <f t="shared" si="232"/>
        <v>0</v>
      </c>
      <c r="AB340" s="46">
        <f t="shared" si="233"/>
        <v>0</v>
      </c>
      <c r="AC340" s="48">
        <v>10</v>
      </c>
      <c r="AD340" s="45">
        <f t="shared" si="234"/>
        <v>1</v>
      </c>
      <c r="AE340" s="45">
        <f t="shared" si="235"/>
        <v>0</v>
      </c>
      <c r="AF340" s="46">
        <f t="shared" si="236"/>
        <v>0</v>
      </c>
      <c r="AG340" s="28">
        <v>35</v>
      </c>
      <c r="AH340">
        <f t="shared" si="237"/>
        <v>1</v>
      </c>
      <c r="AI340">
        <f t="shared" si="238"/>
        <v>0</v>
      </c>
      <c r="AJ340">
        <f t="shared" si="239"/>
        <v>0</v>
      </c>
      <c r="AK340" s="44">
        <v>-5</v>
      </c>
      <c r="AL340" s="45">
        <f t="shared" si="240"/>
        <v>1</v>
      </c>
      <c r="AM340" s="45">
        <f t="shared" si="241"/>
        <v>0</v>
      </c>
      <c r="AN340" s="46">
        <f t="shared" si="242"/>
        <v>0</v>
      </c>
      <c r="AO340" s="44">
        <v>-10</v>
      </c>
      <c r="AP340" s="45">
        <f t="shared" si="243"/>
        <v>0</v>
      </c>
      <c r="AQ340" s="45">
        <f t="shared" si="244"/>
        <v>0</v>
      </c>
      <c r="AR340" s="46">
        <f t="shared" si="245"/>
        <v>1</v>
      </c>
      <c r="AS340" s="44">
        <v>2</v>
      </c>
      <c r="AT340" s="45">
        <f t="shared" si="246"/>
        <v>1</v>
      </c>
      <c r="AU340" s="45">
        <f t="shared" si="247"/>
        <v>0</v>
      </c>
      <c r="AV340" s="46">
        <f t="shared" si="248"/>
        <v>0</v>
      </c>
      <c r="AW340" s="44">
        <v>-7.9999999999999516E-3</v>
      </c>
      <c r="AX340" s="45">
        <f t="shared" si="249"/>
        <v>0</v>
      </c>
      <c r="AY340" s="45">
        <f t="shared" si="250"/>
        <v>0</v>
      </c>
      <c r="AZ340" s="46">
        <f t="shared" si="251"/>
        <v>1</v>
      </c>
      <c r="BA340" s="44">
        <v>4.599999999999993E-2</v>
      </c>
      <c r="BB340" s="45">
        <f t="shared" si="252"/>
        <v>1</v>
      </c>
      <c r="BC340" s="45">
        <f t="shared" si="253"/>
        <v>0</v>
      </c>
      <c r="BD340" s="46">
        <f t="shared" si="254"/>
        <v>0</v>
      </c>
      <c r="BE340" s="48">
        <v>38</v>
      </c>
      <c r="BF340">
        <f t="shared" si="255"/>
        <v>1</v>
      </c>
      <c r="BG340">
        <f t="shared" si="256"/>
        <v>0</v>
      </c>
      <c r="BH340">
        <f t="shared" si="257"/>
        <v>0</v>
      </c>
    </row>
    <row r="341" spans="1:60" x14ac:dyDescent="0.2">
      <c r="A341" s="43">
        <v>2006</v>
      </c>
      <c r="B341" s="44">
        <v>1.0000000000000009E-3</v>
      </c>
      <c r="C341" s="45">
        <f t="shared" si="215"/>
        <v>1</v>
      </c>
      <c r="D341" s="45">
        <f t="shared" si="216"/>
        <v>0</v>
      </c>
      <c r="E341" s="46">
        <f t="shared" si="217"/>
        <v>0</v>
      </c>
      <c r="F341" s="44">
        <v>55</v>
      </c>
      <c r="G341" s="45">
        <f t="shared" si="218"/>
        <v>1</v>
      </c>
      <c r="H341" s="45">
        <f t="shared" si="219"/>
        <v>0</v>
      </c>
      <c r="I341" s="46">
        <f t="shared" si="220"/>
        <v>0</v>
      </c>
      <c r="J341" s="44">
        <v>-7</v>
      </c>
      <c r="K341" s="45">
        <f t="shared" si="221"/>
        <v>0</v>
      </c>
      <c r="L341" s="45">
        <f t="shared" si="222"/>
        <v>0</v>
      </c>
      <c r="M341" s="46">
        <f t="shared" si="223"/>
        <v>1</v>
      </c>
      <c r="N341" s="44">
        <v>-8.0000000000000071E-3</v>
      </c>
      <c r="O341" s="45">
        <f t="shared" si="224"/>
        <v>0</v>
      </c>
      <c r="Q341" s="46">
        <f t="shared" si="225"/>
        <v>1</v>
      </c>
      <c r="R341" s="44">
        <v>-25</v>
      </c>
      <c r="S341" s="45">
        <f t="shared" si="226"/>
        <v>-12.5</v>
      </c>
      <c r="T341" s="28">
        <v>14</v>
      </c>
      <c r="U341" s="45">
        <f t="shared" si="227"/>
        <v>1.5</v>
      </c>
      <c r="V341" s="45">
        <f t="shared" si="228"/>
        <v>1</v>
      </c>
      <c r="W341" s="45">
        <f t="shared" si="229"/>
        <v>0</v>
      </c>
      <c r="X341" s="46">
        <f t="shared" si="230"/>
        <v>0</v>
      </c>
      <c r="Y341" s="44">
        <v>-28</v>
      </c>
      <c r="Z341" s="45">
        <f t="shared" si="231"/>
        <v>0</v>
      </c>
      <c r="AA341" s="45">
        <f t="shared" si="232"/>
        <v>0</v>
      </c>
      <c r="AB341" s="46">
        <f t="shared" si="233"/>
        <v>1</v>
      </c>
      <c r="AC341" s="48">
        <v>-54</v>
      </c>
      <c r="AD341" s="45">
        <f t="shared" si="234"/>
        <v>0</v>
      </c>
      <c r="AE341" s="45">
        <f t="shared" si="235"/>
        <v>0</v>
      </c>
      <c r="AF341" s="46">
        <f t="shared" si="236"/>
        <v>1</v>
      </c>
      <c r="AG341" s="28">
        <v>-82</v>
      </c>
      <c r="AH341">
        <f t="shared" si="237"/>
        <v>0</v>
      </c>
      <c r="AI341">
        <f t="shared" si="238"/>
        <v>0</v>
      </c>
      <c r="AJ341">
        <f t="shared" si="239"/>
        <v>1</v>
      </c>
      <c r="AK341" s="44">
        <v>-24</v>
      </c>
      <c r="AL341" s="45">
        <f t="shared" si="240"/>
        <v>1</v>
      </c>
      <c r="AM341" s="45">
        <f t="shared" si="241"/>
        <v>0</v>
      </c>
      <c r="AN341" s="46">
        <f t="shared" si="242"/>
        <v>0</v>
      </c>
      <c r="AO341" s="44">
        <v>13</v>
      </c>
      <c r="AP341" s="45">
        <f t="shared" si="243"/>
        <v>1</v>
      </c>
      <c r="AQ341" s="45">
        <f t="shared" si="244"/>
        <v>0</v>
      </c>
      <c r="AR341" s="46">
        <f t="shared" si="245"/>
        <v>0</v>
      </c>
      <c r="AS341" s="44">
        <v>-13</v>
      </c>
      <c r="AT341" s="45">
        <f t="shared" si="246"/>
        <v>0</v>
      </c>
      <c r="AU341" s="45">
        <f t="shared" si="247"/>
        <v>0</v>
      </c>
      <c r="AV341" s="46">
        <f t="shared" si="248"/>
        <v>1</v>
      </c>
      <c r="AW341" s="44">
        <v>-3.6000000000000032E-2</v>
      </c>
      <c r="AX341" s="45">
        <f t="shared" si="249"/>
        <v>0</v>
      </c>
      <c r="AY341" s="45">
        <f t="shared" si="250"/>
        <v>0</v>
      </c>
      <c r="AZ341" s="46">
        <f t="shared" si="251"/>
        <v>1</v>
      </c>
      <c r="BA341" s="44">
        <v>-1.4999999999999902E-2</v>
      </c>
      <c r="BB341" s="45">
        <f t="shared" si="252"/>
        <v>0</v>
      </c>
      <c r="BC341" s="45">
        <f t="shared" si="253"/>
        <v>0</v>
      </c>
      <c r="BD341" s="46">
        <f t="shared" si="254"/>
        <v>1</v>
      </c>
      <c r="BE341" s="48">
        <v>14</v>
      </c>
      <c r="BF341">
        <f t="shared" si="255"/>
        <v>1</v>
      </c>
      <c r="BG341">
        <f t="shared" si="256"/>
        <v>0</v>
      </c>
      <c r="BH341">
        <f t="shared" si="257"/>
        <v>0</v>
      </c>
    </row>
    <row r="342" spans="1:60" x14ac:dyDescent="0.2">
      <c r="A342" s="43">
        <v>2006</v>
      </c>
      <c r="B342" s="44">
        <v>5.1000000000000045E-2</v>
      </c>
      <c r="C342" s="45">
        <f t="shared" si="215"/>
        <v>1</v>
      </c>
      <c r="D342" s="45">
        <f t="shared" si="216"/>
        <v>0</v>
      </c>
      <c r="E342" s="46">
        <f t="shared" si="217"/>
        <v>0</v>
      </c>
      <c r="F342" s="44">
        <v>-17</v>
      </c>
      <c r="G342" s="45">
        <f t="shared" si="218"/>
        <v>0</v>
      </c>
      <c r="H342" s="45">
        <f t="shared" si="219"/>
        <v>0</v>
      </c>
      <c r="I342" s="46">
        <f t="shared" si="220"/>
        <v>1</v>
      </c>
      <c r="J342" s="44">
        <v>32</v>
      </c>
      <c r="K342" s="45">
        <f t="shared" si="221"/>
        <v>1</v>
      </c>
      <c r="L342" s="45">
        <f t="shared" si="222"/>
        <v>0</v>
      </c>
      <c r="M342" s="46">
        <f t="shared" si="223"/>
        <v>0</v>
      </c>
      <c r="N342" s="44">
        <v>5.0999999999999934E-2</v>
      </c>
      <c r="O342" s="45">
        <f t="shared" si="224"/>
        <v>1</v>
      </c>
      <c r="Q342" s="46">
        <f t="shared" si="225"/>
        <v>0</v>
      </c>
      <c r="R342" s="44">
        <v>39</v>
      </c>
      <c r="S342" s="45">
        <f t="shared" si="226"/>
        <v>19.5</v>
      </c>
      <c r="T342" s="28">
        <v>-28</v>
      </c>
      <c r="U342" s="45">
        <f t="shared" si="227"/>
        <v>-8.5</v>
      </c>
      <c r="V342" s="45">
        <f t="shared" si="228"/>
        <v>0</v>
      </c>
      <c r="W342" s="45">
        <f t="shared" si="229"/>
        <v>0</v>
      </c>
      <c r="X342" s="46">
        <f t="shared" si="230"/>
        <v>1</v>
      </c>
      <c r="Y342" s="44">
        <v>-6</v>
      </c>
      <c r="Z342" s="45">
        <f t="shared" si="231"/>
        <v>0</v>
      </c>
      <c r="AA342" s="45">
        <f t="shared" si="232"/>
        <v>0</v>
      </c>
      <c r="AB342" s="46">
        <f t="shared" si="233"/>
        <v>1</v>
      </c>
      <c r="AC342" s="48">
        <v>9</v>
      </c>
      <c r="AD342" s="45">
        <f t="shared" si="234"/>
        <v>1</v>
      </c>
      <c r="AE342" s="45">
        <f t="shared" si="235"/>
        <v>0</v>
      </c>
      <c r="AF342" s="46">
        <f t="shared" si="236"/>
        <v>0</v>
      </c>
      <c r="AG342" s="28">
        <v>3</v>
      </c>
      <c r="AH342">
        <f t="shared" si="237"/>
        <v>1</v>
      </c>
      <c r="AI342">
        <f t="shared" si="238"/>
        <v>0</v>
      </c>
      <c r="AJ342">
        <f t="shared" si="239"/>
        <v>0</v>
      </c>
      <c r="AK342" s="44">
        <v>-1</v>
      </c>
      <c r="AL342" s="45">
        <f t="shared" si="240"/>
        <v>1</v>
      </c>
      <c r="AM342" s="45">
        <f t="shared" si="241"/>
        <v>0</v>
      </c>
      <c r="AN342" s="46">
        <f t="shared" si="242"/>
        <v>0</v>
      </c>
      <c r="AO342" s="44">
        <v>5</v>
      </c>
      <c r="AP342" s="45">
        <f t="shared" si="243"/>
        <v>1</v>
      </c>
      <c r="AQ342" s="45">
        <f t="shared" si="244"/>
        <v>0</v>
      </c>
      <c r="AR342" s="46">
        <f t="shared" si="245"/>
        <v>0</v>
      </c>
      <c r="AS342" s="44">
        <v>5</v>
      </c>
      <c r="AT342" s="45">
        <f t="shared" si="246"/>
        <v>1</v>
      </c>
      <c r="AU342" s="45">
        <f t="shared" si="247"/>
        <v>0</v>
      </c>
      <c r="AV342" s="46">
        <f t="shared" si="248"/>
        <v>0</v>
      </c>
      <c r="AW342" s="44">
        <v>3.5999999999999976E-2</v>
      </c>
      <c r="AX342" s="45">
        <f t="shared" si="249"/>
        <v>1</v>
      </c>
      <c r="AY342" s="45">
        <f t="shared" si="250"/>
        <v>0</v>
      </c>
      <c r="AZ342" s="46">
        <f t="shared" si="251"/>
        <v>0</v>
      </c>
      <c r="BA342" s="44">
        <v>-2.4000000000000021E-2</v>
      </c>
      <c r="BB342" s="45">
        <f t="shared" si="252"/>
        <v>0</v>
      </c>
      <c r="BC342" s="45">
        <f t="shared" si="253"/>
        <v>0</v>
      </c>
      <c r="BD342" s="46">
        <f t="shared" si="254"/>
        <v>1</v>
      </c>
      <c r="BE342" s="48">
        <v>-28</v>
      </c>
      <c r="BF342">
        <f t="shared" si="255"/>
        <v>0</v>
      </c>
      <c r="BG342">
        <f t="shared" si="256"/>
        <v>0</v>
      </c>
      <c r="BH342">
        <f t="shared" si="257"/>
        <v>1</v>
      </c>
    </row>
    <row r="343" spans="1:60" x14ac:dyDescent="0.2">
      <c r="A343" s="43">
        <v>2006</v>
      </c>
      <c r="B343" s="44">
        <v>2.899999999999997E-2</v>
      </c>
      <c r="C343" s="45">
        <f t="shared" si="215"/>
        <v>1</v>
      </c>
      <c r="D343" s="45">
        <f t="shared" si="216"/>
        <v>0</v>
      </c>
      <c r="E343" s="46">
        <f t="shared" si="217"/>
        <v>0</v>
      </c>
      <c r="F343" s="44">
        <v>13</v>
      </c>
      <c r="G343" s="45">
        <f t="shared" si="218"/>
        <v>1</v>
      </c>
      <c r="H343" s="45">
        <f t="shared" si="219"/>
        <v>0</v>
      </c>
      <c r="I343" s="46">
        <f t="shared" si="220"/>
        <v>0</v>
      </c>
      <c r="J343" s="44">
        <v>40</v>
      </c>
      <c r="K343" s="45">
        <f t="shared" si="221"/>
        <v>1</v>
      </c>
      <c r="L343" s="45">
        <f t="shared" si="222"/>
        <v>0</v>
      </c>
      <c r="M343" s="46">
        <f t="shared" si="223"/>
        <v>0</v>
      </c>
      <c r="N343" s="44">
        <v>2.4000000000000021E-2</v>
      </c>
      <c r="O343" s="45">
        <f t="shared" si="224"/>
        <v>1</v>
      </c>
      <c r="Q343" s="46">
        <f t="shared" si="225"/>
        <v>0</v>
      </c>
      <c r="R343" s="44">
        <v>37</v>
      </c>
      <c r="S343" s="45">
        <f t="shared" si="226"/>
        <v>18.5</v>
      </c>
      <c r="T343" s="28">
        <v>-4</v>
      </c>
      <c r="U343" s="45">
        <f t="shared" si="227"/>
        <v>14.5</v>
      </c>
      <c r="V343" s="45">
        <f t="shared" si="228"/>
        <v>1</v>
      </c>
      <c r="W343" s="45">
        <f t="shared" si="229"/>
        <v>0</v>
      </c>
      <c r="X343" s="46">
        <f t="shared" si="230"/>
        <v>0</v>
      </c>
      <c r="Y343" s="44">
        <v>-4</v>
      </c>
      <c r="Z343" s="45">
        <f t="shared" si="231"/>
        <v>0</v>
      </c>
      <c r="AA343" s="45">
        <f t="shared" si="232"/>
        <v>0</v>
      </c>
      <c r="AB343" s="46">
        <f t="shared" si="233"/>
        <v>1</v>
      </c>
      <c r="AC343" s="48">
        <v>2</v>
      </c>
      <c r="AD343" s="45">
        <f t="shared" si="234"/>
        <v>1</v>
      </c>
      <c r="AE343" s="45">
        <f t="shared" si="235"/>
        <v>0</v>
      </c>
      <c r="AF343" s="46">
        <f t="shared" si="236"/>
        <v>0</v>
      </c>
      <c r="AG343" s="28">
        <v>-2</v>
      </c>
      <c r="AH343">
        <f t="shared" si="237"/>
        <v>0</v>
      </c>
      <c r="AI343">
        <f t="shared" si="238"/>
        <v>0</v>
      </c>
      <c r="AJ343">
        <f t="shared" si="239"/>
        <v>1</v>
      </c>
      <c r="AK343" s="44">
        <v>-6</v>
      </c>
      <c r="AL343" s="45">
        <f t="shared" si="240"/>
        <v>1</v>
      </c>
      <c r="AM343" s="45">
        <f t="shared" si="241"/>
        <v>0</v>
      </c>
      <c r="AN343" s="46">
        <f t="shared" si="242"/>
        <v>0</v>
      </c>
      <c r="AO343" s="44">
        <v>7</v>
      </c>
      <c r="AP343" s="45">
        <f t="shared" si="243"/>
        <v>1</v>
      </c>
      <c r="AQ343" s="45">
        <f t="shared" si="244"/>
        <v>0</v>
      </c>
      <c r="AR343" s="46">
        <f t="shared" si="245"/>
        <v>0</v>
      </c>
      <c r="AS343" s="44">
        <v>8</v>
      </c>
      <c r="AT343" s="45">
        <f t="shared" si="246"/>
        <v>1</v>
      </c>
      <c r="AU343" s="45">
        <f t="shared" si="247"/>
        <v>0</v>
      </c>
      <c r="AV343" s="46">
        <f t="shared" si="248"/>
        <v>0</v>
      </c>
      <c r="AW343" s="44">
        <v>7.0000000000000062E-3</v>
      </c>
      <c r="AX343" s="45">
        <f t="shared" si="249"/>
        <v>1</v>
      </c>
      <c r="AY343" s="45">
        <f t="shared" si="250"/>
        <v>0</v>
      </c>
      <c r="AZ343" s="46">
        <f t="shared" si="251"/>
        <v>0</v>
      </c>
      <c r="BA343" s="44">
        <v>-7.7000000000000068E-2</v>
      </c>
      <c r="BB343" s="45">
        <f t="shared" si="252"/>
        <v>0</v>
      </c>
      <c r="BC343" s="45">
        <f t="shared" si="253"/>
        <v>0</v>
      </c>
      <c r="BD343" s="46">
        <f t="shared" si="254"/>
        <v>1</v>
      </c>
      <c r="BE343" s="48">
        <v>-4</v>
      </c>
      <c r="BF343">
        <f t="shared" si="255"/>
        <v>0</v>
      </c>
      <c r="BG343">
        <f t="shared" si="256"/>
        <v>0</v>
      </c>
      <c r="BH343">
        <f t="shared" si="257"/>
        <v>1</v>
      </c>
    </row>
    <row r="344" spans="1:60" x14ac:dyDescent="0.2">
      <c r="A344" s="43">
        <v>2006</v>
      </c>
      <c r="B344" s="44">
        <v>-4.9000000000000044E-2</v>
      </c>
      <c r="C344" s="45">
        <f t="shared" si="215"/>
        <v>0</v>
      </c>
      <c r="D344" s="45">
        <f t="shared" si="216"/>
        <v>0</v>
      </c>
      <c r="E344" s="46">
        <f t="shared" si="217"/>
        <v>1</v>
      </c>
      <c r="F344" s="44">
        <v>-29</v>
      </c>
      <c r="G344" s="45">
        <f t="shared" si="218"/>
        <v>0</v>
      </c>
      <c r="H344" s="45">
        <f t="shared" si="219"/>
        <v>0</v>
      </c>
      <c r="I344" s="46">
        <f t="shared" si="220"/>
        <v>1</v>
      </c>
      <c r="J344" s="44">
        <v>16</v>
      </c>
      <c r="K344" s="45">
        <f t="shared" si="221"/>
        <v>1</v>
      </c>
      <c r="L344" s="45">
        <f t="shared" si="222"/>
        <v>0</v>
      </c>
      <c r="M344" s="46">
        <f t="shared" si="223"/>
        <v>0</v>
      </c>
      <c r="N344" s="44">
        <v>-3.1999999999999917E-2</v>
      </c>
      <c r="O344" s="45">
        <f t="shared" si="224"/>
        <v>0</v>
      </c>
      <c r="Q344" s="46">
        <f t="shared" si="225"/>
        <v>1</v>
      </c>
      <c r="R344" s="44">
        <v>43</v>
      </c>
      <c r="S344" s="45">
        <f t="shared" si="226"/>
        <v>21.5</v>
      </c>
      <c r="T344" s="28">
        <v>28</v>
      </c>
      <c r="U344" s="45">
        <f t="shared" si="227"/>
        <v>49.5</v>
      </c>
      <c r="V344" s="45">
        <f t="shared" si="228"/>
        <v>1</v>
      </c>
      <c r="W344" s="45">
        <f t="shared" si="229"/>
        <v>0</v>
      </c>
      <c r="X344" s="46">
        <f t="shared" si="230"/>
        <v>0</v>
      </c>
      <c r="Y344" s="44">
        <v>34</v>
      </c>
      <c r="Z344" s="45">
        <f t="shared" si="231"/>
        <v>1</v>
      </c>
      <c r="AA344" s="45">
        <f t="shared" si="232"/>
        <v>0</v>
      </c>
      <c r="AB344" s="46">
        <f t="shared" si="233"/>
        <v>0</v>
      </c>
      <c r="AC344" s="48">
        <v>9</v>
      </c>
      <c r="AD344" s="45">
        <f t="shared" si="234"/>
        <v>1</v>
      </c>
      <c r="AE344" s="45">
        <f t="shared" si="235"/>
        <v>0</v>
      </c>
      <c r="AF344" s="46">
        <f t="shared" si="236"/>
        <v>0</v>
      </c>
      <c r="AG344" s="28">
        <v>43</v>
      </c>
      <c r="AH344">
        <f t="shared" si="237"/>
        <v>1</v>
      </c>
      <c r="AI344">
        <f t="shared" si="238"/>
        <v>0</v>
      </c>
      <c r="AJ344">
        <f t="shared" si="239"/>
        <v>0</v>
      </c>
      <c r="AK344" s="44">
        <v>-5</v>
      </c>
      <c r="AL344" s="45">
        <f t="shared" si="240"/>
        <v>1</v>
      </c>
      <c r="AM344" s="45">
        <f t="shared" si="241"/>
        <v>0</v>
      </c>
      <c r="AN344" s="46">
        <f t="shared" si="242"/>
        <v>0</v>
      </c>
      <c r="AO344" s="44">
        <v>16</v>
      </c>
      <c r="AP344" s="45">
        <f t="shared" si="243"/>
        <v>1</v>
      </c>
      <c r="AQ344" s="45">
        <f t="shared" si="244"/>
        <v>0</v>
      </c>
      <c r="AR344" s="46">
        <f t="shared" si="245"/>
        <v>0</v>
      </c>
      <c r="AS344" s="44">
        <v>-13</v>
      </c>
      <c r="AT344" s="45">
        <f t="shared" si="246"/>
        <v>0</v>
      </c>
      <c r="AU344" s="45">
        <f t="shared" si="247"/>
        <v>0</v>
      </c>
      <c r="AV344" s="46">
        <f t="shared" si="248"/>
        <v>1</v>
      </c>
      <c r="AW344" s="44">
        <v>-2.899999999999997E-2</v>
      </c>
      <c r="AX344" s="45">
        <f t="shared" si="249"/>
        <v>0</v>
      </c>
      <c r="AY344" s="45">
        <f t="shared" si="250"/>
        <v>0</v>
      </c>
      <c r="AZ344" s="46">
        <f t="shared" si="251"/>
        <v>1</v>
      </c>
      <c r="BA344" s="44">
        <v>1.8000000000000016E-2</v>
      </c>
      <c r="BB344" s="45">
        <f t="shared" si="252"/>
        <v>1</v>
      </c>
      <c r="BC344" s="45">
        <f t="shared" si="253"/>
        <v>0</v>
      </c>
      <c r="BD344" s="46">
        <f t="shared" si="254"/>
        <v>0</v>
      </c>
      <c r="BE344" s="48">
        <v>28</v>
      </c>
      <c r="BF344">
        <f t="shared" si="255"/>
        <v>1</v>
      </c>
      <c r="BG344">
        <f t="shared" si="256"/>
        <v>0</v>
      </c>
      <c r="BH344">
        <f t="shared" si="257"/>
        <v>0</v>
      </c>
    </row>
    <row r="345" spans="1:60" x14ac:dyDescent="0.2">
      <c r="A345" s="43">
        <v>2006</v>
      </c>
      <c r="B345" s="44">
        <v>0.11800000000000005</v>
      </c>
      <c r="C345" s="45">
        <f t="shared" si="215"/>
        <v>1</v>
      </c>
      <c r="D345" s="45">
        <f t="shared" si="216"/>
        <v>0</v>
      </c>
      <c r="E345" s="46">
        <f t="shared" si="217"/>
        <v>0</v>
      </c>
      <c r="F345" s="44">
        <v>5</v>
      </c>
      <c r="G345" s="45">
        <f t="shared" si="218"/>
        <v>1</v>
      </c>
      <c r="H345" s="45">
        <f t="shared" si="219"/>
        <v>0</v>
      </c>
      <c r="I345" s="46">
        <f t="shared" si="220"/>
        <v>0</v>
      </c>
      <c r="J345" s="44">
        <v>31</v>
      </c>
      <c r="K345" s="45">
        <f t="shared" si="221"/>
        <v>1</v>
      </c>
      <c r="L345" s="45">
        <f t="shared" si="222"/>
        <v>0</v>
      </c>
      <c r="M345" s="46">
        <f t="shared" si="223"/>
        <v>0</v>
      </c>
      <c r="N345" s="44">
        <v>8.8999999999999968E-2</v>
      </c>
      <c r="O345" s="45">
        <f t="shared" si="224"/>
        <v>1</v>
      </c>
      <c r="Q345" s="46">
        <f t="shared" si="225"/>
        <v>0</v>
      </c>
      <c r="R345" s="44">
        <v>-1</v>
      </c>
      <c r="S345" s="45">
        <f t="shared" si="226"/>
        <v>-0.5</v>
      </c>
      <c r="T345" s="28">
        <v>-54</v>
      </c>
      <c r="U345" s="45">
        <f t="shared" si="227"/>
        <v>-54.5</v>
      </c>
      <c r="V345" s="45">
        <f t="shared" si="228"/>
        <v>0</v>
      </c>
      <c r="W345" s="45">
        <f t="shared" si="229"/>
        <v>0</v>
      </c>
      <c r="X345" s="46">
        <f t="shared" si="230"/>
        <v>1</v>
      </c>
      <c r="Y345" s="44">
        <v>-20</v>
      </c>
      <c r="Z345" s="45">
        <f t="shared" si="231"/>
        <v>0</v>
      </c>
      <c r="AA345" s="45">
        <f t="shared" si="232"/>
        <v>0</v>
      </c>
      <c r="AB345" s="46">
        <f t="shared" si="233"/>
        <v>1</v>
      </c>
      <c r="AC345" s="48">
        <v>50</v>
      </c>
      <c r="AD345" s="45">
        <f t="shared" si="234"/>
        <v>1</v>
      </c>
      <c r="AE345" s="45">
        <f t="shared" si="235"/>
        <v>0</v>
      </c>
      <c r="AF345" s="46">
        <f t="shared" si="236"/>
        <v>0</v>
      </c>
      <c r="AG345" s="28">
        <v>30</v>
      </c>
      <c r="AH345">
        <f t="shared" si="237"/>
        <v>1</v>
      </c>
      <c r="AI345">
        <f t="shared" si="238"/>
        <v>0</v>
      </c>
      <c r="AJ345">
        <f t="shared" si="239"/>
        <v>0</v>
      </c>
      <c r="AK345" s="44">
        <v>29</v>
      </c>
      <c r="AL345" s="45">
        <f t="shared" si="240"/>
        <v>0</v>
      </c>
      <c r="AM345" s="45">
        <f t="shared" si="241"/>
        <v>0</v>
      </c>
      <c r="AN345" s="46">
        <f t="shared" si="242"/>
        <v>1</v>
      </c>
      <c r="AO345" s="44">
        <v>-4</v>
      </c>
      <c r="AP345" s="45">
        <f t="shared" si="243"/>
        <v>0</v>
      </c>
      <c r="AQ345" s="45">
        <f t="shared" si="244"/>
        <v>0</v>
      </c>
      <c r="AR345" s="46">
        <f t="shared" si="245"/>
        <v>1</v>
      </c>
      <c r="AS345" s="44">
        <v>21</v>
      </c>
      <c r="AT345" s="45">
        <f t="shared" si="246"/>
        <v>1</v>
      </c>
      <c r="AU345" s="45">
        <f t="shared" si="247"/>
        <v>0</v>
      </c>
      <c r="AV345" s="46">
        <f t="shared" si="248"/>
        <v>0</v>
      </c>
      <c r="AW345" s="44">
        <v>0.11799999999999999</v>
      </c>
      <c r="AX345" s="45">
        <f t="shared" si="249"/>
        <v>1</v>
      </c>
      <c r="AY345" s="45">
        <f t="shared" si="250"/>
        <v>0</v>
      </c>
      <c r="AZ345" s="46">
        <f t="shared" si="251"/>
        <v>0</v>
      </c>
      <c r="BA345" s="44">
        <v>-0.10599999999999998</v>
      </c>
      <c r="BB345" s="45">
        <f t="shared" si="252"/>
        <v>0</v>
      </c>
      <c r="BC345" s="45">
        <f t="shared" si="253"/>
        <v>0</v>
      </c>
      <c r="BD345" s="46">
        <f t="shared" si="254"/>
        <v>1</v>
      </c>
      <c r="BE345" s="48">
        <v>-54</v>
      </c>
      <c r="BF345">
        <f t="shared" si="255"/>
        <v>0</v>
      </c>
      <c r="BG345">
        <f t="shared" si="256"/>
        <v>0</v>
      </c>
      <c r="BH345">
        <f t="shared" si="257"/>
        <v>1</v>
      </c>
    </row>
    <row r="346" spans="1:60" x14ac:dyDescent="0.2">
      <c r="A346" s="43">
        <v>2006</v>
      </c>
      <c r="B346" s="44">
        <v>3.6999999999999977E-2</v>
      </c>
      <c r="C346" s="45">
        <f t="shared" si="215"/>
        <v>1</v>
      </c>
      <c r="D346" s="45">
        <f t="shared" si="216"/>
        <v>0</v>
      </c>
      <c r="E346" s="46">
        <f t="shared" si="217"/>
        <v>0</v>
      </c>
      <c r="F346" s="44">
        <v>5</v>
      </c>
      <c r="G346" s="45">
        <f t="shared" si="218"/>
        <v>1</v>
      </c>
      <c r="H346" s="45">
        <f t="shared" si="219"/>
        <v>0</v>
      </c>
      <c r="I346" s="46">
        <f t="shared" si="220"/>
        <v>0</v>
      </c>
      <c r="J346" s="44">
        <v>6</v>
      </c>
      <c r="K346" s="45">
        <f t="shared" si="221"/>
        <v>1</v>
      </c>
      <c r="L346" s="45">
        <f t="shared" si="222"/>
        <v>0</v>
      </c>
      <c r="M346" s="46">
        <f t="shared" si="223"/>
        <v>0</v>
      </c>
      <c r="N346" s="44">
        <v>1.4000000000000012E-2</v>
      </c>
      <c r="O346" s="45">
        <f t="shared" si="224"/>
        <v>1</v>
      </c>
      <c r="Q346" s="46">
        <f t="shared" si="225"/>
        <v>0</v>
      </c>
      <c r="R346" s="44">
        <v>52</v>
      </c>
      <c r="S346" s="45">
        <f t="shared" si="226"/>
        <v>26</v>
      </c>
      <c r="T346" s="28">
        <v>-32</v>
      </c>
      <c r="U346" s="45">
        <f t="shared" si="227"/>
        <v>-6</v>
      </c>
      <c r="V346" s="45">
        <f t="shared" si="228"/>
        <v>0</v>
      </c>
      <c r="W346" s="45">
        <f t="shared" si="229"/>
        <v>0</v>
      </c>
      <c r="X346" s="46">
        <f t="shared" si="230"/>
        <v>1</v>
      </c>
      <c r="Y346" s="44">
        <v>2</v>
      </c>
      <c r="Z346" s="45">
        <f t="shared" si="231"/>
        <v>1</v>
      </c>
      <c r="AA346" s="45">
        <f t="shared" si="232"/>
        <v>0</v>
      </c>
      <c r="AB346" s="46">
        <f t="shared" si="233"/>
        <v>0</v>
      </c>
      <c r="AC346" s="48">
        <v>10</v>
      </c>
      <c r="AD346" s="45">
        <f t="shared" si="234"/>
        <v>1</v>
      </c>
      <c r="AE346" s="45">
        <f t="shared" si="235"/>
        <v>0</v>
      </c>
      <c r="AF346" s="46">
        <f t="shared" si="236"/>
        <v>0</v>
      </c>
      <c r="AG346" s="28">
        <v>12</v>
      </c>
      <c r="AH346">
        <f t="shared" si="237"/>
        <v>1</v>
      </c>
      <c r="AI346">
        <f t="shared" si="238"/>
        <v>0</v>
      </c>
      <c r="AJ346">
        <f t="shared" si="239"/>
        <v>0</v>
      </c>
      <c r="AK346" s="44">
        <v>9</v>
      </c>
      <c r="AL346" s="45">
        <f t="shared" si="240"/>
        <v>0</v>
      </c>
      <c r="AM346" s="45">
        <f t="shared" si="241"/>
        <v>0</v>
      </c>
      <c r="AN346" s="46">
        <f t="shared" si="242"/>
        <v>1</v>
      </c>
      <c r="AO346" s="44">
        <v>3</v>
      </c>
      <c r="AP346" s="45">
        <f t="shared" si="243"/>
        <v>1</v>
      </c>
      <c r="AQ346" s="45">
        <f t="shared" si="244"/>
        <v>0</v>
      </c>
      <c r="AR346" s="46">
        <f t="shared" si="245"/>
        <v>0</v>
      </c>
      <c r="AS346" s="44">
        <v>3</v>
      </c>
      <c r="AT346" s="45">
        <f t="shared" si="246"/>
        <v>1</v>
      </c>
      <c r="AU346" s="45">
        <f t="shared" si="247"/>
        <v>0</v>
      </c>
      <c r="AV346" s="46">
        <f t="shared" si="248"/>
        <v>0</v>
      </c>
      <c r="AW346" s="44">
        <v>3.6000000000000032E-2</v>
      </c>
      <c r="AX346" s="45">
        <f t="shared" si="249"/>
        <v>1</v>
      </c>
      <c r="AY346" s="45">
        <f t="shared" si="250"/>
        <v>0</v>
      </c>
      <c r="AZ346" s="46">
        <f t="shared" si="251"/>
        <v>0</v>
      </c>
      <c r="BA346" s="44">
        <v>-0.18300000000000005</v>
      </c>
      <c r="BB346" s="45">
        <f t="shared" si="252"/>
        <v>0</v>
      </c>
      <c r="BC346" s="45">
        <f t="shared" si="253"/>
        <v>0</v>
      </c>
      <c r="BD346" s="46">
        <f t="shared" si="254"/>
        <v>1</v>
      </c>
      <c r="BE346" s="48">
        <v>-32</v>
      </c>
      <c r="BF346">
        <f t="shared" si="255"/>
        <v>0</v>
      </c>
      <c r="BG346">
        <f t="shared" si="256"/>
        <v>0</v>
      </c>
      <c r="BH346">
        <f t="shared" si="257"/>
        <v>1</v>
      </c>
    </row>
    <row r="347" spans="1:60" x14ac:dyDescent="0.2">
      <c r="A347" s="43">
        <v>2007</v>
      </c>
      <c r="B347" s="44">
        <v>7.0000000000000062E-3</v>
      </c>
      <c r="C347" s="45">
        <f t="shared" si="215"/>
        <v>1</v>
      </c>
      <c r="D347" s="45">
        <f t="shared" si="216"/>
        <v>0</v>
      </c>
      <c r="E347" s="46">
        <f t="shared" si="217"/>
        <v>0</v>
      </c>
      <c r="F347" s="44">
        <v>33</v>
      </c>
      <c r="G347" s="45">
        <f t="shared" si="218"/>
        <v>1</v>
      </c>
      <c r="H347" s="45">
        <f t="shared" si="219"/>
        <v>0</v>
      </c>
      <c r="I347" s="46">
        <f t="shared" si="220"/>
        <v>0</v>
      </c>
      <c r="J347" s="44">
        <v>22</v>
      </c>
      <c r="K347" s="45">
        <f t="shared" si="221"/>
        <v>1</v>
      </c>
      <c r="L347" s="45">
        <f t="shared" si="222"/>
        <v>0</v>
      </c>
      <c r="M347" s="46">
        <f t="shared" si="223"/>
        <v>0</v>
      </c>
      <c r="N347" s="44">
        <v>-1.4000000000000012E-2</v>
      </c>
      <c r="O347" s="45">
        <f t="shared" si="224"/>
        <v>0</v>
      </c>
      <c r="Q347" s="46">
        <f t="shared" si="225"/>
        <v>1</v>
      </c>
      <c r="R347" s="44">
        <v>-38</v>
      </c>
      <c r="S347" s="45">
        <f t="shared" si="226"/>
        <v>-19</v>
      </c>
      <c r="T347" s="28">
        <v>54</v>
      </c>
      <c r="U347" s="45">
        <f t="shared" si="227"/>
        <v>35</v>
      </c>
      <c r="V347" s="45">
        <f t="shared" si="228"/>
        <v>1</v>
      </c>
      <c r="W347" s="45">
        <f t="shared" si="229"/>
        <v>0</v>
      </c>
      <c r="X347" s="46">
        <f t="shared" si="230"/>
        <v>0</v>
      </c>
      <c r="Y347" s="44">
        <v>5</v>
      </c>
      <c r="Z347" s="45">
        <f t="shared" si="231"/>
        <v>1</v>
      </c>
      <c r="AA347" s="45">
        <f t="shared" si="232"/>
        <v>0</v>
      </c>
      <c r="AB347" s="46">
        <f t="shared" si="233"/>
        <v>0</v>
      </c>
      <c r="AC347" s="48">
        <v>-7</v>
      </c>
      <c r="AD347" s="45">
        <f t="shared" si="234"/>
        <v>0</v>
      </c>
      <c r="AE347" s="45">
        <f t="shared" si="235"/>
        <v>0</v>
      </c>
      <c r="AF347" s="46">
        <f t="shared" si="236"/>
        <v>1</v>
      </c>
      <c r="AG347" s="28">
        <v>-2</v>
      </c>
      <c r="AH347">
        <f t="shared" si="237"/>
        <v>0</v>
      </c>
      <c r="AI347">
        <f t="shared" si="238"/>
        <v>0</v>
      </c>
      <c r="AJ347">
        <f t="shared" si="239"/>
        <v>1</v>
      </c>
      <c r="AK347" s="44">
        <v>-20</v>
      </c>
      <c r="AL347" s="45">
        <f t="shared" si="240"/>
        <v>1</v>
      </c>
      <c r="AM347" s="45">
        <f t="shared" si="241"/>
        <v>0</v>
      </c>
      <c r="AN347" s="46">
        <f t="shared" si="242"/>
        <v>0</v>
      </c>
      <c r="AO347" s="44">
        <v>0</v>
      </c>
      <c r="AP347" s="45">
        <f t="shared" si="243"/>
        <v>0</v>
      </c>
      <c r="AQ347" s="45">
        <f t="shared" si="244"/>
        <v>1</v>
      </c>
      <c r="AR347" s="46">
        <f t="shared" si="245"/>
        <v>0</v>
      </c>
      <c r="AS347" s="44">
        <v>5</v>
      </c>
      <c r="AT347" s="45">
        <f t="shared" si="246"/>
        <v>1</v>
      </c>
      <c r="AU347" s="45">
        <f t="shared" si="247"/>
        <v>0</v>
      </c>
      <c r="AV347" s="46">
        <f t="shared" si="248"/>
        <v>0</v>
      </c>
      <c r="AW347" s="44">
        <v>3.400000000000003E-2</v>
      </c>
      <c r="AX347" s="45">
        <f t="shared" si="249"/>
        <v>1</v>
      </c>
      <c r="AY347" s="45">
        <f t="shared" si="250"/>
        <v>0</v>
      </c>
      <c r="AZ347" s="46">
        <f t="shared" si="251"/>
        <v>0</v>
      </c>
      <c r="BA347" s="44">
        <v>-4.1000000000000036E-2</v>
      </c>
      <c r="BB347" s="45">
        <f t="shared" si="252"/>
        <v>0</v>
      </c>
      <c r="BC347" s="45">
        <f t="shared" si="253"/>
        <v>0</v>
      </c>
      <c r="BD347" s="46">
        <f t="shared" si="254"/>
        <v>1</v>
      </c>
      <c r="BE347" s="48">
        <v>54</v>
      </c>
      <c r="BF347">
        <f t="shared" si="255"/>
        <v>1</v>
      </c>
      <c r="BG347">
        <f t="shared" si="256"/>
        <v>0</v>
      </c>
      <c r="BH347">
        <f t="shared" si="257"/>
        <v>0</v>
      </c>
    </row>
    <row r="348" spans="1:60" x14ac:dyDescent="0.2">
      <c r="A348" s="43">
        <v>2007</v>
      </c>
      <c r="B348" s="44">
        <v>4.0999999999999981E-2</v>
      </c>
      <c r="C348" s="45">
        <f t="shared" si="215"/>
        <v>1</v>
      </c>
      <c r="D348" s="45">
        <f t="shared" si="216"/>
        <v>0</v>
      </c>
      <c r="E348" s="46">
        <f t="shared" si="217"/>
        <v>0</v>
      </c>
      <c r="F348" s="44">
        <v>27</v>
      </c>
      <c r="G348" s="45">
        <f t="shared" si="218"/>
        <v>1</v>
      </c>
      <c r="H348" s="45">
        <f t="shared" si="219"/>
        <v>0</v>
      </c>
      <c r="I348" s="46">
        <f t="shared" si="220"/>
        <v>0</v>
      </c>
      <c r="J348" s="44">
        <v>30</v>
      </c>
      <c r="K348" s="45">
        <f t="shared" si="221"/>
        <v>1</v>
      </c>
      <c r="L348" s="45">
        <f t="shared" si="222"/>
        <v>0</v>
      </c>
      <c r="M348" s="46">
        <f t="shared" si="223"/>
        <v>0</v>
      </c>
      <c r="N348" s="44">
        <v>2.5000000000000022E-2</v>
      </c>
      <c r="O348" s="45">
        <f t="shared" si="224"/>
        <v>1</v>
      </c>
      <c r="Q348" s="46">
        <f t="shared" si="225"/>
        <v>0</v>
      </c>
      <c r="R348" s="44">
        <v>-24</v>
      </c>
      <c r="S348" s="45">
        <f t="shared" si="226"/>
        <v>-12</v>
      </c>
      <c r="T348" s="28">
        <v>18</v>
      </c>
      <c r="U348" s="45">
        <f t="shared" si="227"/>
        <v>6</v>
      </c>
      <c r="V348" s="45">
        <f t="shared" si="228"/>
        <v>1</v>
      </c>
      <c r="W348" s="45">
        <f t="shared" si="229"/>
        <v>0</v>
      </c>
      <c r="X348" s="46">
        <f t="shared" si="230"/>
        <v>0</v>
      </c>
      <c r="Y348" s="44">
        <v>-5</v>
      </c>
      <c r="Z348" s="45">
        <f t="shared" si="231"/>
        <v>0</v>
      </c>
      <c r="AA348" s="45">
        <f t="shared" si="232"/>
        <v>0</v>
      </c>
      <c r="AB348" s="46">
        <f t="shared" si="233"/>
        <v>1</v>
      </c>
      <c r="AC348" s="48">
        <v>-11</v>
      </c>
      <c r="AD348" s="45">
        <f t="shared" si="234"/>
        <v>0</v>
      </c>
      <c r="AE348" s="45">
        <f t="shared" si="235"/>
        <v>0</v>
      </c>
      <c r="AF348" s="46">
        <f t="shared" si="236"/>
        <v>1</v>
      </c>
      <c r="AG348" s="28">
        <v>-16</v>
      </c>
      <c r="AH348">
        <f t="shared" si="237"/>
        <v>0</v>
      </c>
      <c r="AI348">
        <f t="shared" si="238"/>
        <v>0</v>
      </c>
      <c r="AJ348">
        <f t="shared" si="239"/>
        <v>1</v>
      </c>
      <c r="AK348" s="44">
        <v>-17</v>
      </c>
      <c r="AL348" s="45">
        <f t="shared" si="240"/>
        <v>1</v>
      </c>
      <c r="AM348" s="45">
        <f t="shared" si="241"/>
        <v>0</v>
      </c>
      <c r="AN348" s="46">
        <f t="shared" si="242"/>
        <v>0</v>
      </c>
      <c r="AO348" s="44">
        <v>7</v>
      </c>
      <c r="AP348" s="45">
        <f t="shared" si="243"/>
        <v>1</v>
      </c>
      <c r="AQ348" s="45">
        <f t="shared" si="244"/>
        <v>0</v>
      </c>
      <c r="AR348" s="46">
        <f t="shared" si="245"/>
        <v>0</v>
      </c>
      <c r="AS348" s="44">
        <v>5</v>
      </c>
      <c r="AT348" s="45">
        <f t="shared" si="246"/>
        <v>1</v>
      </c>
      <c r="AU348" s="45">
        <f t="shared" si="247"/>
        <v>0</v>
      </c>
      <c r="AV348" s="46">
        <f t="shared" si="248"/>
        <v>0</v>
      </c>
      <c r="AW348" s="44">
        <v>2.0000000000000018E-2</v>
      </c>
      <c r="AX348" s="45">
        <f t="shared" si="249"/>
        <v>1</v>
      </c>
      <c r="AY348" s="45">
        <f t="shared" si="250"/>
        <v>0</v>
      </c>
      <c r="AZ348" s="46">
        <f t="shared" si="251"/>
        <v>0</v>
      </c>
      <c r="BA348" s="44">
        <v>-1.6000000000000014E-2</v>
      </c>
      <c r="BB348" s="45">
        <f t="shared" si="252"/>
        <v>0</v>
      </c>
      <c r="BC348" s="45">
        <f t="shared" si="253"/>
        <v>0</v>
      </c>
      <c r="BD348" s="46">
        <f t="shared" si="254"/>
        <v>1</v>
      </c>
      <c r="BE348" s="48">
        <v>18</v>
      </c>
      <c r="BF348">
        <f t="shared" si="255"/>
        <v>1</v>
      </c>
      <c r="BG348">
        <f t="shared" si="256"/>
        <v>0</v>
      </c>
      <c r="BH348">
        <f t="shared" si="257"/>
        <v>0</v>
      </c>
    </row>
    <row r="349" spans="1:60" x14ac:dyDescent="0.2">
      <c r="A349" s="43">
        <v>2007</v>
      </c>
      <c r="B349" s="44">
        <v>4.9000000000000044E-2</v>
      </c>
      <c r="C349" s="45">
        <f t="shared" si="215"/>
        <v>1</v>
      </c>
      <c r="D349" s="45">
        <f t="shared" si="216"/>
        <v>0</v>
      </c>
      <c r="E349" s="46">
        <f t="shared" si="217"/>
        <v>0</v>
      </c>
      <c r="F349" s="44">
        <v>63</v>
      </c>
      <c r="G349" s="45">
        <f t="shared" si="218"/>
        <v>1</v>
      </c>
      <c r="H349" s="45">
        <f t="shared" si="219"/>
        <v>0</v>
      </c>
      <c r="I349" s="46">
        <f t="shared" si="220"/>
        <v>0</v>
      </c>
      <c r="J349" s="44">
        <v>52</v>
      </c>
      <c r="K349" s="45">
        <f t="shared" si="221"/>
        <v>1</v>
      </c>
      <c r="L349" s="45">
        <f t="shared" si="222"/>
        <v>0</v>
      </c>
      <c r="M349" s="46">
        <f t="shared" si="223"/>
        <v>0</v>
      </c>
      <c r="N349" s="44">
        <v>5.3999999999999937E-2</v>
      </c>
      <c r="O349" s="45">
        <f t="shared" si="224"/>
        <v>1</v>
      </c>
      <c r="Q349" s="46">
        <f t="shared" si="225"/>
        <v>0</v>
      </c>
      <c r="R349" s="44">
        <v>17</v>
      </c>
      <c r="S349" s="45">
        <f t="shared" si="226"/>
        <v>8.5</v>
      </c>
      <c r="T349" s="28">
        <v>-7</v>
      </c>
      <c r="U349" s="45">
        <f t="shared" si="227"/>
        <v>1.5</v>
      </c>
      <c r="V349" s="45">
        <f t="shared" si="228"/>
        <v>1</v>
      </c>
      <c r="W349" s="45">
        <f t="shared" si="229"/>
        <v>0</v>
      </c>
      <c r="X349" s="46">
        <f t="shared" si="230"/>
        <v>0</v>
      </c>
      <c r="Y349" s="44">
        <v>-22</v>
      </c>
      <c r="Z349" s="45">
        <f t="shared" si="231"/>
        <v>0</v>
      </c>
      <c r="AA349" s="45">
        <f t="shared" si="232"/>
        <v>0</v>
      </c>
      <c r="AB349" s="46">
        <f t="shared" si="233"/>
        <v>1</v>
      </c>
      <c r="AC349" s="48">
        <v>9</v>
      </c>
      <c r="AD349" s="45">
        <f t="shared" si="234"/>
        <v>1</v>
      </c>
      <c r="AE349" s="45">
        <f t="shared" si="235"/>
        <v>0</v>
      </c>
      <c r="AF349" s="46">
        <f t="shared" si="236"/>
        <v>0</v>
      </c>
      <c r="AG349" s="28">
        <v>-13</v>
      </c>
      <c r="AH349">
        <f t="shared" si="237"/>
        <v>0</v>
      </c>
      <c r="AI349">
        <f t="shared" si="238"/>
        <v>0</v>
      </c>
      <c r="AJ349">
        <f t="shared" si="239"/>
        <v>1</v>
      </c>
      <c r="AK349" s="44">
        <v>-15</v>
      </c>
      <c r="AL349" s="45">
        <f t="shared" si="240"/>
        <v>1</v>
      </c>
      <c r="AM349" s="45">
        <f t="shared" si="241"/>
        <v>0</v>
      </c>
      <c r="AN349" s="46">
        <f t="shared" si="242"/>
        <v>0</v>
      </c>
      <c r="AO349" s="44">
        <v>9</v>
      </c>
      <c r="AP349" s="45">
        <f t="shared" si="243"/>
        <v>1</v>
      </c>
      <c r="AQ349" s="45">
        <f t="shared" si="244"/>
        <v>0</v>
      </c>
      <c r="AR349" s="46">
        <f t="shared" si="245"/>
        <v>0</v>
      </c>
      <c r="AS349" s="44">
        <v>0</v>
      </c>
      <c r="AT349" s="45">
        <f t="shared" si="246"/>
        <v>0</v>
      </c>
      <c r="AU349" s="45">
        <f t="shared" si="247"/>
        <v>1</v>
      </c>
      <c r="AV349" s="46">
        <f t="shared" si="248"/>
        <v>0</v>
      </c>
      <c r="AW349" s="44">
        <v>3.7999999999999978E-2</v>
      </c>
      <c r="AX349" s="45">
        <f t="shared" si="249"/>
        <v>1</v>
      </c>
      <c r="AY349" s="45">
        <f t="shared" si="250"/>
        <v>0</v>
      </c>
      <c r="AZ349" s="46">
        <f t="shared" si="251"/>
        <v>0</v>
      </c>
      <c r="BA349" s="44">
        <v>3.8000000000000034E-2</v>
      </c>
      <c r="BB349" s="45">
        <f t="shared" si="252"/>
        <v>1</v>
      </c>
      <c r="BC349" s="45">
        <f t="shared" si="253"/>
        <v>0</v>
      </c>
      <c r="BD349" s="46">
        <f t="shared" si="254"/>
        <v>0</v>
      </c>
      <c r="BE349" s="48">
        <v>-7</v>
      </c>
      <c r="BF349">
        <f t="shared" si="255"/>
        <v>0</v>
      </c>
      <c r="BG349">
        <f t="shared" si="256"/>
        <v>0</v>
      </c>
      <c r="BH349">
        <f t="shared" si="257"/>
        <v>1</v>
      </c>
    </row>
    <row r="350" spans="1:60" x14ac:dyDescent="0.2">
      <c r="A350" s="43">
        <v>2007</v>
      </c>
      <c r="B350" s="44">
        <v>6.4000000000000001E-2</v>
      </c>
      <c r="C350" s="45">
        <f t="shared" si="215"/>
        <v>1</v>
      </c>
      <c r="D350" s="45">
        <f t="shared" si="216"/>
        <v>0</v>
      </c>
      <c r="E350" s="46">
        <f t="shared" si="217"/>
        <v>0</v>
      </c>
      <c r="F350" s="44">
        <v>-3</v>
      </c>
      <c r="G350" s="45">
        <f t="shared" si="218"/>
        <v>0</v>
      </c>
      <c r="H350" s="45">
        <f t="shared" si="219"/>
        <v>0</v>
      </c>
      <c r="I350" s="46">
        <f t="shared" si="220"/>
        <v>1</v>
      </c>
      <c r="J350" s="44">
        <v>40</v>
      </c>
      <c r="K350" s="45">
        <f t="shared" si="221"/>
        <v>1</v>
      </c>
      <c r="L350" s="45">
        <f t="shared" si="222"/>
        <v>0</v>
      </c>
      <c r="M350" s="46">
        <f t="shared" si="223"/>
        <v>0</v>
      </c>
      <c r="N350" s="44">
        <v>4.7999999999999932E-2</v>
      </c>
      <c r="O350" s="45">
        <f t="shared" si="224"/>
        <v>1</v>
      </c>
      <c r="Q350" s="46">
        <f t="shared" si="225"/>
        <v>0</v>
      </c>
      <c r="R350" s="44">
        <v>-4</v>
      </c>
      <c r="S350" s="45">
        <f t="shared" si="226"/>
        <v>-2</v>
      </c>
      <c r="T350" s="28">
        <v>-11</v>
      </c>
      <c r="U350" s="45">
        <f t="shared" si="227"/>
        <v>-13</v>
      </c>
      <c r="V350" s="45">
        <f t="shared" si="228"/>
        <v>0</v>
      </c>
      <c r="W350" s="45">
        <f t="shared" si="229"/>
        <v>0</v>
      </c>
      <c r="X350" s="46">
        <f t="shared" si="230"/>
        <v>1</v>
      </c>
      <c r="Y350" s="44">
        <v>-13</v>
      </c>
      <c r="Z350" s="45">
        <f t="shared" si="231"/>
        <v>0</v>
      </c>
      <c r="AA350" s="45">
        <f t="shared" si="232"/>
        <v>0</v>
      </c>
      <c r="AB350" s="46">
        <f t="shared" si="233"/>
        <v>1</v>
      </c>
      <c r="AC350" s="48">
        <v>-3</v>
      </c>
      <c r="AD350" s="45">
        <f t="shared" si="234"/>
        <v>0</v>
      </c>
      <c r="AE350" s="45">
        <f t="shared" si="235"/>
        <v>0</v>
      </c>
      <c r="AF350" s="46">
        <f t="shared" si="236"/>
        <v>1</v>
      </c>
      <c r="AG350" s="28">
        <v>-16</v>
      </c>
      <c r="AH350">
        <f t="shared" si="237"/>
        <v>0</v>
      </c>
      <c r="AI350">
        <f t="shared" si="238"/>
        <v>0</v>
      </c>
      <c r="AJ350">
        <f t="shared" si="239"/>
        <v>1</v>
      </c>
      <c r="AK350" s="44">
        <v>1</v>
      </c>
      <c r="AL350" s="45">
        <f t="shared" si="240"/>
        <v>0</v>
      </c>
      <c r="AM350" s="45">
        <f t="shared" si="241"/>
        <v>0</v>
      </c>
      <c r="AN350" s="46">
        <f t="shared" si="242"/>
        <v>1</v>
      </c>
      <c r="AO350" s="44">
        <v>-1</v>
      </c>
      <c r="AP350" s="45">
        <f t="shared" si="243"/>
        <v>0</v>
      </c>
      <c r="AQ350" s="45">
        <f t="shared" si="244"/>
        <v>0</v>
      </c>
      <c r="AR350" s="46">
        <f t="shared" si="245"/>
        <v>1</v>
      </c>
      <c r="AS350" s="44">
        <v>-4</v>
      </c>
      <c r="AT350" s="45">
        <f t="shared" si="246"/>
        <v>0</v>
      </c>
      <c r="AU350" s="45">
        <f t="shared" si="247"/>
        <v>0</v>
      </c>
      <c r="AV350" s="46">
        <f t="shared" si="248"/>
        <v>1</v>
      </c>
      <c r="AW350" s="44">
        <v>4.1000000000000036E-2</v>
      </c>
      <c r="AX350" s="45">
        <f t="shared" si="249"/>
        <v>1</v>
      </c>
      <c r="AY350" s="45">
        <f t="shared" si="250"/>
        <v>0</v>
      </c>
      <c r="AZ350" s="46">
        <f t="shared" si="251"/>
        <v>0</v>
      </c>
      <c r="BA350" s="44">
        <v>-3.9000000000000035E-2</v>
      </c>
      <c r="BB350" s="45">
        <f t="shared" si="252"/>
        <v>0</v>
      </c>
      <c r="BC350" s="45">
        <f t="shared" si="253"/>
        <v>0</v>
      </c>
      <c r="BD350" s="46">
        <f t="shared" si="254"/>
        <v>1</v>
      </c>
      <c r="BE350" s="48">
        <v>-11</v>
      </c>
      <c r="BF350">
        <f t="shared" si="255"/>
        <v>0</v>
      </c>
      <c r="BG350">
        <f t="shared" si="256"/>
        <v>0</v>
      </c>
      <c r="BH350">
        <f t="shared" si="257"/>
        <v>1</v>
      </c>
    </row>
    <row r="351" spans="1:60" x14ac:dyDescent="0.2">
      <c r="A351" s="43">
        <v>2007</v>
      </c>
      <c r="B351" s="44">
        <v>4.3000000000000038E-2</v>
      </c>
      <c r="C351" s="45">
        <f t="shared" si="215"/>
        <v>1</v>
      </c>
      <c r="D351" s="45">
        <f t="shared" si="216"/>
        <v>0</v>
      </c>
      <c r="E351" s="46">
        <f t="shared" si="217"/>
        <v>0</v>
      </c>
      <c r="F351" s="44">
        <v>51</v>
      </c>
      <c r="G351" s="45">
        <f t="shared" si="218"/>
        <v>1</v>
      </c>
      <c r="H351" s="45">
        <f t="shared" si="219"/>
        <v>0</v>
      </c>
      <c r="I351" s="46">
        <f t="shared" si="220"/>
        <v>0</v>
      </c>
      <c r="J351" s="44">
        <v>32</v>
      </c>
      <c r="K351" s="45">
        <f t="shared" si="221"/>
        <v>1</v>
      </c>
      <c r="L351" s="45">
        <f t="shared" si="222"/>
        <v>0</v>
      </c>
      <c r="M351" s="46">
        <f t="shared" si="223"/>
        <v>0</v>
      </c>
      <c r="N351" s="44">
        <v>2.7999999999999914E-2</v>
      </c>
      <c r="O351" s="45">
        <f t="shared" si="224"/>
        <v>1</v>
      </c>
      <c r="Q351" s="46">
        <f t="shared" si="225"/>
        <v>0</v>
      </c>
      <c r="R351" s="44">
        <v>-18</v>
      </c>
      <c r="S351" s="45">
        <f t="shared" si="226"/>
        <v>-9</v>
      </c>
      <c r="T351" s="28">
        <v>11</v>
      </c>
      <c r="U351" s="45">
        <f t="shared" si="227"/>
        <v>2</v>
      </c>
      <c r="V351" s="45">
        <f t="shared" si="228"/>
        <v>1</v>
      </c>
      <c r="W351" s="45">
        <f t="shared" si="229"/>
        <v>0</v>
      </c>
      <c r="X351" s="46">
        <f t="shared" si="230"/>
        <v>0</v>
      </c>
      <c r="Y351" s="44">
        <v>13</v>
      </c>
      <c r="Z351" s="45">
        <f t="shared" si="231"/>
        <v>1</v>
      </c>
      <c r="AA351" s="45">
        <f t="shared" si="232"/>
        <v>0</v>
      </c>
      <c r="AB351" s="46">
        <f t="shared" si="233"/>
        <v>0</v>
      </c>
      <c r="AC351" s="48">
        <v>4</v>
      </c>
      <c r="AD351" s="45">
        <f t="shared" si="234"/>
        <v>1</v>
      </c>
      <c r="AE351" s="45">
        <f t="shared" si="235"/>
        <v>0</v>
      </c>
      <c r="AF351" s="46">
        <f t="shared" si="236"/>
        <v>0</v>
      </c>
      <c r="AG351" s="28">
        <v>17</v>
      </c>
      <c r="AH351">
        <f t="shared" si="237"/>
        <v>1</v>
      </c>
      <c r="AI351">
        <f t="shared" si="238"/>
        <v>0</v>
      </c>
      <c r="AJ351">
        <f t="shared" si="239"/>
        <v>0</v>
      </c>
      <c r="AK351" s="44">
        <v>7</v>
      </c>
      <c r="AL351" s="45">
        <f t="shared" si="240"/>
        <v>0</v>
      </c>
      <c r="AM351" s="45">
        <f t="shared" si="241"/>
        <v>0</v>
      </c>
      <c r="AN351" s="46">
        <f t="shared" si="242"/>
        <v>1</v>
      </c>
      <c r="AO351" s="44">
        <v>-5</v>
      </c>
      <c r="AP351" s="45">
        <f t="shared" si="243"/>
        <v>0</v>
      </c>
      <c r="AQ351" s="45">
        <f t="shared" si="244"/>
        <v>0</v>
      </c>
      <c r="AR351" s="46">
        <f t="shared" si="245"/>
        <v>1</v>
      </c>
      <c r="AS351" s="44">
        <v>-3</v>
      </c>
      <c r="AT351" s="45">
        <f t="shared" si="246"/>
        <v>0</v>
      </c>
      <c r="AU351" s="45">
        <f t="shared" si="247"/>
        <v>0</v>
      </c>
      <c r="AV351" s="46">
        <f t="shared" si="248"/>
        <v>1</v>
      </c>
      <c r="AW351" s="44">
        <v>1.8000000000000016E-2</v>
      </c>
      <c r="AX351" s="45">
        <f t="shared" si="249"/>
        <v>1</v>
      </c>
      <c r="AY351" s="45">
        <f t="shared" si="250"/>
        <v>0</v>
      </c>
      <c r="AZ351" s="46">
        <f t="shared" si="251"/>
        <v>0</v>
      </c>
      <c r="BA351" s="44">
        <v>-1.9000000000000017E-2</v>
      </c>
      <c r="BB351" s="45">
        <f t="shared" si="252"/>
        <v>0</v>
      </c>
      <c r="BC351" s="45">
        <f t="shared" si="253"/>
        <v>0</v>
      </c>
      <c r="BD351" s="46">
        <f t="shared" si="254"/>
        <v>1</v>
      </c>
      <c r="BE351" s="48">
        <v>11</v>
      </c>
      <c r="BF351">
        <f t="shared" si="255"/>
        <v>1</v>
      </c>
      <c r="BG351">
        <f t="shared" si="256"/>
        <v>0</v>
      </c>
      <c r="BH351">
        <f t="shared" si="257"/>
        <v>0</v>
      </c>
    </row>
    <row r="352" spans="1:60" x14ac:dyDescent="0.2">
      <c r="A352" s="43">
        <v>2007</v>
      </c>
      <c r="B352" s="44">
        <v>0</v>
      </c>
      <c r="C352" s="45">
        <f t="shared" si="215"/>
        <v>0</v>
      </c>
      <c r="D352" s="45">
        <f t="shared" si="216"/>
        <v>1</v>
      </c>
      <c r="E352" s="46">
        <f t="shared" si="217"/>
        <v>0</v>
      </c>
      <c r="F352" s="44">
        <v>11</v>
      </c>
      <c r="G352" s="45">
        <f t="shared" si="218"/>
        <v>1</v>
      </c>
      <c r="H352" s="45">
        <f t="shared" si="219"/>
        <v>0</v>
      </c>
      <c r="I352" s="46">
        <f t="shared" si="220"/>
        <v>0</v>
      </c>
      <c r="J352" s="44">
        <v>36</v>
      </c>
      <c r="K352" s="45">
        <f t="shared" si="221"/>
        <v>1</v>
      </c>
      <c r="L352" s="45">
        <f t="shared" si="222"/>
        <v>0</v>
      </c>
      <c r="M352" s="46">
        <f t="shared" si="223"/>
        <v>0</v>
      </c>
      <c r="N352" s="44">
        <v>3.7000000000000033E-2</v>
      </c>
      <c r="O352" s="45">
        <f t="shared" si="224"/>
        <v>1</v>
      </c>
      <c r="Q352" s="46">
        <f t="shared" si="225"/>
        <v>0</v>
      </c>
      <c r="R352" s="44">
        <v>11</v>
      </c>
      <c r="S352" s="45">
        <f t="shared" si="226"/>
        <v>5.5</v>
      </c>
      <c r="T352" s="28">
        <v>5</v>
      </c>
      <c r="U352" s="45">
        <f t="shared" si="227"/>
        <v>10.5</v>
      </c>
      <c r="V352" s="45">
        <f t="shared" si="228"/>
        <v>1</v>
      </c>
      <c r="W352" s="45">
        <f t="shared" si="229"/>
        <v>0</v>
      </c>
      <c r="X352" s="46">
        <f t="shared" si="230"/>
        <v>0</v>
      </c>
      <c r="Y352" s="44">
        <v>2</v>
      </c>
      <c r="Z352" s="45">
        <f t="shared" si="231"/>
        <v>1</v>
      </c>
      <c r="AA352" s="45">
        <f t="shared" si="232"/>
        <v>0</v>
      </c>
      <c r="AB352" s="46">
        <f t="shared" si="233"/>
        <v>0</v>
      </c>
      <c r="AC352" s="48">
        <v>-2</v>
      </c>
      <c r="AD352" s="45">
        <f t="shared" si="234"/>
        <v>0</v>
      </c>
      <c r="AE352" s="45">
        <f t="shared" si="235"/>
        <v>0</v>
      </c>
      <c r="AF352" s="46">
        <f t="shared" si="236"/>
        <v>1</v>
      </c>
      <c r="AG352" s="28">
        <v>0</v>
      </c>
      <c r="AH352">
        <f t="shared" si="237"/>
        <v>0</v>
      </c>
      <c r="AI352">
        <f t="shared" si="238"/>
        <v>1</v>
      </c>
      <c r="AJ352">
        <f t="shared" si="239"/>
        <v>0</v>
      </c>
      <c r="AK352" s="44">
        <v>-18</v>
      </c>
      <c r="AL352" s="45">
        <f t="shared" si="240"/>
        <v>1</v>
      </c>
      <c r="AM352" s="45">
        <f t="shared" si="241"/>
        <v>0</v>
      </c>
      <c r="AN352" s="46">
        <f t="shared" si="242"/>
        <v>0</v>
      </c>
      <c r="AO352" s="44">
        <v>12</v>
      </c>
      <c r="AP352" s="45">
        <f t="shared" si="243"/>
        <v>1</v>
      </c>
      <c r="AQ352" s="45">
        <f t="shared" si="244"/>
        <v>0</v>
      </c>
      <c r="AR352" s="46">
        <f t="shared" si="245"/>
        <v>0</v>
      </c>
      <c r="AS352" s="44">
        <v>3</v>
      </c>
      <c r="AT352" s="45">
        <f t="shared" si="246"/>
        <v>1</v>
      </c>
      <c r="AU352" s="45">
        <f t="shared" si="247"/>
        <v>0</v>
      </c>
      <c r="AV352" s="46">
        <f t="shared" si="248"/>
        <v>0</v>
      </c>
      <c r="AW352" s="44">
        <v>-2.899999999999997E-2</v>
      </c>
      <c r="AX352" s="45">
        <f t="shared" si="249"/>
        <v>0</v>
      </c>
      <c r="AY352" s="45">
        <f t="shared" si="250"/>
        <v>0</v>
      </c>
      <c r="AZ352" s="46">
        <f t="shared" si="251"/>
        <v>1</v>
      </c>
      <c r="BA352" s="44">
        <v>0.19700000000000006</v>
      </c>
      <c r="BB352" s="45">
        <f t="shared" si="252"/>
        <v>1</v>
      </c>
      <c r="BC352" s="45">
        <f t="shared" si="253"/>
        <v>0</v>
      </c>
      <c r="BD352" s="46">
        <f t="shared" si="254"/>
        <v>0</v>
      </c>
      <c r="BE352" s="48">
        <v>5</v>
      </c>
      <c r="BF352">
        <f t="shared" si="255"/>
        <v>1</v>
      </c>
      <c r="BG352">
        <f t="shared" si="256"/>
        <v>0</v>
      </c>
      <c r="BH352">
        <f t="shared" si="257"/>
        <v>0</v>
      </c>
    </row>
    <row r="353" spans="1:60" x14ac:dyDescent="0.2">
      <c r="A353" s="43">
        <v>2007</v>
      </c>
      <c r="B353" s="44">
        <v>3.999999999999998E-2</v>
      </c>
      <c r="C353" s="45">
        <f t="shared" si="215"/>
        <v>1</v>
      </c>
      <c r="D353" s="45">
        <f t="shared" si="216"/>
        <v>0</v>
      </c>
      <c r="E353" s="46">
        <f t="shared" si="217"/>
        <v>0</v>
      </c>
      <c r="F353" s="44">
        <v>4</v>
      </c>
      <c r="G353" s="45">
        <f t="shared" si="218"/>
        <v>1</v>
      </c>
      <c r="H353" s="45">
        <f t="shared" si="219"/>
        <v>0</v>
      </c>
      <c r="I353" s="46">
        <f t="shared" si="220"/>
        <v>0</v>
      </c>
      <c r="J353" s="44">
        <v>35</v>
      </c>
      <c r="K353" s="45">
        <f t="shared" si="221"/>
        <v>1</v>
      </c>
      <c r="L353" s="45">
        <f t="shared" si="222"/>
        <v>0</v>
      </c>
      <c r="M353" s="46">
        <f t="shared" si="223"/>
        <v>0</v>
      </c>
      <c r="N353" s="44">
        <v>6.3000000000000056E-2</v>
      </c>
      <c r="O353" s="45">
        <f t="shared" si="224"/>
        <v>1</v>
      </c>
      <c r="Q353" s="46">
        <f t="shared" si="225"/>
        <v>0</v>
      </c>
      <c r="R353" s="44">
        <v>34</v>
      </c>
      <c r="S353" s="45">
        <f t="shared" si="226"/>
        <v>17</v>
      </c>
      <c r="T353" s="28">
        <v>-25</v>
      </c>
      <c r="U353" s="45">
        <f t="shared" si="227"/>
        <v>-8</v>
      </c>
      <c r="V353" s="45">
        <f t="shared" si="228"/>
        <v>0</v>
      </c>
      <c r="W353" s="45">
        <f t="shared" si="229"/>
        <v>0</v>
      </c>
      <c r="X353" s="46">
        <f t="shared" si="230"/>
        <v>1</v>
      </c>
      <c r="Y353" s="44">
        <v>9</v>
      </c>
      <c r="Z353" s="45">
        <f t="shared" si="231"/>
        <v>1</v>
      </c>
      <c r="AA353" s="45">
        <f t="shared" si="232"/>
        <v>0</v>
      </c>
      <c r="AB353" s="46">
        <f t="shared" si="233"/>
        <v>0</v>
      </c>
      <c r="AC353" s="48">
        <v>41</v>
      </c>
      <c r="AD353" s="45">
        <f t="shared" si="234"/>
        <v>1</v>
      </c>
      <c r="AE353" s="45">
        <f t="shared" si="235"/>
        <v>0</v>
      </c>
      <c r="AF353" s="46">
        <f t="shared" si="236"/>
        <v>0</v>
      </c>
      <c r="AG353" s="28">
        <v>50</v>
      </c>
      <c r="AH353">
        <f t="shared" si="237"/>
        <v>1</v>
      </c>
      <c r="AI353">
        <f t="shared" si="238"/>
        <v>0</v>
      </c>
      <c r="AJ353">
        <f t="shared" si="239"/>
        <v>0</v>
      </c>
      <c r="AK353" s="44">
        <v>14</v>
      </c>
      <c r="AL353" s="45">
        <f t="shared" si="240"/>
        <v>0</v>
      </c>
      <c r="AM353" s="45">
        <f t="shared" si="241"/>
        <v>0</v>
      </c>
      <c r="AN353" s="46">
        <f t="shared" si="242"/>
        <v>1</v>
      </c>
      <c r="AO353" s="44">
        <v>-1</v>
      </c>
      <c r="AP353" s="45">
        <f t="shared" si="243"/>
        <v>0</v>
      </c>
      <c r="AQ353" s="45">
        <f t="shared" si="244"/>
        <v>0</v>
      </c>
      <c r="AR353" s="46">
        <f t="shared" si="245"/>
        <v>1</v>
      </c>
      <c r="AS353" s="44">
        <v>2</v>
      </c>
      <c r="AT353" s="45">
        <f t="shared" si="246"/>
        <v>1</v>
      </c>
      <c r="AU353" s="45">
        <f t="shared" si="247"/>
        <v>0</v>
      </c>
      <c r="AV353" s="46">
        <f t="shared" si="248"/>
        <v>0</v>
      </c>
      <c r="AW353" s="44">
        <v>5.0000000000000044E-2</v>
      </c>
      <c r="AX353" s="45">
        <f t="shared" si="249"/>
        <v>1</v>
      </c>
      <c r="AY353" s="45">
        <f t="shared" si="250"/>
        <v>0</v>
      </c>
      <c r="AZ353" s="46">
        <f t="shared" si="251"/>
        <v>0</v>
      </c>
      <c r="BA353" s="44">
        <v>5.5999999999999939E-2</v>
      </c>
      <c r="BB353" s="45">
        <f t="shared" si="252"/>
        <v>1</v>
      </c>
      <c r="BC353" s="45">
        <f t="shared" si="253"/>
        <v>0</v>
      </c>
      <c r="BD353" s="46">
        <f t="shared" si="254"/>
        <v>0</v>
      </c>
      <c r="BE353" s="48">
        <v>-25</v>
      </c>
      <c r="BF353">
        <f t="shared" si="255"/>
        <v>0</v>
      </c>
      <c r="BG353">
        <f t="shared" si="256"/>
        <v>0</v>
      </c>
      <c r="BH353">
        <f t="shared" si="257"/>
        <v>1</v>
      </c>
    </row>
    <row r="354" spans="1:60" x14ac:dyDescent="0.2">
      <c r="A354" s="43">
        <v>2007</v>
      </c>
      <c r="B354" s="44">
        <v>2.300000000000002E-2</v>
      </c>
      <c r="C354" s="45">
        <f t="shared" si="215"/>
        <v>1</v>
      </c>
      <c r="D354" s="45">
        <f t="shared" si="216"/>
        <v>0</v>
      </c>
      <c r="E354" s="46">
        <f t="shared" si="217"/>
        <v>0</v>
      </c>
      <c r="F354" s="44">
        <v>22</v>
      </c>
      <c r="G354" s="45">
        <f t="shared" si="218"/>
        <v>1</v>
      </c>
      <c r="H354" s="45">
        <f t="shared" si="219"/>
        <v>0</v>
      </c>
      <c r="I354" s="46">
        <f t="shared" si="220"/>
        <v>0</v>
      </c>
      <c r="J354" s="44">
        <v>44</v>
      </c>
      <c r="K354" s="45">
        <f t="shared" si="221"/>
        <v>1</v>
      </c>
      <c r="L354" s="45">
        <f t="shared" si="222"/>
        <v>0</v>
      </c>
      <c r="M354" s="46">
        <f t="shared" si="223"/>
        <v>0</v>
      </c>
      <c r="N354" s="44">
        <v>4.4000000000000039E-2</v>
      </c>
      <c r="O354" s="45">
        <f t="shared" si="224"/>
        <v>1</v>
      </c>
      <c r="Q354" s="46">
        <f t="shared" si="225"/>
        <v>0</v>
      </c>
      <c r="R354" s="44">
        <v>-9</v>
      </c>
      <c r="S354" s="45">
        <f t="shared" si="226"/>
        <v>-4.5</v>
      </c>
      <c r="T354" s="28">
        <v>16</v>
      </c>
      <c r="U354" s="45">
        <f t="shared" si="227"/>
        <v>11.5</v>
      </c>
      <c r="V354" s="45">
        <f t="shared" si="228"/>
        <v>1</v>
      </c>
      <c r="W354" s="45">
        <f t="shared" si="229"/>
        <v>0</v>
      </c>
      <c r="X354" s="46">
        <f t="shared" si="230"/>
        <v>0</v>
      </c>
      <c r="Y354" s="44">
        <v>7</v>
      </c>
      <c r="Z354" s="45">
        <f t="shared" si="231"/>
        <v>1</v>
      </c>
      <c r="AA354" s="45">
        <f t="shared" si="232"/>
        <v>0</v>
      </c>
      <c r="AB354" s="46">
        <f t="shared" si="233"/>
        <v>0</v>
      </c>
      <c r="AC354" s="48">
        <v>18</v>
      </c>
      <c r="AD354" s="45">
        <f t="shared" si="234"/>
        <v>1</v>
      </c>
      <c r="AE354" s="45">
        <f t="shared" si="235"/>
        <v>0</v>
      </c>
      <c r="AF354" s="46">
        <f t="shared" si="236"/>
        <v>0</v>
      </c>
      <c r="AG354" s="28">
        <v>25</v>
      </c>
      <c r="AH354">
        <f t="shared" si="237"/>
        <v>1</v>
      </c>
      <c r="AI354">
        <f t="shared" si="238"/>
        <v>0</v>
      </c>
      <c r="AJ354">
        <f t="shared" si="239"/>
        <v>0</v>
      </c>
      <c r="AK354" s="44">
        <v>-4</v>
      </c>
      <c r="AL354" s="45">
        <f t="shared" si="240"/>
        <v>1</v>
      </c>
      <c r="AM354" s="45">
        <f t="shared" si="241"/>
        <v>0</v>
      </c>
      <c r="AN354" s="46">
        <f t="shared" si="242"/>
        <v>0</v>
      </c>
      <c r="AO354" s="44">
        <v>6</v>
      </c>
      <c r="AP354" s="45">
        <f t="shared" si="243"/>
        <v>1</v>
      </c>
      <c r="AQ354" s="45">
        <f t="shared" si="244"/>
        <v>0</v>
      </c>
      <c r="AR354" s="46">
        <f t="shared" si="245"/>
        <v>0</v>
      </c>
      <c r="AS354" s="44">
        <v>-4</v>
      </c>
      <c r="AT354" s="45">
        <f t="shared" si="246"/>
        <v>0</v>
      </c>
      <c r="AU354" s="45">
        <f t="shared" si="247"/>
        <v>0</v>
      </c>
      <c r="AV354" s="46">
        <f t="shared" si="248"/>
        <v>1</v>
      </c>
      <c r="AW354" s="44">
        <v>1.5000000000000013E-2</v>
      </c>
      <c r="AX354" s="45">
        <f t="shared" si="249"/>
        <v>1</v>
      </c>
      <c r="AY354" s="45">
        <f t="shared" si="250"/>
        <v>0</v>
      </c>
      <c r="AZ354" s="46">
        <f t="shared" si="251"/>
        <v>0</v>
      </c>
      <c r="BA354" s="44">
        <v>0.19500000000000006</v>
      </c>
      <c r="BB354" s="45">
        <f t="shared" si="252"/>
        <v>1</v>
      </c>
      <c r="BC354" s="45">
        <f t="shared" si="253"/>
        <v>0</v>
      </c>
      <c r="BD354" s="46">
        <f t="shared" si="254"/>
        <v>0</v>
      </c>
      <c r="BE354" s="48">
        <v>16</v>
      </c>
      <c r="BF354">
        <f t="shared" si="255"/>
        <v>1</v>
      </c>
      <c r="BG354">
        <f t="shared" si="256"/>
        <v>0</v>
      </c>
      <c r="BH354">
        <f t="shared" si="257"/>
        <v>0</v>
      </c>
    </row>
    <row r="355" spans="1:60" x14ac:dyDescent="0.2">
      <c r="A355" s="43">
        <v>2007</v>
      </c>
      <c r="B355" s="44">
        <v>1.9000000000000017E-2</v>
      </c>
      <c r="C355" s="45">
        <f t="shared" si="215"/>
        <v>1</v>
      </c>
      <c r="D355" s="45">
        <f t="shared" si="216"/>
        <v>0</v>
      </c>
      <c r="E355" s="46">
        <f t="shared" si="217"/>
        <v>0</v>
      </c>
      <c r="F355" s="44">
        <v>38</v>
      </c>
      <c r="G355" s="45">
        <f t="shared" si="218"/>
        <v>1</v>
      </c>
      <c r="H355" s="45">
        <f t="shared" si="219"/>
        <v>0</v>
      </c>
      <c r="I355" s="46">
        <f t="shared" si="220"/>
        <v>0</v>
      </c>
      <c r="J355" s="44">
        <v>21</v>
      </c>
      <c r="K355" s="45">
        <f t="shared" si="221"/>
        <v>1</v>
      </c>
      <c r="L355" s="45">
        <f t="shared" si="222"/>
        <v>0</v>
      </c>
      <c r="M355" s="46">
        <f t="shared" si="223"/>
        <v>0</v>
      </c>
      <c r="N355" s="44">
        <v>2.6999999999999913E-2</v>
      </c>
      <c r="O355" s="45">
        <f t="shared" si="224"/>
        <v>1</v>
      </c>
      <c r="Q355" s="46">
        <f t="shared" si="225"/>
        <v>0</v>
      </c>
      <c r="R355" s="44">
        <v>14</v>
      </c>
      <c r="S355" s="45">
        <f t="shared" si="226"/>
        <v>7</v>
      </c>
      <c r="T355" s="28">
        <v>-11</v>
      </c>
      <c r="U355" s="45">
        <f t="shared" si="227"/>
        <v>-4</v>
      </c>
      <c r="V355" s="45">
        <f t="shared" si="228"/>
        <v>0</v>
      </c>
      <c r="W355" s="45">
        <f t="shared" si="229"/>
        <v>0</v>
      </c>
      <c r="X355" s="46">
        <f t="shared" si="230"/>
        <v>1</v>
      </c>
      <c r="Y355" s="44">
        <v>28</v>
      </c>
      <c r="Z355" s="45">
        <f t="shared" si="231"/>
        <v>1</v>
      </c>
      <c r="AA355" s="45">
        <f t="shared" si="232"/>
        <v>0</v>
      </c>
      <c r="AB355" s="46">
        <f t="shared" si="233"/>
        <v>0</v>
      </c>
      <c r="AC355" s="48">
        <v>70</v>
      </c>
      <c r="AD355" s="45">
        <f t="shared" si="234"/>
        <v>1</v>
      </c>
      <c r="AE355" s="45">
        <f t="shared" si="235"/>
        <v>0</v>
      </c>
      <c r="AF355" s="46">
        <f t="shared" si="236"/>
        <v>0</v>
      </c>
      <c r="AG355" s="28">
        <v>98</v>
      </c>
      <c r="AH355">
        <f t="shared" si="237"/>
        <v>1</v>
      </c>
      <c r="AI355">
        <f t="shared" si="238"/>
        <v>0</v>
      </c>
      <c r="AJ355">
        <f t="shared" si="239"/>
        <v>0</v>
      </c>
      <c r="AK355" s="44">
        <v>38</v>
      </c>
      <c r="AL355" s="45">
        <f t="shared" si="240"/>
        <v>0</v>
      </c>
      <c r="AM355" s="45">
        <f t="shared" si="241"/>
        <v>0</v>
      </c>
      <c r="AN355" s="46">
        <f t="shared" si="242"/>
        <v>1</v>
      </c>
      <c r="AO355" s="44">
        <v>-32</v>
      </c>
      <c r="AP355" s="45">
        <f t="shared" si="243"/>
        <v>0</v>
      </c>
      <c r="AQ355" s="45">
        <f t="shared" si="244"/>
        <v>0</v>
      </c>
      <c r="AR355" s="46">
        <f t="shared" si="245"/>
        <v>1</v>
      </c>
      <c r="AS355" s="44">
        <v>-10</v>
      </c>
      <c r="AT355" s="45">
        <f t="shared" si="246"/>
        <v>0</v>
      </c>
      <c r="AU355" s="45">
        <f t="shared" si="247"/>
        <v>0</v>
      </c>
      <c r="AV355" s="46">
        <f t="shared" si="248"/>
        <v>1</v>
      </c>
      <c r="AW355" s="44">
        <v>5.3999999999999992E-2</v>
      </c>
      <c r="AX355" s="45">
        <f t="shared" si="249"/>
        <v>1</v>
      </c>
      <c r="AY355" s="45">
        <f t="shared" si="250"/>
        <v>0</v>
      </c>
      <c r="AZ355" s="46">
        <f t="shared" si="251"/>
        <v>0</v>
      </c>
      <c r="BA355" s="44">
        <v>3.8000000000000034E-2</v>
      </c>
      <c r="BB355" s="45">
        <f t="shared" si="252"/>
        <v>1</v>
      </c>
      <c r="BC355" s="45">
        <f t="shared" si="253"/>
        <v>0</v>
      </c>
      <c r="BD355" s="46">
        <f t="shared" si="254"/>
        <v>0</v>
      </c>
      <c r="BE355" s="48">
        <v>-11</v>
      </c>
      <c r="BF355">
        <f t="shared" si="255"/>
        <v>0</v>
      </c>
      <c r="BG355">
        <f t="shared" si="256"/>
        <v>0</v>
      </c>
      <c r="BH355">
        <f t="shared" si="257"/>
        <v>1</v>
      </c>
    </row>
    <row r="356" spans="1:60" x14ac:dyDescent="0.2">
      <c r="A356" s="43">
        <v>2007</v>
      </c>
      <c r="B356" s="44">
        <v>-1.0000000000000009E-2</v>
      </c>
      <c r="C356" s="45">
        <f t="shared" si="215"/>
        <v>0</v>
      </c>
      <c r="D356" s="45">
        <f t="shared" si="216"/>
        <v>0</v>
      </c>
      <c r="E356" s="46">
        <f t="shared" si="217"/>
        <v>1</v>
      </c>
      <c r="F356" s="44">
        <v>-11</v>
      </c>
      <c r="G356" s="45">
        <f t="shared" si="218"/>
        <v>0</v>
      </c>
      <c r="H356" s="45">
        <f t="shared" si="219"/>
        <v>0</v>
      </c>
      <c r="I356" s="46">
        <f t="shared" si="220"/>
        <v>1</v>
      </c>
      <c r="J356" s="44">
        <v>-3</v>
      </c>
      <c r="K356" s="45">
        <f t="shared" si="221"/>
        <v>0</v>
      </c>
      <c r="L356" s="45">
        <f t="shared" si="222"/>
        <v>0</v>
      </c>
      <c r="M356" s="46">
        <f t="shared" si="223"/>
        <v>1</v>
      </c>
      <c r="N356" s="44">
        <v>-1.3000000000000012E-2</v>
      </c>
      <c r="O356" s="45">
        <f t="shared" si="224"/>
        <v>0</v>
      </c>
      <c r="Q356" s="46">
        <f t="shared" si="225"/>
        <v>1</v>
      </c>
      <c r="R356" s="44">
        <v>14</v>
      </c>
      <c r="S356" s="45">
        <f t="shared" si="226"/>
        <v>7</v>
      </c>
      <c r="T356" s="28">
        <v>4</v>
      </c>
      <c r="U356" s="45">
        <f t="shared" si="227"/>
        <v>11</v>
      </c>
      <c r="V356" s="45">
        <f t="shared" si="228"/>
        <v>1</v>
      </c>
      <c r="W356" s="45">
        <f t="shared" si="229"/>
        <v>0</v>
      </c>
      <c r="X356" s="46">
        <f t="shared" si="230"/>
        <v>0</v>
      </c>
      <c r="Y356" s="44">
        <v>13</v>
      </c>
      <c r="Z356" s="45">
        <f t="shared" si="231"/>
        <v>1</v>
      </c>
      <c r="AA356" s="45">
        <f t="shared" si="232"/>
        <v>0</v>
      </c>
      <c r="AB356" s="46">
        <f t="shared" si="233"/>
        <v>0</v>
      </c>
      <c r="AC356" s="48">
        <v>-3</v>
      </c>
      <c r="AD356" s="45">
        <f t="shared" si="234"/>
        <v>0</v>
      </c>
      <c r="AE356" s="45">
        <f t="shared" si="235"/>
        <v>0</v>
      </c>
      <c r="AF356" s="46">
        <f t="shared" si="236"/>
        <v>1</v>
      </c>
      <c r="AG356" s="28">
        <v>10</v>
      </c>
      <c r="AH356">
        <f t="shared" si="237"/>
        <v>1</v>
      </c>
      <c r="AI356">
        <f t="shared" si="238"/>
        <v>0</v>
      </c>
      <c r="AJ356">
        <f t="shared" si="239"/>
        <v>0</v>
      </c>
      <c r="AK356" s="44">
        <v>-3</v>
      </c>
      <c r="AL356" s="45">
        <f t="shared" si="240"/>
        <v>1</v>
      </c>
      <c r="AM356" s="45">
        <f t="shared" si="241"/>
        <v>0</v>
      </c>
      <c r="AN356" s="46">
        <f t="shared" si="242"/>
        <v>0</v>
      </c>
      <c r="AO356" s="44">
        <v>16</v>
      </c>
      <c r="AP356" s="45">
        <f t="shared" si="243"/>
        <v>1</v>
      </c>
      <c r="AQ356" s="45">
        <f t="shared" si="244"/>
        <v>0</v>
      </c>
      <c r="AR356" s="46">
        <f t="shared" si="245"/>
        <v>0</v>
      </c>
      <c r="AS356" s="44">
        <v>1</v>
      </c>
      <c r="AT356" s="45">
        <f t="shared" si="246"/>
        <v>1</v>
      </c>
      <c r="AU356" s="45">
        <f t="shared" si="247"/>
        <v>0</v>
      </c>
      <c r="AV356" s="46">
        <f t="shared" si="248"/>
        <v>0</v>
      </c>
      <c r="AW356" s="44">
        <v>-1.699999999999996E-2</v>
      </c>
      <c r="AX356" s="45">
        <f t="shared" si="249"/>
        <v>0</v>
      </c>
      <c r="AY356" s="45">
        <f t="shared" si="250"/>
        <v>0</v>
      </c>
      <c r="AZ356" s="46">
        <f t="shared" si="251"/>
        <v>1</v>
      </c>
      <c r="BA356" s="44">
        <v>-5.8000000000000052E-2</v>
      </c>
      <c r="BB356" s="45">
        <f t="shared" si="252"/>
        <v>0</v>
      </c>
      <c r="BC356" s="45">
        <f t="shared" si="253"/>
        <v>0</v>
      </c>
      <c r="BD356" s="46">
        <f t="shared" si="254"/>
        <v>1</v>
      </c>
      <c r="BE356" s="48">
        <v>4</v>
      </c>
      <c r="BF356">
        <f t="shared" si="255"/>
        <v>1</v>
      </c>
      <c r="BG356">
        <f t="shared" si="256"/>
        <v>0</v>
      </c>
      <c r="BH356">
        <f t="shared" si="257"/>
        <v>0</v>
      </c>
    </row>
    <row r="357" spans="1:60" x14ac:dyDescent="0.2">
      <c r="A357" s="43">
        <v>2007</v>
      </c>
      <c r="B357" s="44">
        <v>2.7999999999999969E-2</v>
      </c>
      <c r="C357" s="45">
        <f t="shared" si="215"/>
        <v>1</v>
      </c>
      <c r="D357" s="45">
        <f t="shared" si="216"/>
        <v>0</v>
      </c>
      <c r="E357" s="46">
        <f t="shared" si="217"/>
        <v>0</v>
      </c>
      <c r="F357" s="44">
        <v>13</v>
      </c>
      <c r="G357" s="45">
        <f t="shared" si="218"/>
        <v>1</v>
      </c>
      <c r="H357" s="45">
        <f t="shared" si="219"/>
        <v>0</v>
      </c>
      <c r="I357" s="46">
        <f t="shared" si="220"/>
        <v>0</v>
      </c>
      <c r="J357" s="44">
        <v>33</v>
      </c>
      <c r="K357" s="45">
        <f t="shared" si="221"/>
        <v>1</v>
      </c>
      <c r="L357" s="45">
        <f t="shared" si="222"/>
        <v>0</v>
      </c>
      <c r="M357" s="46">
        <f t="shared" si="223"/>
        <v>0</v>
      </c>
      <c r="N357" s="44">
        <v>1.9000000000000017E-2</v>
      </c>
      <c r="O357" s="45">
        <f t="shared" si="224"/>
        <v>1</v>
      </c>
      <c r="Q357" s="46">
        <f t="shared" si="225"/>
        <v>0</v>
      </c>
      <c r="R357" s="44">
        <v>-54</v>
      </c>
      <c r="S357" s="45">
        <f t="shared" si="226"/>
        <v>-27</v>
      </c>
      <c r="T357" s="28">
        <v>37</v>
      </c>
      <c r="U357" s="45">
        <f t="shared" si="227"/>
        <v>10</v>
      </c>
      <c r="V357" s="45">
        <f t="shared" si="228"/>
        <v>1</v>
      </c>
      <c r="W357" s="45">
        <f t="shared" si="229"/>
        <v>0</v>
      </c>
      <c r="X357" s="46">
        <f t="shared" si="230"/>
        <v>0</v>
      </c>
      <c r="Y357" s="44">
        <v>3</v>
      </c>
      <c r="Z357" s="45">
        <f t="shared" si="231"/>
        <v>1</v>
      </c>
      <c r="AA357" s="45">
        <f t="shared" si="232"/>
        <v>0</v>
      </c>
      <c r="AB357" s="46">
        <f t="shared" si="233"/>
        <v>0</v>
      </c>
      <c r="AC357" s="48">
        <v>6</v>
      </c>
      <c r="AD357" s="45">
        <f t="shared" si="234"/>
        <v>1</v>
      </c>
      <c r="AE357" s="45">
        <f t="shared" si="235"/>
        <v>0</v>
      </c>
      <c r="AF357" s="46">
        <f t="shared" si="236"/>
        <v>0</v>
      </c>
      <c r="AG357" s="28">
        <v>9</v>
      </c>
      <c r="AH357">
        <f t="shared" si="237"/>
        <v>1</v>
      </c>
      <c r="AI357">
        <f t="shared" si="238"/>
        <v>0</v>
      </c>
      <c r="AJ357">
        <f t="shared" si="239"/>
        <v>0</v>
      </c>
      <c r="AK357" s="44">
        <v>-11</v>
      </c>
      <c r="AL357" s="45">
        <f t="shared" si="240"/>
        <v>1</v>
      </c>
      <c r="AM357" s="45">
        <f t="shared" si="241"/>
        <v>0</v>
      </c>
      <c r="AN357" s="46">
        <f t="shared" si="242"/>
        <v>0</v>
      </c>
      <c r="AO357" s="44">
        <v>4</v>
      </c>
      <c r="AP357" s="45">
        <f t="shared" si="243"/>
        <v>1</v>
      </c>
      <c r="AQ357" s="45">
        <f t="shared" si="244"/>
        <v>0</v>
      </c>
      <c r="AR357" s="46">
        <f t="shared" si="245"/>
        <v>0</v>
      </c>
      <c r="AS357" s="44">
        <v>-2</v>
      </c>
      <c r="AT357" s="45">
        <f t="shared" si="246"/>
        <v>0</v>
      </c>
      <c r="AU357" s="45">
        <f t="shared" si="247"/>
        <v>0</v>
      </c>
      <c r="AV357" s="46">
        <f t="shared" si="248"/>
        <v>1</v>
      </c>
      <c r="AW357" s="44">
        <v>2.1000000000000019E-2</v>
      </c>
      <c r="AX357" s="45">
        <f t="shared" si="249"/>
        <v>1</v>
      </c>
      <c r="AY357" s="45">
        <f t="shared" si="250"/>
        <v>0</v>
      </c>
      <c r="AZ357" s="46">
        <f t="shared" si="251"/>
        <v>0</v>
      </c>
      <c r="BA357" s="44">
        <v>7.8999999999999959E-2</v>
      </c>
      <c r="BB357" s="45">
        <f t="shared" si="252"/>
        <v>1</v>
      </c>
      <c r="BC357" s="45">
        <f t="shared" si="253"/>
        <v>0</v>
      </c>
      <c r="BD357" s="46">
        <f t="shared" si="254"/>
        <v>0</v>
      </c>
      <c r="BE357" s="48">
        <v>37</v>
      </c>
      <c r="BF357">
        <f t="shared" si="255"/>
        <v>1</v>
      </c>
      <c r="BG357">
        <f t="shared" si="256"/>
        <v>0</v>
      </c>
      <c r="BH357">
        <f t="shared" si="257"/>
        <v>0</v>
      </c>
    </row>
    <row r="358" spans="1:60" x14ac:dyDescent="0.2">
      <c r="A358" s="43">
        <v>2007</v>
      </c>
      <c r="B358" s="44">
        <v>-2.2999999999999965E-2</v>
      </c>
      <c r="C358" s="45">
        <f t="shared" si="215"/>
        <v>0</v>
      </c>
      <c r="D358" s="45">
        <f t="shared" si="216"/>
        <v>0</v>
      </c>
      <c r="E358" s="46">
        <f t="shared" si="217"/>
        <v>1</v>
      </c>
      <c r="F358" s="44">
        <v>-24</v>
      </c>
      <c r="G358" s="45">
        <f t="shared" si="218"/>
        <v>0</v>
      </c>
      <c r="H358" s="45">
        <f t="shared" si="219"/>
        <v>0</v>
      </c>
      <c r="I358" s="46">
        <f t="shared" si="220"/>
        <v>1</v>
      </c>
      <c r="J358" s="44">
        <v>10</v>
      </c>
      <c r="K358" s="45">
        <f t="shared" si="221"/>
        <v>1</v>
      </c>
      <c r="L358" s="45">
        <f t="shared" si="222"/>
        <v>0</v>
      </c>
      <c r="M358" s="46">
        <f t="shared" si="223"/>
        <v>0</v>
      </c>
      <c r="N358" s="44">
        <v>-2.0000000000000018E-2</v>
      </c>
      <c r="O358" s="45">
        <f t="shared" si="224"/>
        <v>0</v>
      </c>
      <c r="Q358" s="46">
        <f t="shared" si="225"/>
        <v>1</v>
      </c>
      <c r="R358" s="44">
        <v>9</v>
      </c>
      <c r="S358" s="45">
        <f t="shared" si="226"/>
        <v>4.5</v>
      </c>
      <c r="T358" s="28">
        <v>27</v>
      </c>
      <c r="U358" s="45">
        <f t="shared" si="227"/>
        <v>31.5</v>
      </c>
      <c r="V358" s="45">
        <f t="shared" si="228"/>
        <v>1</v>
      </c>
      <c r="W358" s="45">
        <f t="shared" si="229"/>
        <v>0</v>
      </c>
      <c r="X358" s="46">
        <f t="shared" si="230"/>
        <v>0</v>
      </c>
      <c r="Y358" s="44">
        <v>26</v>
      </c>
      <c r="Z358" s="45">
        <f t="shared" si="231"/>
        <v>1</v>
      </c>
      <c r="AA358" s="45">
        <f t="shared" si="232"/>
        <v>0</v>
      </c>
      <c r="AB358" s="46">
        <f t="shared" si="233"/>
        <v>0</v>
      </c>
      <c r="AC358" s="48">
        <v>-2</v>
      </c>
      <c r="AD358" s="45">
        <f t="shared" si="234"/>
        <v>0</v>
      </c>
      <c r="AE358" s="45">
        <f t="shared" si="235"/>
        <v>0</v>
      </c>
      <c r="AF358" s="46">
        <f t="shared" si="236"/>
        <v>1</v>
      </c>
      <c r="AG358" s="28">
        <v>24</v>
      </c>
      <c r="AH358">
        <f t="shared" si="237"/>
        <v>1</v>
      </c>
      <c r="AI358">
        <f t="shared" si="238"/>
        <v>0</v>
      </c>
      <c r="AJ358">
        <f t="shared" si="239"/>
        <v>0</v>
      </c>
      <c r="AK358" s="44">
        <v>-14</v>
      </c>
      <c r="AL358" s="45">
        <f t="shared" si="240"/>
        <v>1</v>
      </c>
      <c r="AM358" s="45">
        <f t="shared" si="241"/>
        <v>0</v>
      </c>
      <c r="AN358" s="46">
        <f t="shared" si="242"/>
        <v>0</v>
      </c>
      <c r="AO358" s="44">
        <v>12</v>
      </c>
      <c r="AP358" s="45">
        <f t="shared" si="243"/>
        <v>1</v>
      </c>
      <c r="AQ358" s="45">
        <f t="shared" si="244"/>
        <v>0</v>
      </c>
      <c r="AR358" s="46">
        <f t="shared" si="245"/>
        <v>0</v>
      </c>
      <c r="AS358" s="44">
        <v>10</v>
      </c>
      <c r="AT358" s="45">
        <f t="shared" si="246"/>
        <v>1</v>
      </c>
      <c r="AU358" s="45">
        <f t="shared" si="247"/>
        <v>0</v>
      </c>
      <c r="AV358" s="46">
        <f t="shared" si="248"/>
        <v>0</v>
      </c>
      <c r="AW358" s="44">
        <v>-1.9000000000000017E-2</v>
      </c>
      <c r="AX358" s="45">
        <f t="shared" si="249"/>
        <v>0</v>
      </c>
      <c r="AY358" s="45">
        <f t="shared" si="250"/>
        <v>0</v>
      </c>
      <c r="AZ358" s="46">
        <f t="shared" si="251"/>
        <v>1</v>
      </c>
      <c r="BA358" s="44">
        <v>-8.0000000000000071E-3</v>
      </c>
      <c r="BB358" s="45">
        <f t="shared" si="252"/>
        <v>0</v>
      </c>
      <c r="BC358" s="45">
        <f t="shared" si="253"/>
        <v>0</v>
      </c>
      <c r="BD358" s="46">
        <f t="shared" si="254"/>
        <v>1</v>
      </c>
      <c r="BE358" s="48">
        <v>27</v>
      </c>
      <c r="BF358">
        <f t="shared" si="255"/>
        <v>1</v>
      </c>
      <c r="BG358">
        <f t="shared" si="256"/>
        <v>0</v>
      </c>
      <c r="BH358">
        <f t="shared" si="257"/>
        <v>0</v>
      </c>
    </row>
    <row r="359" spans="1:60" x14ac:dyDescent="0.2">
      <c r="A359" s="43">
        <v>2007</v>
      </c>
      <c r="B359" s="44">
        <v>7.5000000000000067E-2</v>
      </c>
      <c r="C359" s="45">
        <f t="shared" si="215"/>
        <v>1</v>
      </c>
      <c r="D359" s="45">
        <f t="shared" si="216"/>
        <v>0</v>
      </c>
      <c r="E359" s="46">
        <f t="shared" si="217"/>
        <v>0</v>
      </c>
      <c r="F359" s="44">
        <v>10</v>
      </c>
      <c r="G359" s="45">
        <f t="shared" si="218"/>
        <v>1</v>
      </c>
      <c r="H359" s="45">
        <f t="shared" si="219"/>
        <v>0</v>
      </c>
      <c r="I359" s="46">
        <f t="shared" si="220"/>
        <v>0</v>
      </c>
      <c r="J359" s="44">
        <v>28</v>
      </c>
      <c r="K359" s="45">
        <f t="shared" si="221"/>
        <v>1</v>
      </c>
      <c r="L359" s="45">
        <f t="shared" si="222"/>
        <v>0</v>
      </c>
      <c r="M359" s="46">
        <f t="shared" si="223"/>
        <v>0</v>
      </c>
      <c r="N359" s="44">
        <v>6.7999999999999949E-2</v>
      </c>
      <c r="O359" s="45">
        <f t="shared" si="224"/>
        <v>1</v>
      </c>
      <c r="Q359" s="46">
        <f t="shared" si="225"/>
        <v>0</v>
      </c>
      <c r="R359" s="44">
        <v>5</v>
      </c>
      <c r="S359" s="45">
        <f t="shared" si="226"/>
        <v>2.5</v>
      </c>
      <c r="T359" s="28">
        <v>-30</v>
      </c>
      <c r="U359" s="45">
        <f t="shared" si="227"/>
        <v>-27.5</v>
      </c>
      <c r="V359" s="45">
        <f t="shared" si="228"/>
        <v>0</v>
      </c>
      <c r="W359" s="45">
        <f t="shared" si="229"/>
        <v>0</v>
      </c>
      <c r="X359" s="46">
        <f t="shared" si="230"/>
        <v>1</v>
      </c>
      <c r="Y359" s="44">
        <v>-22</v>
      </c>
      <c r="Z359" s="45">
        <f t="shared" si="231"/>
        <v>0</v>
      </c>
      <c r="AA359" s="45">
        <f t="shared" si="232"/>
        <v>0</v>
      </c>
      <c r="AB359" s="46">
        <f t="shared" si="233"/>
        <v>1</v>
      </c>
      <c r="AC359" s="48">
        <v>15</v>
      </c>
      <c r="AD359" s="45">
        <f t="shared" si="234"/>
        <v>1</v>
      </c>
      <c r="AE359" s="45">
        <f t="shared" si="235"/>
        <v>0</v>
      </c>
      <c r="AF359" s="46">
        <f t="shared" si="236"/>
        <v>0</v>
      </c>
      <c r="AG359" s="28">
        <v>-7</v>
      </c>
      <c r="AH359">
        <f t="shared" si="237"/>
        <v>0</v>
      </c>
      <c r="AI359">
        <f t="shared" si="238"/>
        <v>0</v>
      </c>
      <c r="AJ359">
        <f t="shared" si="239"/>
        <v>1</v>
      </c>
      <c r="AK359" s="44">
        <v>3</v>
      </c>
      <c r="AL359" s="45">
        <f t="shared" si="240"/>
        <v>0</v>
      </c>
      <c r="AM359" s="45">
        <f t="shared" si="241"/>
        <v>0</v>
      </c>
      <c r="AN359" s="46">
        <f t="shared" si="242"/>
        <v>1</v>
      </c>
      <c r="AO359" s="44">
        <v>-9</v>
      </c>
      <c r="AP359" s="45">
        <f t="shared" si="243"/>
        <v>0</v>
      </c>
      <c r="AQ359" s="45">
        <f t="shared" si="244"/>
        <v>0</v>
      </c>
      <c r="AR359" s="46">
        <f t="shared" si="245"/>
        <v>1</v>
      </c>
      <c r="AS359" s="44">
        <v>8</v>
      </c>
      <c r="AT359" s="45">
        <f t="shared" si="246"/>
        <v>1</v>
      </c>
      <c r="AU359" s="45">
        <f t="shared" si="247"/>
        <v>0</v>
      </c>
      <c r="AV359" s="46">
        <f t="shared" si="248"/>
        <v>0</v>
      </c>
      <c r="AW359" s="44">
        <v>4.3999999999999984E-2</v>
      </c>
      <c r="AX359" s="45">
        <f t="shared" si="249"/>
        <v>1</v>
      </c>
      <c r="AY359" s="45">
        <f t="shared" si="250"/>
        <v>0</v>
      </c>
      <c r="AZ359" s="46">
        <f t="shared" si="251"/>
        <v>0</v>
      </c>
      <c r="BA359" s="44">
        <v>2.0000000000000018E-3</v>
      </c>
      <c r="BB359" s="45">
        <f t="shared" si="252"/>
        <v>1</v>
      </c>
      <c r="BC359" s="45">
        <f t="shared" si="253"/>
        <v>0</v>
      </c>
      <c r="BD359" s="46">
        <f t="shared" si="254"/>
        <v>0</v>
      </c>
      <c r="BE359" s="48">
        <v>-30</v>
      </c>
      <c r="BF359">
        <f t="shared" si="255"/>
        <v>0</v>
      </c>
      <c r="BG359">
        <f t="shared" si="256"/>
        <v>0</v>
      </c>
      <c r="BH359">
        <f t="shared" si="257"/>
        <v>1</v>
      </c>
    </row>
    <row r="360" spans="1:60" x14ac:dyDescent="0.2">
      <c r="A360" s="43">
        <v>2007</v>
      </c>
      <c r="B360" s="44">
        <v>1.100000000000001E-2</v>
      </c>
      <c r="C360" s="45">
        <f t="shared" si="215"/>
        <v>1</v>
      </c>
      <c r="D360" s="45">
        <f t="shared" si="216"/>
        <v>0</v>
      </c>
      <c r="E360" s="46">
        <f t="shared" si="217"/>
        <v>0</v>
      </c>
      <c r="F360" s="44">
        <v>-12</v>
      </c>
      <c r="G360" s="45">
        <f t="shared" si="218"/>
        <v>0</v>
      </c>
      <c r="H360" s="45">
        <f t="shared" si="219"/>
        <v>0</v>
      </c>
      <c r="I360" s="46">
        <f t="shared" si="220"/>
        <v>1</v>
      </c>
      <c r="J360" s="44">
        <v>22</v>
      </c>
      <c r="K360" s="45">
        <f t="shared" si="221"/>
        <v>1</v>
      </c>
      <c r="L360" s="45">
        <f t="shared" si="222"/>
        <v>0</v>
      </c>
      <c r="M360" s="46">
        <f t="shared" si="223"/>
        <v>0</v>
      </c>
      <c r="N360" s="44">
        <v>8.0000000000000071E-3</v>
      </c>
      <c r="O360" s="45">
        <f t="shared" si="224"/>
        <v>1</v>
      </c>
      <c r="Q360" s="46">
        <f t="shared" si="225"/>
        <v>0</v>
      </c>
      <c r="R360" s="44">
        <v>16</v>
      </c>
      <c r="S360" s="45">
        <f t="shared" si="226"/>
        <v>8</v>
      </c>
      <c r="T360" s="28">
        <v>6</v>
      </c>
      <c r="U360" s="45">
        <f t="shared" si="227"/>
        <v>14</v>
      </c>
      <c r="V360" s="45">
        <f t="shared" si="228"/>
        <v>1</v>
      </c>
      <c r="W360" s="45">
        <f t="shared" si="229"/>
        <v>0</v>
      </c>
      <c r="X360" s="46">
        <f t="shared" si="230"/>
        <v>0</v>
      </c>
      <c r="Y360" s="44">
        <v>5</v>
      </c>
      <c r="Z360" s="45">
        <f t="shared" si="231"/>
        <v>1</v>
      </c>
      <c r="AA360" s="45">
        <f t="shared" si="232"/>
        <v>0</v>
      </c>
      <c r="AB360" s="46">
        <f t="shared" si="233"/>
        <v>0</v>
      </c>
      <c r="AC360" s="48">
        <v>13</v>
      </c>
      <c r="AD360" s="45">
        <f t="shared" si="234"/>
        <v>1</v>
      </c>
      <c r="AE360" s="45">
        <f t="shared" si="235"/>
        <v>0</v>
      </c>
      <c r="AF360" s="46">
        <f t="shared" si="236"/>
        <v>0</v>
      </c>
      <c r="AG360" s="28">
        <v>18</v>
      </c>
      <c r="AH360">
        <f t="shared" si="237"/>
        <v>1</v>
      </c>
      <c r="AI360">
        <f t="shared" si="238"/>
        <v>0</v>
      </c>
      <c r="AJ360">
        <f t="shared" si="239"/>
        <v>0</v>
      </c>
      <c r="AK360" s="44">
        <v>-12</v>
      </c>
      <c r="AL360" s="45">
        <f t="shared" si="240"/>
        <v>1</v>
      </c>
      <c r="AM360" s="45">
        <f t="shared" si="241"/>
        <v>0</v>
      </c>
      <c r="AN360" s="46">
        <f t="shared" si="242"/>
        <v>0</v>
      </c>
      <c r="AO360" s="44">
        <v>10</v>
      </c>
      <c r="AP360" s="45">
        <f t="shared" si="243"/>
        <v>1</v>
      </c>
      <c r="AQ360" s="45">
        <f t="shared" si="244"/>
        <v>0</v>
      </c>
      <c r="AR360" s="46">
        <f t="shared" si="245"/>
        <v>0</v>
      </c>
      <c r="AS360" s="44">
        <v>-15</v>
      </c>
      <c r="AT360" s="45">
        <f t="shared" si="246"/>
        <v>0</v>
      </c>
      <c r="AU360" s="45">
        <f t="shared" si="247"/>
        <v>0</v>
      </c>
      <c r="AV360" s="46">
        <f t="shared" si="248"/>
        <v>1</v>
      </c>
      <c r="AW360" s="44">
        <v>3.0000000000000027E-3</v>
      </c>
      <c r="AX360" s="45">
        <f t="shared" si="249"/>
        <v>1</v>
      </c>
      <c r="AY360" s="45">
        <f t="shared" si="250"/>
        <v>0</v>
      </c>
      <c r="AZ360" s="46">
        <f t="shared" si="251"/>
        <v>0</v>
      </c>
      <c r="BA360" s="44">
        <v>-3.0000000000000027E-2</v>
      </c>
      <c r="BB360" s="45">
        <f t="shared" si="252"/>
        <v>0</v>
      </c>
      <c r="BC360" s="45">
        <f t="shared" si="253"/>
        <v>0</v>
      </c>
      <c r="BD360" s="46">
        <f t="shared" si="254"/>
        <v>1</v>
      </c>
      <c r="BE360" s="48">
        <v>6</v>
      </c>
      <c r="BF360">
        <f t="shared" si="255"/>
        <v>1</v>
      </c>
      <c r="BG360">
        <f t="shared" si="256"/>
        <v>0</v>
      </c>
      <c r="BH360">
        <f t="shared" si="257"/>
        <v>0</v>
      </c>
    </row>
    <row r="361" spans="1:60" x14ac:dyDescent="0.2">
      <c r="A361" s="43">
        <v>2007</v>
      </c>
      <c r="B361" s="44">
        <v>6.5000000000000002E-2</v>
      </c>
      <c r="C361" s="45">
        <f t="shared" si="215"/>
        <v>1</v>
      </c>
      <c r="D361" s="45">
        <f t="shared" si="216"/>
        <v>0</v>
      </c>
      <c r="E361" s="46">
        <f t="shared" si="217"/>
        <v>0</v>
      </c>
      <c r="F361" s="44">
        <v>1</v>
      </c>
      <c r="G361" s="45">
        <f t="shared" si="218"/>
        <v>1</v>
      </c>
      <c r="H361" s="45">
        <f t="shared" si="219"/>
        <v>0</v>
      </c>
      <c r="I361" s="46">
        <f t="shared" si="220"/>
        <v>0</v>
      </c>
      <c r="J361" s="44">
        <v>24</v>
      </c>
      <c r="K361" s="45">
        <f t="shared" si="221"/>
        <v>1</v>
      </c>
      <c r="L361" s="45">
        <f t="shared" si="222"/>
        <v>0</v>
      </c>
      <c r="M361" s="46">
        <f t="shared" si="223"/>
        <v>0</v>
      </c>
      <c r="N361" s="44">
        <v>6.3E-2</v>
      </c>
      <c r="O361" s="45">
        <f t="shared" si="224"/>
        <v>1</v>
      </c>
      <c r="Q361" s="46">
        <f t="shared" si="225"/>
        <v>0</v>
      </c>
      <c r="R361" s="44">
        <v>17</v>
      </c>
      <c r="S361" s="45">
        <f t="shared" si="226"/>
        <v>8.5</v>
      </c>
      <c r="T361" s="28">
        <v>-26</v>
      </c>
      <c r="U361" s="45">
        <f t="shared" si="227"/>
        <v>-17.5</v>
      </c>
      <c r="V361" s="45">
        <f t="shared" si="228"/>
        <v>0</v>
      </c>
      <c r="W361" s="45">
        <f t="shared" si="229"/>
        <v>0</v>
      </c>
      <c r="X361" s="46">
        <f t="shared" si="230"/>
        <v>1</v>
      </c>
      <c r="Y361" s="44">
        <v>-6</v>
      </c>
      <c r="Z361" s="45">
        <f t="shared" si="231"/>
        <v>0</v>
      </c>
      <c r="AA361" s="45">
        <f t="shared" si="232"/>
        <v>0</v>
      </c>
      <c r="AB361" s="46">
        <f t="shared" si="233"/>
        <v>1</v>
      </c>
      <c r="AC361" s="48">
        <v>17</v>
      </c>
      <c r="AD361" s="45">
        <f t="shared" si="234"/>
        <v>1</v>
      </c>
      <c r="AE361" s="45">
        <f t="shared" si="235"/>
        <v>0</v>
      </c>
      <c r="AF361" s="46">
        <f t="shared" si="236"/>
        <v>0</v>
      </c>
      <c r="AG361" s="28">
        <v>11</v>
      </c>
      <c r="AH361">
        <f t="shared" si="237"/>
        <v>1</v>
      </c>
      <c r="AI361">
        <f t="shared" si="238"/>
        <v>0</v>
      </c>
      <c r="AJ361">
        <f t="shared" si="239"/>
        <v>0</v>
      </c>
      <c r="AK361" s="44">
        <v>8</v>
      </c>
      <c r="AL361" s="45">
        <f t="shared" si="240"/>
        <v>0</v>
      </c>
      <c r="AM361" s="45">
        <f t="shared" si="241"/>
        <v>0</v>
      </c>
      <c r="AN361" s="46">
        <f t="shared" si="242"/>
        <v>1</v>
      </c>
      <c r="AO361" s="44">
        <v>-1</v>
      </c>
      <c r="AP361" s="45">
        <f t="shared" si="243"/>
        <v>0</v>
      </c>
      <c r="AQ361" s="45">
        <f t="shared" si="244"/>
        <v>0</v>
      </c>
      <c r="AR361" s="46">
        <f t="shared" si="245"/>
        <v>1</v>
      </c>
      <c r="AS361" s="44">
        <v>4</v>
      </c>
      <c r="AT361" s="45">
        <f t="shared" si="246"/>
        <v>1</v>
      </c>
      <c r="AU361" s="45">
        <f t="shared" si="247"/>
        <v>0</v>
      </c>
      <c r="AV361" s="46">
        <f t="shared" si="248"/>
        <v>0</v>
      </c>
      <c r="AW361" s="44">
        <v>4.8999999999999988E-2</v>
      </c>
      <c r="AX361" s="45">
        <f t="shared" si="249"/>
        <v>1</v>
      </c>
      <c r="AY361" s="45">
        <f t="shared" si="250"/>
        <v>0</v>
      </c>
      <c r="AZ361" s="46">
        <f t="shared" si="251"/>
        <v>0</v>
      </c>
      <c r="BA361" s="44">
        <v>-2.9999999999999916E-2</v>
      </c>
      <c r="BB361" s="45">
        <f t="shared" si="252"/>
        <v>0</v>
      </c>
      <c r="BC361" s="45">
        <f t="shared" si="253"/>
        <v>0</v>
      </c>
      <c r="BD361" s="46">
        <f t="shared" si="254"/>
        <v>1</v>
      </c>
      <c r="BE361" s="48">
        <v>-26</v>
      </c>
      <c r="BF361">
        <f t="shared" si="255"/>
        <v>0</v>
      </c>
      <c r="BG361">
        <f t="shared" si="256"/>
        <v>0</v>
      </c>
      <c r="BH361">
        <f t="shared" si="257"/>
        <v>1</v>
      </c>
    </row>
    <row r="362" spans="1:60" x14ac:dyDescent="0.2">
      <c r="A362" s="43">
        <v>2008</v>
      </c>
      <c r="B362" s="44">
        <v>3.5999999999999976E-2</v>
      </c>
      <c r="C362" s="45">
        <f t="shared" si="215"/>
        <v>1</v>
      </c>
      <c r="D362" s="45">
        <f t="shared" si="216"/>
        <v>0</v>
      </c>
      <c r="E362" s="46">
        <f t="shared" si="217"/>
        <v>0</v>
      </c>
      <c r="F362" s="44">
        <v>18</v>
      </c>
      <c r="G362" s="45">
        <f t="shared" si="218"/>
        <v>1</v>
      </c>
      <c r="H362" s="45">
        <f t="shared" si="219"/>
        <v>0</v>
      </c>
      <c r="I362" s="46">
        <f t="shared" si="220"/>
        <v>0</v>
      </c>
      <c r="J362" s="44">
        <v>15</v>
      </c>
      <c r="K362" s="45">
        <f t="shared" si="221"/>
        <v>1</v>
      </c>
      <c r="L362" s="45">
        <f t="shared" si="222"/>
        <v>0</v>
      </c>
      <c r="M362" s="46">
        <f t="shared" si="223"/>
        <v>0</v>
      </c>
      <c r="N362" s="44">
        <v>3.3000000000000029E-2</v>
      </c>
      <c r="O362" s="45">
        <f t="shared" si="224"/>
        <v>1</v>
      </c>
      <c r="Q362" s="46">
        <f t="shared" si="225"/>
        <v>0</v>
      </c>
      <c r="R362" s="44">
        <v>-5</v>
      </c>
      <c r="S362" s="45">
        <f t="shared" si="226"/>
        <v>-2.5</v>
      </c>
      <c r="T362" s="28">
        <v>-18</v>
      </c>
      <c r="U362" s="45">
        <f t="shared" si="227"/>
        <v>-20.5</v>
      </c>
      <c r="V362" s="45">
        <f t="shared" si="228"/>
        <v>0</v>
      </c>
      <c r="W362" s="45">
        <f t="shared" si="229"/>
        <v>0</v>
      </c>
      <c r="X362" s="46">
        <f t="shared" si="230"/>
        <v>1</v>
      </c>
      <c r="Y362" s="44">
        <v>-1</v>
      </c>
      <c r="Z362" s="45">
        <f t="shared" si="231"/>
        <v>0</v>
      </c>
      <c r="AA362" s="45">
        <f t="shared" si="232"/>
        <v>0</v>
      </c>
      <c r="AB362" s="46">
        <f t="shared" si="233"/>
        <v>1</v>
      </c>
      <c r="AC362" s="48">
        <v>10</v>
      </c>
      <c r="AD362" s="45">
        <f t="shared" si="234"/>
        <v>1</v>
      </c>
      <c r="AE362" s="45">
        <f t="shared" si="235"/>
        <v>0</v>
      </c>
      <c r="AF362" s="46">
        <f t="shared" si="236"/>
        <v>0</v>
      </c>
      <c r="AG362" s="28">
        <v>9</v>
      </c>
      <c r="AH362">
        <f t="shared" si="237"/>
        <v>1</v>
      </c>
      <c r="AI362">
        <f t="shared" si="238"/>
        <v>0</v>
      </c>
      <c r="AJ362">
        <f t="shared" si="239"/>
        <v>0</v>
      </c>
      <c r="AK362" s="44">
        <v>11</v>
      </c>
      <c r="AL362" s="45">
        <f t="shared" si="240"/>
        <v>0</v>
      </c>
      <c r="AM362" s="45">
        <f t="shared" si="241"/>
        <v>0</v>
      </c>
      <c r="AN362" s="46">
        <f t="shared" si="242"/>
        <v>1</v>
      </c>
      <c r="AO362" s="44">
        <v>-8</v>
      </c>
      <c r="AP362" s="45">
        <f t="shared" si="243"/>
        <v>0</v>
      </c>
      <c r="AQ362" s="45">
        <f t="shared" si="244"/>
        <v>0</v>
      </c>
      <c r="AR362" s="46">
        <f t="shared" si="245"/>
        <v>1</v>
      </c>
      <c r="AS362" s="44">
        <v>4</v>
      </c>
      <c r="AT362" s="45">
        <f t="shared" si="246"/>
        <v>1</v>
      </c>
      <c r="AU362" s="45">
        <f t="shared" si="247"/>
        <v>0</v>
      </c>
      <c r="AV362" s="46">
        <f t="shared" si="248"/>
        <v>0</v>
      </c>
      <c r="AW362" s="44">
        <v>3.8000000000000034E-2</v>
      </c>
      <c r="AX362" s="45">
        <f t="shared" si="249"/>
        <v>1</v>
      </c>
      <c r="AY362" s="45">
        <f t="shared" si="250"/>
        <v>0</v>
      </c>
      <c r="AZ362" s="46">
        <f t="shared" si="251"/>
        <v>0</v>
      </c>
      <c r="BA362" s="44">
        <v>8.999999999999897E-3</v>
      </c>
      <c r="BB362" s="45">
        <f t="shared" si="252"/>
        <v>1</v>
      </c>
      <c r="BC362" s="45">
        <f t="shared" si="253"/>
        <v>0</v>
      </c>
      <c r="BD362" s="46">
        <f t="shared" si="254"/>
        <v>0</v>
      </c>
      <c r="BE362" s="48">
        <v>-18</v>
      </c>
      <c r="BF362">
        <f t="shared" si="255"/>
        <v>0</v>
      </c>
      <c r="BG362">
        <f t="shared" si="256"/>
        <v>0</v>
      </c>
      <c r="BH362">
        <f t="shared" si="257"/>
        <v>1</v>
      </c>
    </row>
    <row r="363" spans="1:60" x14ac:dyDescent="0.2">
      <c r="A363" s="43">
        <v>2008</v>
      </c>
      <c r="B363" s="44">
        <v>1.0000000000000009E-3</v>
      </c>
      <c r="C363" s="45">
        <f t="shared" si="215"/>
        <v>1</v>
      </c>
      <c r="D363" s="45">
        <f t="shared" si="216"/>
        <v>0</v>
      </c>
      <c r="E363" s="46">
        <f t="shared" si="217"/>
        <v>0</v>
      </c>
      <c r="F363" s="44">
        <v>-15</v>
      </c>
      <c r="G363" s="45">
        <f t="shared" si="218"/>
        <v>0</v>
      </c>
      <c r="H363" s="45">
        <f t="shared" si="219"/>
        <v>0</v>
      </c>
      <c r="I363" s="46">
        <f t="shared" si="220"/>
        <v>1</v>
      </c>
      <c r="J363" s="44">
        <v>10</v>
      </c>
      <c r="K363" s="45">
        <f t="shared" si="221"/>
        <v>1</v>
      </c>
      <c r="L363" s="45">
        <f t="shared" si="222"/>
        <v>0</v>
      </c>
      <c r="M363" s="46">
        <f t="shared" si="223"/>
        <v>0</v>
      </c>
      <c r="N363" s="44">
        <v>1.0000000000000009E-2</v>
      </c>
      <c r="O363" s="45">
        <f t="shared" si="224"/>
        <v>1</v>
      </c>
      <c r="Q363" s="46">
        <f t="shared" si="225"/>
        <v>0</v>
      </c>
      <c r="R363" s="44">
        <v>-31</v>
      </c>
      <c r="S363" s="45">
        <f t="shared" si="226"/>
        <v>-15.5</v>
      </c>
      <c r="T363" s="28">
        <v>14</v>
      </c>
      <c r="U363" s="45">
        <f t="shared" si="227"/>
        <v>-1.5</v>
      </c>
      <c r="V363" s="45">
        <f t="shared" si="228"/>
        <v>0</v>
      </c>
      <c r="W363" s="45">
        <f t="shared" si="229"/>
        <v>0</v>
      </c>
      <c r="X363" s="46">
        <f t="shared" si="230"/>
        <v>1</v>
      </c>
      <c r="Y363" s="44">
        <v>3</v>
      </c>
      <c r="Z363" s="45">
        <f t="shared" si="231"/>
        <v>1</v>
      </c>
      <c r="AA363" s="45">
        <f t="shared" si="232"/>
        <v>0</v>
      </c>
      <c r="AB363" s="46">
        <f t="shared" si="233"/>
        <v>0</v>
      </c>
      <c r="AC363" s="48">
        <v>7</v>
      </c>
      <c r="AD363" s="45">
        <f t="shared" si="234"/>
        <v>1</v>
      </c>
      <c r="AE363" s="45">
        <f t="shared" si="235"/>
        <v>0</v>
      </c>
      <c r="AF363" s="46">
        <f t="shared" si="236"/>
        <v>0</v>
      </c>
      <c r="AG363" s="28">
        <v>10</v>
      </c>
      <c r="AH363">
        <f t="shared" si="237"/>
        <v>1</v>
      </c>
      <c r="AI363">
        <f t="shared" si="238"/>
        <v>0</v>
      </c>
      <c r="AJ363">
        <f t="shared" si="239"/>
        <v>0</v>
      </c>
      <c r="AK363" s="44">
        <v>7</v>
      </c>
      <c r="AL363" s="45">
        <f t="shared" si="240"/>
        <v>0</v>
      </c>
      <c r="AM363" s="45">
        <f t="shared" si="241"/>
        <v>0</v>
      </c>
      <c r="AN363" s="46">
        <f t="shared" si="242"/>
        <v>1</v>
      </c>
      <c r="AO363" s="44">
        <v>4</v>
      </c>
      <c r="AP363" s="45">
        <f t="shared" si="243"/>
        <v>1</v>
      </c>
      <c r="AQ363" s="45">
        <f t="shared" si="244"/>
        <v>0</v>
      </c>
      <c r="AR363" s="46">
        <f t="shared" si="245"/>
        <v>0</v>
      </c>
      <c r="AS363" s="44">
        <v>-10</v>
      </c>
      <c r="AT363" s="45">
        <f t="shared" si="246"/>
        <v>0</v>
      </c>
      <c r="AU363" s="45">
        <f t="shared" si="247"/>
        <v>0</v>
      </c>
      <c r="AV363" s="46">
        <f t="shared" si="248"/>
        <v>1</v>
      </c>
      <c r="AW363" s="44">
        <v>6.0000000000000053E-3</v>
      </c>
      <c r="AX363" s="45">
        <f t="shared" si="249"/>
        <v>1</v>
      </c>
      <c r="AY363" s="45">
        <f t="shared" si="250"/>
        <v>0</v>
      </c>
      <c r="AZ363" s="46">
        <f t="shared" si="251"/>
        <v>0</v>
      </c>
      <c r="BA363" s="44">
        <v>0.122</v>
      </c>
      <c r="BB363" s="45">
        <f t="shared" si="252"/>
        <v>1</v>
      </c>
      <c r="BC363" s="45">
        <f t="shared" si="253"/>
        <v>0</v>
      </c>
      <c r="BD363" s="46">
        <f t="shared" si="254"/>
        <v>0</v>
      </c>
      <c r="BE363" s="48">
        <v>14</v>
      </c>
      <c r="BF363">
        <f t="shared" si="255"/>
        <v>1</v>
      </c>
      <c r="BG363">
        <f t="shared" si="256"/>
        <v>0</v>
      </c>
      <c r="BH363">
        <f t="shared" si="257"/>
        <v>0</v>
      </c>
    </row>
    <row r="364" spans="1:60" x14ac:dyDescent="0.2">
      <c r="A364" s="43">
        <v>2008</v>
      </c>
      <c r="B364" s="44">
        <v>8.0000000000000016E-2</v>
      </c>
      <c r="C364" s="45">
        <f t="shared" si="215"/>
        <v>1</v>
      </c>
      <c r="D364" s="45">
        <f t="shared" si="216"/>
        <v>0</v>
      </c>
      <c r="E364" s="46">
        <f t="shared" si="217"/>
        <v>0</v>
      </c>
      <c r="F364" s="44">
        <v>7</v>
      </c>
      <c r="G364" s="45">
        <f t="shared" si="218"/>
        <v>1</v>
      </c>
      <c r="H364" s="45">
        <f t="shared" si="219"/>
        <v>0</v>
      </c>
      <c r="I364" s="46">
        <f t="shared" si="220"/>
        <v>0</v>
      </c>
      <c r="J364" s="44">
        <v>44</v>
      </c>
      <c r="K364" s="45">
        <f t="shared" si="221"/>
        <v>1</v>
      </c>
      <c r="L364" s="45">
        <f t="shared" si="222"/>
        <v>0</v>
      </c>
      <c r="M364" s="46">
        <f t="shared" si="223"/>
        <v>0</v>
      </c>
      <c r="N364" s="44">
        <v>5.2999999999999936E-2</v>
      </c>
      <c r="O364" s="45">
        <f t="shared" si="224"/>
        <v>1</v>
      </c>
      <c r="Q364" s="46">
        <f t="shared" si="225"/>
        <v>0</v>
      </c>
      <c r="R364" s="44">
        <v>-42</v>
      </c>
      <c r="S364" s="45">
        <f t="shared" si="226"/>
        <v>-21</v>
      </c>
      <c r="T364" s="28">
        <v>14</v>
      </c>
      <c r="U364" s="45">
        <f t="shared" si="227"/>
        <v>-7</v>
      </c>
      <c r="V364" s="45">
        <f t="shared" si="228"/>
        <v>0</v>
      </c>
      <c r="W364" s="45">
        <f t="shared" si="229"/>
        <v>0</v>
      </c>
      <c r="X364" s="46">
        <f t="shared" si="230"/>
        <v>1</v>
      </c>
      <c r="Y364" s="44">
        <v>-22</v>
      </c>
      <c r="Z364" s="45">
        <f t="shared" si="231"/>
        <v>0</v>
      </c>
      <c r="AA364" s="45">
        <f t="shared" si="232"/>
        <v>0</v>
      </c>
      <c r="AB364" s="46">
        <f t="shared" si="233"/>
        <v>1</v>
      </c>
      <c r="AC364" s="48">
        <v>1</v>
      </c>
      <c r="AD364" s="45">
        <f t="shared" si="234"/>
        <v>1</v>
      </c>
      <c r="AE364" s="45">
        <f t="shared" si="235"/>
        <v>0</v>
      </c>
      <c r="AF364" s="46">
        <f t="shared" si="236"/>
        <v>0</v>
      </c>
      <c r="AG364" s="28">
        <v>-21</v>
      </c>
      <c r="AH364">
        <f t="shared" si="237"/>
        <v>0</v>
      </c>
      <c r="AI364">
        <f t="shared" si="238"/>
        <v>0</v>
      </c>
      <c r="AJ364">
        <f t="shared" si="239"/>
        <v>1</v>
      </c>
      <c r="AK364" s="44">
        <v>-15</v>
      </c>
      <c r="AL364" s="45">
        <f t="shared" si="240"/>
        <v>1</v>
      </c>
      <c r="AM364" s="45">
        <f t="shared" si="241"/>
        <v>0</v>
      </c>
      <c r="AN364" s="46">
        <f t="shared" si="242"/>
        <v>0</v>
      </c>
      <c r="AO364" s="44">
        <v>10</v>
      </c>
      <c r="AP364" s="45">
        <f t="shared" si="243"/>
        <v>1</v>
      </c>
      <c r="AQ364" s="45">
        <f t="shared" si="244"/>
        <v>0</v>
      </c>
      <c r="AR364" s="46">
        <f t="shared" si="245"/>
        <v>0</v>
      </c>
      <c r="AS364" s="44">
        <v>8</v>
      </c>
      <c r="AT364" s="45">
        <f t="shared" si="246"/>
        <v>1</v>
      </c>
      <c r="AU364" s="45">
        <f t="shared" si="247"/>
        <v>0</v>
      </c>
      <c r="AV364" s="46">
        <f t="shared" si="248"/>
        <v>0</v>
      </c>
      <c r="AW364" s="44">
        <v>8.3999999999999964E-2</v>
      </c>
      <c r="AX364" s="45">
        <f t="shared" si="249"/>
        <v>1</v>
      </c>
      <c r="AY364" s="45">
        <f t="shared" si="250"/>
        <v>0</v>
      </c>
      <c r="AZ364" s="46">
        <f t="shared" si="251"/>
        <v>0</v>
      </c>
      <c r="BA364" s="44">
        <v>-9.000000000000008E-3</v>
      </c>
      <c r="BB364" s="45">
        <f t="shared" si="252"/>
        <v>0</v>
      </c>
      <c r="BC364" s="45">
        <f t="shared" si="253"/>
        <v>0</v>
      </c>
      <c r="BD364" s="46">
        <f t="shared" si="254"/>
        <v>1</v>
      </c>
      <c r="BE364" s="48">
        <v>14</v>
      </c>
      <c r="BF364">
        <f t="shared" si="255"/>
        <v>1</v>
      </c>
      <c r="BG364">
        <f t="shared" si="256"/>
        <v>0</v>
      </c>
      <c r="BH364">
        <f t="shared" si="257"/>
        <v>0</v>
      </c>
    </row>
    <row r="365" spans="1:60" x14ac:dyDescent="0.2">
      <c r="A365" s="43">
        <v>2008</v>
      </c>
      <c r="B365" s="44">
        <v>8.4000000000000019E-2</v>
      </c>
      <c r="C365" s="45">
        <f t="shared" si="215"/>
        <v>1</v>
      </c>
      <c r="D365" s="45">
        <f t="shared" si="216"/>
        <v>0</v>
      </c>
      <c r="E365" s="46">
        <f t="shared" si="217"/>
        <v>0</v>
      </c>
      <c r="F365" s="44">
        <v>38</v>
      </c>
      <c r="G365" s="45">
        <f t="shared" si="218"/>
        <v>1</v>
      </c>
      <c r="H365" s="45">
        <f t="shared" si="219"/>
        <v>0</v>
      </c>
      <c r="I365" s="46">
        <f t="shared" si="220"/>
        <v>0</v>
      </c>
      <c r="J365" s="44">
        <v>53</v>
      </c>
      <c r="K365" s="45">
        <f t="shared" si="221"/>
        <v>1</v>
      </c>
      <c r="L365" s="45">
        <f t="shared" si="222"/>
        <v>0</v>
      </c>
      <c r="M365" s="46">
        <f t="shared" si="223"/>
        <v>0</v>
      </c>
      <c r="N365" s="44">
        <v>6.899999999999995E-2</v>
      </c>
      <c r="O365" s="45">
        <f t="shared" si="224"/>
        <v>1</v>
      </c>
      <c r="Q365" s="46">
        <f t="shared" si="225"/>
        <v>0</v>
      </c>
      <c r="R365" s="44">
        <v>3</v>
      </c>
      <c r="S365" s="45">
        <f t="shared" si="226"/>
        <v>1.5</v>
      </c>
      <c r="T365" s="28">
        <v>-4</v>
      </c>
      <c r="U365" s="45">
        <f t="shared" si="227"/>
        <v>-2.5</v>
      </c>
      <c r="V365" s="45">
        <f t="shared" si="228"/>
        <v>0</v>
      </c>
      <c r="W365" s="45">
        <f t="shared" si="229"/>
        <v>0</v>
      </c>
      <c r="X365" s="46">
        <f t="shared" si="230"/>
        <v>1</v>
      </c>
      <c r="Y365" s="44">
        <v>-21</v>
      </c>
      <c r="Z365" s="45">
        <f t="shared" si="231"/>
        <v>0</v>
      </c>
      <c r="AA365" s="45">
        <f t="shared" si="232"/>
        <v>0</v>
      </c>
      <c r="AB365" s="46">
        <f t="shared" si="233"/>
        <v>1</v>
      </c>
      <c r="AC365" s="48">
        <v>-4</v>
      </c>
      <c r="AD365" s="45">
        <f t="shared" si="234"/>
        <v>0</v>
      </c>
      <c r="AE365" s="45">
        <f t="shared" si="235"/>
        <v>0</v>
      </c>
      <c r="AF365" s="46">
        <f t="shared" si="236"/>
        <v>1</v>
      </c>
      <c r="AG365" s="28">
        <v>-25</v>
      </c>
      <c r="AH365">
        <f t="shared" si="237"/>
        <v>0</v>
      </c>
      <c r="AI365">
        <f t="shared" si="238"/>
        <v>0</v>
      </c>
      <c r="AJ365">
        <f t="shared" si="239"/>
        <v>1</v>
      </c>
      <c r="AK365" s="44">
        <v>-15</v>
      </c>
      <c r="AL365" s="45">
        <f t="shared" si="240"/>
        <v>1</v>
      </c>
      <c r="AM365" s="45">
        <f t="shared" si="241"/>
        <v>0</v>
      </c>
      <c r="AN365" s="46">
        <f t="shared" si="242"/>
        <v>0</v>
      </c>
      <c r="AO365" s="44">
        <v>3</v>
      </c>
      <c r="AP365" s="45">
        <f t="shared" si="243"/>
        <v>1</v>
      </c>
      <c r="AQ365" s="45">
        <f t="shared" si="244"/>
        <v>0</v>
      </c>
      <c r="AR365" s="46">
        <f t="shared" si="245"/>
        <v>0</v>
      </c>
      <c r="AS365" s="44">
        <v>6</v>
      </c>
      <c r="AT365" s="45">
        <f t="shared" si="246"/>
        <v>1</v>
      </c>
      <c r="AU365" s="45">
        <f t="shared" si="247"/>
        <v>0</v>
      </c>
      <c r="AV365" s="46">
        <f t="shared" si="248"/>
        <v>0</v>
      </c>
      <c r="AW365" s="44">
        <v>5.5999999999999994E-2</v>
      </c>
      <c r="AX365" s="45">
        <f t="shared" si="249"/>
        <v>1</v>
      </c>
      <c r="AY365" s="45">
        <f t="shared" si="250"/>
        <v>0</v>
      </c>
      <c r="AZ365" s="46">
        <f t="shared" si="251"/>
        <v>0</v>
      </c>
      <c r="BA365" s="44">
        <v>-3.5000000000000031E-2</v>
      </c>
      <c r="BB365" s="45">
        <f t="shared" si="252"/>
        <v>0</v>
      </c>
      <c r="BC365" s="45">
        <f t="shared" si="253"/>
        <v>0</v>
      </c>
      <c r="BD365" s="46">
        <f t="shared" si="254"/>
        <v>1</v>
      </c>
      <c r="BE365" s="48">
        <v>-4</v>
      </c>
      <c r="BF365">
        <f t="shared" si="255"/>
        <v>0</v>
      </c>
      <c r="BG365">
        <f t="shared" si="256"/>
        <v>0</v>
      </c>
      <c r="BH365">
        <f t="shared" si="257"/>
        <v>1</v>
      </c>
    </row>
    <row r="366" spans="1:60" x14ac:dyDescent="0.2">
      <c r="A366" s="43">
        <v>2008</v>
      </c>
      <c r="B366" s="44">
        <v>4.9000000000000044E-2</v>
      </c>
      <c r="C366" s="45">
        <f t="shared" si="215"/>
        <v>1</v>
      </c>
      <c r="D366" s="45">
        <f t="shared" si="216"/>
        <v>0</v>
      </c>
      <c r="E366" s="46">
        <f t="shared" si="217"/>
        <v>0</v>
      </c>
      <c r="F366" s="44">
        <v>-22</v>
      </c>
      <c r="G366" s="45">
        <f t="shared" si="218"/>
        <v>0</v>
      </c>
      <c r="H366" s="45">
        <f t="shared" si="219"/>
        <v>0</v>
      </c>
      <c r="I366" s="46">
        <f t="shared" si="220"/>
        <v>1</v>
      </c>
      <c r="J366" s="44">
        <v>23</v>
      </c>
      <c r="K366" s="45">
        <f t="shared" si="221"/>
        <v>1</v>
      </c>
      <c r="L366" s="45">
        <f t="shared" si="222"/>
        <v>0</v>
      </c>
      <c r="M366" s="46">
        <f t="shared" si="223"/>
        <v>0</v>
      </c>
      <c r="N366" s="44">
        <v>4.9999999999999933E-2</v>
      </c>
      <c r="O366" s="45">
        <f t="shared" si="224"/>
        <v>1</v>
      </c>
      <c r="Q366" s="46">
        <f t="shared" si="225"/>
        <v>0</v>
      </c>
      <c r="R366" s="44">
        <v>36</v>
      </c>
      <c r="S366" s="45">
        <f t="shared" si="226"/>
        <v>18</v>
      </c>
      <c r="T366" s="28">
        <v>-36</v>
      </c>
      <c r="U366" s="45">
        <f t="shared" si="227"/>
        <v>-18</v>
      </c>
      <c r="V366" s="45">
        <f t="shared" si="228"/>
        <v>0</v>
      </c>
      <c r="W366" s="45">
        <f t="shared" si="229"/>
        <v>0</v>
      </c>
      <c r="X366" s="46">
        <f t="shared" si="230"/>
        <v>1</v>
      </c>
      <c r="Y366" s="44">
        <v>15</v>
      </c>
      <c r="Z366" s="45">
        <f t="shared" si="231"/>
        <v>1</v>
      </c>
      <c r="AA366" s="45">
        <f t="shared" si="232"/>
        <v>0</v>
      </c>
      <c r="AB366" s="46">
        <f t="shared" si="233"/>
        <v>0</v>
      </c>
      <c r="AC366" s="48">
        <v>16</v>
      </c>
      <c r="AD366" s="45">
        <f t="shared" si="234"/>
        <v>1</v>
      </c>
      <c r="AE366" s="45">
        <f t="shared" si="235"/>
        <v>0</v>
      </c>
      <c r="AF366" s="46">
        <f t="shared" si="236"/>
        <v>0</v>
      </c>
      <c r="AG366" s="28">
        <v>31</v>
      </c>
      <c r="AH366">
        <f t="shared" si="237"/>
        <v>1</v>
      </c>
      <c r="AI366">
        <f t="shared" si="238"/>
        <v>0</v>
      </c>
      <c r="AJ366">
        <f t="shared" si="239"/>
        <v>0</v>
      </c>
      <c r="AK366" s="44">
        <v>21</v>
      </c>
      <c r="AL366" s="45">
        <f t="shared" si="240"/>
        <v>0</v>
      </c>
      <c r="AM366" s="45">
        <f t="shared" si="241"/>
        <v>0</v>
      </c>
      <c r="AN366" s="46">
        <f t="shared" si="242"/>
        <v>1</v>
      </c>
      <c r="AO366" s="44">
        <v>-9</v>
      </c>
      <c r="AP366" s="45">
        <f t="shared" si="243"/>
        <v>0</v>
      </c>
      <c r="AQ366" s="45">
        <f t="shared" si="244"/>
        <v>0</v>
      </c>
      <c r="AR366" s="46">
        <f t="shared" si="245"/>
        <v>1</v>
      </c>
      <c r="AS366" s="44">
        <v>14</v>
      </c>
      <c r="AT366" s="45">
        <f t="shared" si="246"/>
        <v>1</v>
      </c>
      <c r="AU366" s="45">
        <f t="shared" si="247"/>
        <v>0</v>
      </c>
      <c r="AV366" s="46">
        <f t="shared" si="248"/>
        <v>0</v>
      </c>
      <c r="AW366" s="44">
        <v>3.6999999999999977E-2</v>
      </c>
      <c r="AX366" s="45">
        <f t="shared" si="249"/>
        <v>1</v>
      </c>
      <c r="AY366" s="45">
        <f t="shared" si="250"/>
        <v>0</v>
      </c>
      <c r="AZ366" s="46">
        <f t="shared" si="251"/>
        <v>0</v>
      </c>
      <c r="BA366" s="44">
        <v>-9.1999999999999971E-2</v>
      </c>
      <c r="BB366" s="45">
        <f t="shared" si="252"/>
        <v>0</v>
      </c>
      <c r="BC366" s="45">
        <f t="shared" si="253"/>
        <v>0</v>
      </c>
      <c r="BD366" s="46">
        <f t="shared" si="254"/>
        <v>1</v>
      </c>
      <c r="BE366" s="48">
        <v>-36</v>
      </c>
      <c r="BF366">
        <f t="shared" si="255"/>
        <v>0</v>
      </c>
      <c r="BG366">
        <f t="shared" si="256"/>
        <v>0</v>
      </c>
      <c r="BH366">
        <f t="shared" si="257"/>
        <v>1</v>
      </c>
    </row>
    <row r="367" spans="1:60" x14ac:dyDescent="0.2">
      <c r="A367" s="43">
        <v>2008</v>
      </c>
      <c r="B367" s="44">
        <v>9.3000000000000027E-2</v>
      </c>
      <c r="C367" s="45">
        <f t="shared" si="215"/>
        <v>1</v>
      </c>
      <c r="D367" s="45">
        <f t="shared" si="216"/>
        <v>0</v>
      </c>
      <c r="E367" s="46">
        <f t="shared" si="217"/>
        <v>0</v>
      </c>
      <c r="F367" s="44">
        <v>44</v>
      </c>
      <c r="G367" s="45">
        <f t="shared" si="218"/>
        <v>1</v>
      </c>
      <c r="H367" s="45">
        <f t="shared" si="219"/>
        <v>0</v>
      </c>
      <c r="I367" s="46">
        <f t="shared" si="220"/>
        <v>0</v>
      </c>
      <c r="J367" s="44">
        <v>42</v>
      </c>
      <c r="K367" s="45">
        <f t="shared" si="221"/>
        <v>1</v>
      </c>
      <c r="L367" s="45">
        <f t="shared" si="222"/>
        <v>0</v>
      </c>
      <c r="M367" s="46">
        <f t="shared" si="223"/>
        <v>0</v>
      </c>
      <c r="N367" s="44">
        <v>6.800000000000006E-2</v>
      </c>
      <c r="O367" s="45">
        <f t="shared" si="224"/>
        <v>1</v>
      </c>
      <c r="Q367" s="46">
        <f t="shared" si="225"/>
        <v>0</v>
      </c>
      <c r="R367" s="44">
        <v>-66</v>
      </c>
      <c r="S367" s="45">
        <f t="shared" si="226"/>
        <v>-33</v>
      </c>
      <c r="T367" s="28">
        <v>3</v>
      </c>
      <c r="U367" s="45">
        <f t="shared" si="227"/>
        <v>-30</v>
      </c>
      <c r="V367" s="45">
        <f t="shared" si="228"/>
        <v>0</v>
      </c>
      <c r="W367" s="45">
        <f t="shared" si="229"/>
        <v>0</v>
      </c>
      <c r="X367" s="46">
        <f t="shared" si="230"/>
        <v>1</v>
      </c>
      <c r="Y367" s="44">
        <v>-8</v>
      </c>
      <c r="Z367" s="45">
        <f t="shared" si="231"/>
        <v>0</v>
      </c>
      <c r="AA367" s="45">
        <f t="shared" si="232"/>
        <v>0</v>
      </c>
      <c r="AB367" s="46">
        <f t="shared" si="233"/>
        <v>1</v>
      </c>
      <c r="AC367" s="48">
        <v>10</v>
      </c>
      <c r="AD367" s="45">
        <f t="shared" si="234"/>
        <v>1</v>
      </c>
      <c r="AE367" s="45">
        <f t="shared" si="235"/>
        <v>0</v>
      </c>
      <c r="AF367" s="46">
        <f t="shared" si="236"/>
        <v>0</v>
      </c>
      <c r="AG367" s="28">
        <v>2</v>
      </c>
      <c r="AH367">
        <f t="shared" si="237"/>
        <v>1</v>
      </c>
      <c r="AI367">
        <f t="shared" si="238"/>
        <v>0</v>
      </c>
      <c r="AJ367">
        <f t="shared" si="239"/>
        <v>0</v>
      </c>
      <c r="AK367" s="44">
        <v>11</v>
      </c>
      <c r="AL367" s="45">
        <f t="shared" si="240"/>
        <v>0</v>
      </c>
      <c r="AM367" s="45">
        <f t="shared" si="241"/>
        <v>0</v>
      </c>
      <c r="AN367" s="46">
        <f t="shared" si="242"/>
        <v>1</v>
      </c>
      <c r="AO367" s="44">
        <v>-15</v>
      </c>
      <c r="AP367" s="45">
        <f t="shared" si="243"/>
        <v>0</v>
      </c>
      <c r="AQ367" s="45">
        <f t="shared" si="244"/>
        <v>0</v>
      </c>
      <c r="AR367" s="46">
        <f t="shared" si="245"/>
        <v>1</v>
      </c>
      <c r="AS367" s="44">
        <v>19</v>
      </c>
      <c r="AT367" s="45">
        <f t="shared" si="246"/>
        <v>1</v>
      </c>
      <c r="AU367" s="45">
        <f t="shared" si="247"/>
        <v>0</v>
      </c>
      <c r="AV367" s="46">
        <f t="shared" si="248"/>
        <v>0</v>
      </c>
      <c r="AW367" s="44">
        <v>7.1000000000000008E-2</v>
      </c>
      <c r="AX367" s="45">
        <f t="shared" si="249"/>
        <v>1</v>
      </c>
      <c r="AY367" s="45">
        <f t="shared" si="250"/>
        <v>0</v>
      </c>
      <c r="AZ367" s="46">
        <f t="shared" si="251"/>
        <v>0</v>
      </c>
      <c r="BA367" s="44">
        <v>2.4000000000000021E-2</v>
      </c>
      <c r="BB367" s="45">
        <f t="shared" si="252"/>
        <v>1</v>
      </c>
      <c r="BC367" s="45">
        <f t="shared" si="253"/>
        <v>0</v>
      </c>
      <c r="BD367" s="46">
        <f t="shared" si="254"/>
        <v>0</v>
      </c>
      <c r="BE367" s="48">
        <v>3</v>
      </c>
      <c r="BF367">
        <f t="shared" si="255"/>
        <v>1</v>
      </c>
      <c r="BG367">
        <f t="shared" si="256"/>
        <v>0</v>
      </c>
      <c r="BH367">
        <f t="shared" si="257"/>
        <v>0</v>
      </c>
    </row>
    <row r="368" spans="1:60" x14ac:dyDescent="0.2">
      <c r="A368" s="43">
        <v>2008</v>
      </c>
      <c r="B368" s="44">
        <v>1.8999999999999961E-2</v>
      </c>
      <c r="C368" s="45">
        <f t="shared" si="215"/>
        <v>1</v>
      </c>
      <c r="D368" s="45">
        <f t="shared" si="216"/>
        <v>0</v>
      </c>
      <c r="E368" s="46">
        <f t="shared" si="217"/>
        <v>0</v>
      </c>
      <c r="F368" s="44">
        <v>44</v>
      </c>
      <c r="G368" s="45">
        <f t="shared" si="218"/>
        <v>1</v>
      </c>
      <c r="H368" s="45">
        <f t="shared" si="219"/>
        <v>0</v>
      </c>
      <c r="I368" s="46">
        <f t="shared" si="220"/>
        <v>0</v>
      </c>
      <c r="J368" s="44">
        <v>20</v>
      </c>
      <c r="K368" s="45">
        <f t="shared" si="221"/>
        <v>1</v>
      </c>
      <c r="L368" s="45">
        <f t="shared" si="222"/>
        <v>0</v>
      </c>
      <c r="M368" s="46">
        <f t="shared" si="223"/>
        <v>0</v>
      </c>
      <c r="N368" s="44">
        <v>6.0000000000000053E-3</v>
      </c>
      <c r="O368" s="45">
        <f t="shared" si="224"/>
        <v>1</v>
      </c>
      <c r="Q368" s="46">
        <f t="shared" si="225"/>
        <v>0</v>
      </c>
      <c r="R368" s="44">
        <v>1</v>
      </c>
      <c r="S368" s="45">
        <f t="shared" si="226"/>
        <v>0.5</v>
      </c>
      <c r="T368" s="28">
        <v>13</v>
      </c>
      <c r="U368" s="45">
        <f t="shared" si="227"/>
        <v>13.5</v>
      </c>
      <c r="V368" s="45">
        <f t="shared" si="228"/>
        <v>1</v>
      </c>
      <c r="W368" s="45">
        <f t="shared" si="229"/>
        <v>0</v>
      </c>
      <c r="X368" s="46">
        <f t="shared" si="230"/>
        <v>0</v>
      </c>
      <c r="Y368" s="44">
        <v>21</v>
      </c>
      <c r="Z368" s="45">
        <f t="shared" si="231"/>
        <v>1</v>
      </c>
      <c r="AA368" s="45">
        <f t="shared" si="232"/>
        <v>0</v>
      </c>
      <c r="AB368" s="46">
        <f t="shared" si="233"/>
        <v>0</v>
      </c>
      <c r="AC368" s="48">
        <v>24</v>
      </c>
      <c r="AD368" s="45">
        <f t="shared" si="234"/>
        <v>1</v>
      </c>
      <c r="AE368" s="45">
        <f t="shared" si="235"/>
        <v>0</v>
      </c>
      <c r="AF368" s="46">
        <f t="shared" si="236"/>
        <v>0</v>
      </c>
      <c r="AG368" s="28">
        <v>45</v>
      </c>
      <c r="AH368">
        <f t="shared" si="237"/>
        <v>1</v>
      </c>
      <c r="AI368">
        <f t="shared" si="238"/>
        <v>0</v>
      </c>
      <c r="AJ368">
        <f t="shared" si="239"/>
        <v>0</v>
      </c>
      <c r="AK368" s="44">
        <v>8</v>
      </c>
      <c r="AL368" s="45">
        <f t="shared" si="240"/>
        <v>0</v>
      </c>
      <c r="AM368" s="45">
        <f t="shared" si="241"/>
        <v>0</v>
      </c>
      <c r="AN368" s="46">
        <f t="shared" si="242"/>
        <v>1</v>
      </c>
      <c r="AO368" s="44">
        <v>-8</v>
      </c>
      <c r="AP368" s="45">
        <f t="shared" si="243"/>
        <v>0</v>
      </c>
      <c r="AQ368" s="45">
        <f t="shared" si="244"/>
        <v>0</v>
      </c>
      <c r="AR368" s="46">
        <f t="shared" si="245"/>
        <v>1</v>
      </c>
      <c r="AS368" s="44">
        <v>0</v>
      </c>
      <c r="AT368" s="45">
        <f t="shared" si="246"/>
        <v>0</v>
      </c>
      <c r="AU368" s="45">
        <f t="shared" si="247"/>
        <v>1</v>
      </c>
      <c r="AV368" s="46">
        <f t="shared" si="248"/>
        <v>0</v>
      </c>
      <c r="AW368" s="44">
        <v>5.0000000000000044E-3</v>
      </c>
      <c r="AX368" s="45">
        <f t="shared" si="249"/>
        <v>1</v>
      </c>
      <c r="AY368" s="45">
        <f t="shared" si="250"/>
        <v>0</v>
      </c>
      <c r="AZ368" s="46">
        <f t="shared" si="251"/>
        <v>0</v>
      </c>
      <c r="BA368" s="44">
        <v>-6.1000000000000054E-2</v>
      </c>
      <c r="BB368" s="45">
        <f t="shared" si="252"/>
        <v>0</v>
      </c>
      <c r="BC368" s="45">
        <f t="shared" si="253"/>
        <v>0</v>
      </c>
      <c r="BD368" s="46">
        <f t="shared" si="254"/>
        <v>1</v>
      </c>
      <c r="BE368" s="48">
        <v>13</v>
      </c>
      <c r="BF368">
        <f t="shared" si="255"/>
        <v>1</v>
      </c>
      <c r="BG368">
        <f t="shared" si="256"/>
        <v>0</v>
      </c>
      <c r="BH368">
        <f t="shared" si="257"/>
        <v>0</v>
      </c>
    </row>
    <row r="369" spans="1:60" x14ac:dyDescent="0.2">
      <c r="A369" s="43">
        <v>2008</v>
      </c>
      <c r="B369" s="44">
        <v>6.4000000000000001E-2</v>
      </c>
      <c r="C369" s="45">
        <f t="shared" si="215"/>
        <v>1</v>
      </c>
      <c r="D369" s="45">
        <f t="shared" si="216"/>
        <v>0</v>
      </c>
      <c r="E369" s="46">
        <f t="shared" si="217"/>
        <v>0</v>
      </c>
      <c r="F369" s="44">
        <v>46</v>
      </c>
      <c r="G369" s="45">
        <f t="shared" si="218"/>
        <v>1</v>
      </c>
      <c r="H369" s="45">
        <f t="shared" si="219"/>
        <v>0</v>
      </c>
      <c r="I369" s="46">
        <f t="shared" si="220"/>
        <v>0</v>
      </c>
      <c r="J369" s="44">
        <v>84</v>
      </c>
      <c r="K369" s="45">
        <f t="shared" si="221"/>
        <v>1</v>
      </c>
      <c r="L369" s="45">
        <f t="shared" si="222"/>
        <v>0</v>
      </c>
      <c r="M369" s="46">
        <f t="shared" si="223"/>
        <v>0</v>
      </c>
      <c r="N369" s="44">
        <v>3.1000000000000028E-2</v>
      </c>
      <c r="O369" s="45">
        <f t="shared" si="224"/>
        <v>1</v>
      </c>
      <c r="Q369" s="46">
        <f t="shared" si="225"/>
        <v>0</v>
      </c>
      <c r="R369" s="44">
        <v>-68</v>
      </c>
      <c r="S369" s="45">
        <f t="shared" si="226"/>
        <v>-34</v>
      </c>
      <c r="T369" s="28">
        <v>73</v>
      </c>
      <c r="U369" s="45">
        <f t="shared" si="227"/>
        <v>39</v>
      </c>
      <c r="V369" s="45">
        <f t="shared" si="228"/>
        <v>1</v>
      </c>
      <c r="W369" s="45">
        <f t="shared" si="229"/>
        <v>0</v>
      </c>
      <c r="X369" s="46">
        <f t="shared" si="230"/>
        <v>0</v>
      </c>
      <c r="Y369" s="44">
        <v>10</v>
      </c>
      <c r="Z369" s="45">
        <f t="shared" si="231"/>
        <v>1</v>
      </c>
      <c r="AA369" s="45">
        <f t="shared" si="232"/>
        <v>0</v>
      </c>
      <c r="AB369" s="46">
        <f t="shared" si="233"/>
        <v>0</v>
      </c>
      <c r="AC369" s="48">
        <v>-2</v>
      </c>
      <c r="AD369" s="45">
        <f t="shared" si="234"/>
        <v>0</v>
      </c>
      <c r="AE369" s="45">
        <f t="shared" si="235"/>
        <v>0</v>
      </c>
      <c r="AF369" s="46">
        <f t="shared" si="236"/>
        <v>1</v>
      </c>
      <c r="AG369" s="28">
        <v>8</v>
      </c>
      <c r="AH369">
        <f t="shared" si="237"/>
        <v>1</v>
      </c>
      <c r="AI369">
        <f t="shared" si="238"/>
        <v>0</v>
      </c>
      <c r="AJ369">
        <f t="shared" si="239"/>
        <v>0</v>
      </c>
      <c r="AK369" s="44">
        <v>-36</v>
      </c>
      <c r="AL369" s="45">
        <f t="shared" si="240"/>
        <v>1</v>
      </c>
      <c r="AM369" s="45">
        <f t="shared" si="241"/>
        <v>0</v>
      </c>
      <c r="AN369" s="46">
        <f t="shared" si="242"/>
        <v>0</v>
      </c>
      <c r="AO369" s="44">
        <v>30</v>
      </c>
      <c r="AP369" s="45">
        <f t="shared" si="243"/>
        <v>1</v>
      </c>
      <c r="AQ369" s="45">
        <f t="shared" si="244"/>
        <v>0</v>
      </c>
      <c r="AR369" s="46">
        <f t="shared" si="245"/>
        <v>0</v>
      </c>
      <c r="AS369" s="44">
        <v>0</v>
      </c>
      <c r="AT369" s="45">
        <f t="shared" si="246"/>
        <v>0</v>
      </c>
      <c r="AU369" s="45">
        <f t="shared" si="247"/>
        <v>1</v>
      </c>
      <c r="AV369" s="46">
        <f t="shared" si="248"/>
        <v>0</v>
      </c>
      <c r="AW369" s="44">
        <v>4.9000000000000044E-2</v>
      </c>
      <c r="AX369" s="45">
        <f t="shared" si="249"/>
        <v>1</v>
      </c>
      <c r="AY369" s="45">
        <f t="shared" si="250"/>
        <v>0</v>
      </c>
      <c r="AZ369" s="46">
        <f t="shared" si="251"/>
        <v>0</v>
      </c>
      <c r="BA369" s="44">
        <v>-6.0000000000000053E-3</v>
      </c>
      <c r="BB369" s="45">
        <f t="shared" si="252"/>
        <v>0</v>
      </c>
      <c r="BC369" s="45">
        <f t="shared" si="253"/>
        <v>0</v>
      </c>
      <c r="BD369" s="46">
        <f t="shared" si="254"/>
        <v>1</v>
      </c>
      <c r="BE369" s="48">
        <v>73</v>
      </c>
      <c r="BF369">
        <f t="shared" si="255"/>
        <v>1</v>
      </c>
      <c r="BG369">
        <f t="shared" si="256"/>
        <v>0</v>
      </c>
      <c r="BH369">
        <f t="shared" si="257"/>
        <v>0</v>
      </c>
    </row>
    <row r="370" spans="1:60" x14ac:dyDescent="0.2">
      <c r="A370" s="43">
        <v>2008</v>
      </c>
      <c r="B370" s="44">
        <v>2.9000000000000026E-2</v>
      </c>
      <c r="C370" s="45">
        <f t="shared" si="215"/>
        <v>1</v>
      </c>
      <c r="D370" s="45">
        <f t="shared" si="216"/>
        <v>0</v>
      </c>
      <c r="E370" s="46">
        <f t="shared" si="217"/>
        <v>0</v>
      </c>
      <c r="F370" s="44">
        <v>38</v>
      </c>
      <c r="G370" s="45">
        <f t="shared" si="218"/>
        <v>1</v>
      </c>
      <c r="H370" s="45">
        <f t="shared" si="219"/>
        <v>0</v>
      </c>
      <c r="I370" s="46">
        <f t="shared" si="220"/>
        <v>0</v>
      </c>
      <c r="J370" s="44">
        <v>0</v>
      </c>
      <c r="K370" s="45">
        <f t="shared" si="221"/>
        <v>0</v>
      </c>
      <c r="L370" s="45">
        <f t="shared" si="222"/>
        <v>1</v>
      </c>
      <c r="M370" s="46">
        <f t="shared" si="223"/>
        <v>0</v>
      </c>
      <c r="N370" s="44">
        <v>2.4000000000000021E-2</v>
      </c>
      <c r="O370" s="45">
        <f t="shared" si="224"/>
        <v>1</v>
      </c>
      <c r="Q370" s="46">
        <f t="shared" si="225"/>
        <v>0</v>
      </c>
      <c r="R370" s="44">
        <v>3</v>
      </c>
      <c r="S370" s="45">
        <f t="shared" si="226"/>
        <v>1.5</v>
      </c>
      <c r="T370" s="28">
        <v>-29</v>
      </c>
      <c r="U370" s="45">
        <f t="shared" si="227"/>
        <v>-27.5</v>
      </c>
      <c r="V370" s="45">
        <f t="shared" si="228"/>
        <v>0</v>
      </c>
      <c r="W370" s="45">
        <f t="shared" si="229"/>
        <v>0</v>
      </c>
      <c r="X370" s="46">
        <f t="shared" si="230"/>
        <v>1</v>
      </c>
      <c r="Y370" s="44">
        <v>-5</v>
      </c>
      <c r="Z370" s="45">
        <f t="shared" si="231"/>
        <v>0</v>
      </c>
      <c r="AA370" s="45">
        <f t="shared" si="232"/>
        <v>0</v>
      </c>
      <c r="AB370" s="46">
        <f t="shared" si="233"/>
        <v>1</v>
      </c>
      <c r="AC370" s="48">
        <v>4</v>
      </c>
      <c r="AD370" s="45">
        <f t="shared" si="234"/>
        <v>1</v>
      </c>
      <c r="AE370" s="45">
        <f t="shared" si="235"/>
        <v>0</v>
      </c>
      <c r="AF370" s="46">
        <f t="shared" si="236"/>
        <v>0</v>
      </c>
      <c r="AG370" s="28">
        <v>-1</v>
      </c>
      <c r="AH370">
        <f t="shared" si="237"/>
        <v>0</v>
      </c>
      <c r="AI370">
        <f t="shared" si="238"/>
        <v>0</v>
      </c>
      <c r="AJ370">
        <f t="shared" si="239"/>
        <v>1</v>
      </c>
      <c r="AK370" s="44">
        <v>26</v>
      </c>
      <c r="AL370" s="45">
        <f t="shared" si="240"/>
        <v>0</v>
      </c>
      <c r="AM370" s="45">
        <f t="shared" si="241"/>
        <v>0</v>
      </c>
      <c r="AN370" s="46">
        <f t="shared" si="242"/>
        <v>1</v>
      </c>
      <c r="AO370" s="44">
        <v>-27</v>
      </c>
      <c r="AP370" s="45">
        <f t="shared" si="243"/>
        <v>0</v>
      </c>
      <c r="AQ370" s="45">
        <f t="shared" si="244"/>
        <v>0</v>
      </c>
      <c r="AR370" s="46">
        <f t="shared" si="245"/>
        <v>1</v>
      </c>
      <c r="AS370" s="44">
        <v>-5</v>
      </c>
      <c r="AT370" s="45">
        <f t="shared" si="246"/>
        <v>0</v>
      </c>
      <c r="AU370" s="45">
        <f t="shared" si="247"/>
        <v>0</v>
      </c>
      <c r="AV370" s="46">
        <f t="shared" si="248"/>
        <v>1</v>
      </c>
      <c r="AW370" s="44">
        <v>-6.0000000000000053E-3</v>
      </c>
      <c r="AX370" s="45">
        <f t="shared" si="249"/>
        <v>0</v>
      </c>
      <c r="AY370" s="45">
        <f t="shared" si="250"/>
        <v>0</v>
      </c>
      <c r="AZ370" s="46">
        <f t="shared" si="251"/>
        <v>1</v>
      </c>
      <c r="BA370" s="44">
        <v>-4.500000000000004E-2</v>
      </c>
      <c r="BB370" s="45">
        <f t="shared" si="252"/>
        <v>0</v>
      </c>
      <c r="BC370" s="45">
        <f t="shared" si="253"/>
        <v>0</v>
      </c>
      <c r="BD370" s="46">
        <f t="shared" si="254"/>
        <v>1</v>
      </c>
      <c r="BE370" s="48">
        <v>-29</v>
      </c>
      <c r="BF370">
        <f t="shared" si="255"/>
        <v>0</v>
      </c>
      <c r="BG370">
        <f t="shared" si="256"/>
        <v>0</v>
      </c>
      <c r="BH370">
        <f t="shared" si="257"/>
        <v>1</v>
      </c>
    </row>
    <row r="371" spans="1:60" x14ac:dyDescent="0.2">
      <c r="A371" s="43">
        <v>2008</v>
      </c>
      <c r="B371" s="44">
        <v>5.7000000000000051E-2</v>
      </c>
      <c r="C371" s="45">
        <f t="shared" si="215"/>
        <v>1</v>
      </c>
      <c r="D371" s="45">
        <f t="shared" si="216"/>
        <v>0</v>
      </c>
      <c r="E371" s="46">
        <f t="shared" si="217"/>
        <v>0</v>
      </c>
      <c r="F371" s="44">
        <v>-22</v>
      </c>
      <c r="G371" s="45">
        <f t="shared" si="218"/>
        <v>0</v>
      </c>
      <c r="H371" s="45">
        <f t="shared" si="219"/>
        <v>0</v>
      </c>
      <c r="I371" s="46">
        <f t="shared" si="220"/>
        <v>1</v>
      </c>
      <c r="J371" s="44">
        <v>18</v>
      </c>
      <c r="K371" s="45">
        <f t="shared" si="221"/>
        <v>1</v>
      </c>
      <c r="L371" s="45">
        <f t="shared" si="222"/>
        <v>0</v>
      </c>
      <c r="M371" s="46">
        <f t="shared" si="223"/>
        <v>0</v>
      </c>
      <c r="N371" s="44">
        <v>6.899999999999995E-2</v>
      </c>
      <c r="O371" s="45">
        <f t="shared" si="224"/>
        <v>1</v>
      </c>
      <c r="Q371" s="46">
        <f t="shared" si="225"/>
        <v>0</v>
      </c>
      <c r="R371" s="44">
        <v>59</v>
      </c>
      <c r="S371" s="45">
        <f t="shared" si="226"/>
        <v>29.5</v>
      </c>
      <c r="T371" s="28">
        <v>-80</v>
      </c>
      <c r="U371" s="45">
        <f t="shared" si="227"/>
        <v>-50.5</v>
      </c>
      <c r="V371" s="45">
        <f t="shared" si="228"/>
        <v>0</v>
      </c>
      <c r="W371" s="45">
        <f t="shared" si="229"/>
        <v>0</v>
      </c>
      <c r="X371" s="46">
        <f t="shared" si="230"/>
        <v>1</v>
      </c>
      <c r="Y371" s="44">
        <v>-47</v>
      </c>
      <c r="Z371" s="45">
        <f t="shared" si="231"/>
        <v>0</v>
      </c>
      <c r="AA371" s="45">
        <f t="shared" si="232"/>
        <v>0</v>
      </c>
      <c r="AB371" s="46">
        <f t="shared" si="233"/>
        <v>1</v>
      </c>
      <c r="AC371" s="48">
        <v>-1</v>
      </c>
      <c r="AD371" s="45">
        <f t="shared" si="234"/>
        <v>0</v>
      </c>
      <c r="AE371" s="45">
        <f t="shared" si="235"/>
        <v>0</v>
      </c>
      <c r="AF371" s="46">
        <f t="shared" si="236"/>
        <v>1</v>
      </c>
      <c r="AG371" s="28">
        <v>-48</v>
      </c>
      <c r="AH371">
        <f t="shared" si="237"/>
        <v>0</v>
      </c>
      <c r="AI371">
        <f t="shared" si="238"/>
        <v>0</v>
      </c>
      <c r="AJ371">
        <f t="shared" si="239"/>
        <v>1</v>
      </c>
      <c r="AK371" s="44">
        <v>8</v>
      </c>
      <c r="AL371" s="45">
        <f t="shared" si="240"/>
        <v>0</v>
      </c>
      <c r="AM371" s="45">
        <f t="shared" si="241"/>
        <v>0</v>
      </c>
      <c r="AN371" s="46">
        <f t="shared" si="242"/>
        <v>1</v>
      </c>
      <c r="AO371" s="44">
        <v>3</v>
      </c>
      <c r="AP371" s="45">
        <f t="shared" si="243"/>
        <v>1</v>
      </c>
      <c r="AQ371" s="45">
        <f t="shared" si="244"/>
        <v>0</v>
      </c>
      <c r="AR371" s="46">
        <f t="shared" si="245"/>
        <v>0</v>
      </c>
      <c r="AS371" s="44">
        <v>13</v>
      </c>
      <c r="AT371" s="45">
        <f t="shared" si="246"/>
        <v>1</v>
      </c>
      <c r="AU371" s="45">
        <f t="shared" si="247"/>
        <v>0</v>
      </c>
      <c r="AV371" s="46">
        <f t="shared" si="248"/>
        <v>0</v>
      </c>
      <c r="AW371" s="44">
        <v>4.7999999999999987E-2</v>
      </c>
      <c r="AX371" s="45">
        <f t="shared" si="249"/>
        <v>1</v>
      </c>
      <c r="AY371" s="45">
        <f t="shared" si="250"/>
        <v>0</v>
      </c>
      <c r="AZ371" s="46">
        <f t="shared" si="251"/>
        <v>0</v>
      </c>
      <c r="BA371" s="44">
        <v>-1.4000000000000012E-2</v>
      </c>
      <c r="BB371" s="45">
        <f t="shared" si="252"/>
        <v>0</v>
      </c>
      <c r="BC371" s="45">
        <f t="shared" si="253"/>
        <v>0</v>
      </c>
      <c r="BD371" s="46">
        <f t="shared" si="254"/>
        <v>1</v>
      </c>
      <c r="BE371" s="48">
        <v>-80</v>
      </c>
      <c r="BF371">
        <f t="shared" si="255"/>
        <v>0</v>
      </c>
      <c r="BG371">
        <f t="shared" si="256"/>
        <v>0</v>
      </c>
      <c r="BH371">
        <f t="shared" si="257"/>
        <v>1</v>
      </c>
    </row>
    <row r="372" spans="1:60" x14ac:dyDescent="0.2">
      <c r="A372" s="43">
        <v>2008</v>
      </c>
      <c r="B372" s="44">
        <v>-8.1000000000000016E-2</v>
      </c>
      <c r="C372" s="45">
        <f t="shared" si="215"/>
        <v>0</v>
      </c>
      <c r="D372" s="45">
        <f t="shared" si="216"/>
        <v>0</v>
      </c>
      <c r="E372" s="46">
        <f t="shared" si="217"/>
        <v>1</v>
      </c>
      <c r="F372" s="44">
        <v>14</v>
      </c>
      <c r="G372" s="45">
        <f t="shared" si="218"/>
        <v>1</v>
      </c>
      <c r="H372" s="45">
        <f t="shared" si="219"/>
        <v>0</v>
      </c>
      <c r="I372" s="46">
        <f t="shared" si="220"/>
        <v>0</v>
      </c>
      <c r="J372" s="44">
        <v>7</v>
      </c>
      <c r="K372" s="45">
        <f t="shared" si="221"/>
        <v>1</v>
      </c>
      <c r="L372" s="45">
        <f t="shared" si="222"/>
        <v>0</v>
      </c>
      <c r="M372" s="46">
        <f t="shared" si="223"/>
        <v>0</v>
      </c>
      <c r="N372" s="44">
        <v>-4.3000000000000038E-2</v>
      </c>
      <c r="O372" s="45">
        <f t="shared" si="224"/>
        <v>0</v>
      </c>
      <c r="Q372" s="46">
        <f t="shared" si="225"/>
        <v>1</v>
      </c>
      <c r="R372" s="44">
        <v>10</v>
      </c>
      <c r="S372" s="45">
        <f t="shared" si="226"/>
        <v>5</v>
      </c>
      <c r="T372" s="28">
        <v>37</v>
      </c>
      <c r="U372" s="45">
        <f t="shared" si="227"/>
        <v>42</v>
      </c>
      <c r="V372" s="45">
        <f t="shared" si="228"/>
        <v>1</v>
      </c>
      <c r="W372" s="45">
        <f t="shared" si="229"/>
        <v>0</v>
      </c>
      <c r="X372" s="46">
        <f t="shared" si="230"/>
        <v>0</v>
      </c>
      <c r="Y372" s="44">
        <v>2</v>
      </c>
      <c r="Z372" s="45">
        <f t="shared" si="231"/>
        <v>1</v>
      </c>
      <c r="AA372" s="45">
        <f t="shared" si="232"/>
        <v>0</v>
      </c>
      <c r="AB372" s="46">
        <f t="shared" si="233"/>
        <v>0</v>
      </c>
      <c r="AC372" s="48">
        <v>-10</v>
      </c>
      <c r="AD372" s="45">
        <f t="shared" si="234"/>
        <v>0</v>
      </c>
      <c r="AE372" s="45">
        <f t="shared" si="235"/>
        <v>0</v>
      </c>
      <c r="AF372" s="46">
        <f t="shared" si="236"/>
        <v>1</v>
      </c>
      <c r="AG372" s="28">
        <v>-8</v>
      </c>
      <c r="AH372">
        <f t="shared" si="237"/>
        <v>0</v>
      </c>
      <c r="AI372">
        <f t="shared" si="238"/>
        <v>0</v>
      </c>
      <c r="AJ372">
        <f t="shared" si="239"/>
        <v>1</v>
      </c>
      <c r="AK372" s="44">
        <v>-40</v>
      </c>
      <c r="AL372" s="45">
        <f t="shared" si="240"/>
        <v>1</v>
      </c>
      <c r="AM372" s="45">
        <f t="shared" si="241"/>
        <v>0</v>
      </c>
      <c r="AN372" s="46">
        <f t="shared" si="242"/>
        <v>0</v>
      </c>
      <c r="AO372" s="44">
        <v>21</v>
      </c>
      <c r="AP372" s="45">
        <f t="shared" si="243"/>
        <v>1</v>
      </c>
      <c r="AQ372" s="45">
        <f t="shared" si="244"/>
        <v>0</v>
      </c>
      <c r="AR372" s="46">
        <f t="shared" si="245"/>
        <v>0</v>
      </c>
      <c r="AS372" s="44">
        <v>-1</v>
      </c>
      <c r="AT372" s="45">
        <f t="shared" si="246"/>
        <v>0</v>
      </c>
      <c r="AU372" s="45">
        <f t="shared" si="247"/>
        <v>0</v>
      </c>
      <c r="AV372" s="46">
        <f t="shared" si="248"/>
        <v>1</v>
      </c>
      <c r="AW372" s="44">
        <v>-4.3000000000000038E-2</v>
      </c>
      <c r="AX372" s="45">
        <f t="shared" si="249"/>
        <v>0</v>
      </c>
      <c r="AY372" s="45">
        <f t="shared" si="250"/>
        <v>0</v>
      </c>
      <c r="AZ372" s="46">
        <f t="shared" si="251"/>
        <v>1</v>
      </c>
      <c r="BA372" s="44">
        <v>0.21999999999999997</v>
      </c>
      <c r="BB372" s="45">
        <f t="shared" si="252"/>
        <v>1</v>
      </c>
      <c r="BC372" s="45">
        <f t="shared" si="253"/>
        <v>0</v>
      </c>
      <c r="BD372" s="46">
        <f t="shared" si="254"/>
        <v>0</v>
      </c>
      <c r="BE372" s="48">
        <v>37</v>
      </c>
      <c r="BF372">
        <f t="shared" si="255"/>
        <v>1</v>
      </c>
      <c r="BG372">
        <f t="shared" si="256"/>
        <v>0</v>
      </c>
      <c r="BH372">
        <f t="shared" si="257"/>
        <v>0</v>
      </c>
    </row>
    <row r="373" spans="1:60" x14ac:dyDescent="0.2">
      <c r="A373" s="43">
        <v>2008</v>
      </c>
      <c r="B373" s="44">
        <v>9.000000000000008E-3</v>
      </c>
      <c r="C373" s="45">
        <f t="shared" si="215"/>
        <v>1</v>
      </c>
      <c r="D373" s="45">
        <f t="shared" si="216"/>
        <v>0</v>
      </c>
      <c r="E373" s="46">
        <f t="shared" si="217"/>
        <v>0</v>
      </c>
      <c r="F373" s="44">
        <v>12</v>
      </c>
      <c r="G373" s="45">
        <f t="shared" si="218"/>
        <v>1</v>
      </c>
      <c r="H373" s="45">
        <f t="shared" si="219"/>
        <v>0</v>
      </c>
      <c r="I373" s="46">
        <f t="shared" si="220"/>
        <v>0</v>
      </c>
      <c r="J373" s="44">
        <v>-8</v>
      </c>
      <c r="K373" s="45">
        <f t="shared" si="221"/>
        <v>0</v>
      </c>
      <c r="L373" s="45">
        <f t="shared" si="222"/>
        <v>0</v>
      </c>
      <c r="M373" s="46">
        <f t="shared" si="223"/>
        <v>1</v>
      </c>
      <c r="N373" s="44">
        <v>7.0000000000000062E-3</v>
      </c>
      <c r="O373" s="45">
        <f t="shared" si="224"/>
        <v>1</v>
      </c>
      <c r="Q373" s="46">
        <f t="shared" si="225"/>
        <v>0</v>
      </c>
      <c r="R373" s="44">
        <v>-29</v>
      </c>
      <c r="S373" s="45">
        <f t="shared" si="226"/>
        <v>-14.5</v>
      </c>
      <c r="T373" s="28">
        <v>-3</v>
      </c>
      <c r="U373" s="45">
        <f t="shared" si="227"/>
        <v>-17.5</v>
      </c>
      <c r="V373" s="45">
        <f t="shared" si="228"/>
        <v>0</v>
      </c>
      <c r="W373" s="45">
        <f t="shared" si="229"/>
        <v>0</v>
      </c>
      <c r="X373" s="46">
        <f t="shared" si="230"/>
        <v>1</v>
      </c>
      <c r="Y373" s="44">
        <v>-7</v>
      </c>
      <c r="Z373" s="45">
        <f t="shared" si="231"/>
        <v>0</v>
      </c>
      <c r="AA373" s="45">
        <f t="shared" si="232"/>
        <v>0</v>
      </c>
      <c r="AB373" s="46">
        <f t="shared" si="233"/>
        <v>1</v>
      </c>
      <c r="AC373" s="48">
        <v>17</v>
      </c>
      <c r="AD373" s="45">
        <f t="shared" si="234"/>
        <v>1</v>
      </c>
      <c r="AE373" s="45">
        <f t="shared" si="235"/>
        <v>0</v>
      </c>
      <c r="AF373" s="46">
        <f t="shared" si="236"/>
        <v>0</v>
      </c>
      <c r="AG373" s="28">
        <v>10</v>
      </c>
      <c r="AH373">
        <f t="shared" si="237"/>
        <v>1</v>
      </c>
      <c r="AI373">
        <f t="shared" si="238"/>
        <v>0</v>
      </c>
      <c r="AJ373">
        <f t="shared" si="239"/>
        <v>0</v>
      </c>
      <c r="AK373" s="44">
        <v>3</v>
      </c>
      <c r="AL373" s="45">
        <f t="shared" si="240"/>
        <v>0</v>
      </c>
      <c r="AM373" s="45">
        <f t="shared" si="241"/>
        <v>0</v>
      </c>
      <c r="AN373" s="46">
        <f t="shared" si="242"/>
        <v>1</v>
      </c>
      <c r="AO373" s="44">
        <v>3</v>
      </c>
      <c r="AP373" s="45">
        <f t="shared" si="243"/>
        <v>1</v>
      </c>
      <c r="AQ373" s="45">
        <f t="shared" si="244"/>
        <v>0</v>
      </c>
      <c r="AR373" s="46">
        <f t="shared" si="245"/>
        <v>0</v>
      </c>
      <c r="AS373" s="44">
        <v>-8</v>
      </c>
      <c r="AT373" s="45">
        <f t="shared" si="246"/>
        <v>0</v>
      </c>
      <c r="AU373" s="45">
        <f t="shared" si="247"/>
        <v>0</v>
      </c>
      <c r="AV373" s="46">
        <f t="shared" si="248"/>
        <v>1</v>
      </c>
      <c r="AW373" s="44">
        <v>1.6000000000000014E-2</v>
      </c>
      <c r="AX373" s="45">
        <f t="shared" si="249"/>
        <v>1</v>
      </c>
      <c r="AY373" s="45">
        <f t="shared" si="250"/>
        <v>0</v>
      </c>
      <c r="AZ373" s="46">
        <f t="shared" si="251"/>
        <v>0</v>
      </c>
      <c r="BA373" s="44">
        <v>4.1000000000000036E-2</v>
      </c>
      <c r="BB373" s="45">
        <f t="shared" si="252"/>
        <v>1</v>
      </c>
      <c r="BC373" s="45">
        <f t="shared" si="253"/>
        <v>0</v>
      </c>
      <c r="BD373" s="46">
        <f t="shared" si="254"/>
        <v>0</v>
      </c>
      <c r="BE373" s="48">
        <v>-3</v>
      </c>
      <c r="BF373">
        <f t="shared" si="255"/>
        <v>0</v>
      </c>
      <c r="BG373">
        <f t="shared" si="256"/>
        <v>0</v>
      </c>
      <c r="BH373">
        <f t="shared" si="257"/>
        <v>1</v>
      </c>
    </row>
    <row r="374" spans="1:60" x14ac:dyDescent="0.2">
      <c r="A374" s="43">
        <v>2008</v>
      </c>
      <c r="B374" s="44">
        <v>1.9000000000000017E-2</v>
      </c>
      <c r="C374" s="45">
        <f t="shared" si="215"/>
        <v>1</v>
      </c>
      <c r="D374" s="45">
        <f t="shared" si="216"/>
        <v>0</v>
      </c>
      <c r="E374" s="46">
        <f t="shared" si="217"/>
        <v>0</v>
      </c>
      <c r="F374" s="44">
        <v>-18</v>
      </c>
      <c r="G374" s="45">
        <f t="shared" si="218"/>
        <v>0</v>
      </c>
      <c r="H374" s="45">
        <f t="shared" si="219"/>
        <v>0</v>
      </c>
      <c r="I374" s="46">
        <f t="shared" si="220"/>
        <v>1</v>
      </c>
      <c r="J374" s="44">
        <v>25</v>
      </c>
      <c r="K374" s="45">
        <f t="shared" si="221"/>
        <v>1</v>
      </c>
      <c r="L374" s="45">
        <f t="shared" si="222"/>
        <v>0</v>
      </c>
      <c r="M374" s="46">
        <f t="shared" si="223"/>
        <v>0</v>
      </c>
      <c r="N374" s="44">
        <v>1.7000000000000015E-2</v>
      </c>
      <c r="O374" s="45">
        <f t="shared" si="224"/>
        <v>1</v>
      </c>
      <c r="Q374" s="46">
        <f t="shared" si="225"/>
        <v>0</v>
      </c>
      <c r="R374" s="44">
        <v>-2</v>
      </c>
      <c r="S374" s="45">
        <f t="shared" si="226"/>
        <v>-1</v>
      </c>
      <c r="T374" s="28">
        <v>10</v>
      </c>
      <c r="U374" s="45">
        <f t="shared" si="227"/>
        <v>9</v>
      </c>
      <c r="V374" s="45">
        <f t="shared" si="228"/>
        <v>1</v>
      </c>
      <c r="W374" s="45">
        <f t="shared" si="229"/>
        <v>0</v>
      </c>
      <c r="X374" s="46">
        <f t="shared" si="230"/>
        <v>0</v>
      </c>
      <c r="Y374" s="44">
        <v>6</v>
      </c>
      <c r="Z374" s="45">
        <f t="shared" si="231"/>
        <v>1</v>
      </c>
      <c r="AA374" s="45">
        <f t="shared" si="232"/>
        <v>0</v>
      </c>
      <c r="AB374" s="46">
        <f t="shared" si="233"/>
        <v>0</v>
      </c>
      <c r="AC374" s="48">
        <v>16</v>
      </c>
      <c r="AD374" s="45">
        <f t="shared" si="234"/>
        <v>1</v>
      </c>
      <c r="AE374" s="45">
        <f t="shared" si="235"/>
        <v>0</v>
      </c>
      <c r="AF374" s="46">
        <f t="shared" si="236"/>
        <v>0</v>
      </c>
      <c r="AG374" s="28">
        <v>22</v>
      </c>
      <c r="AH374">
        <f t="shared" si="237"/>
        <v>1</v>
      </c>
      <c r="AI374">
        <f t="shared" si="238"/>
        <v>0</v>
      </c>
      <c r="AJ374">
        <f t="shared" si="239"/>
        <v>0</v>
      </c>
      <c r="AK374" s="44">
        <v>2</v>
      </c>
      <c r="AL374" s="45">
        <f t="shared" si="240"/>
        <v>0</v>
      </c>
      <c r="AM374" s="45">
        <f t="shared" si="241"/>
        <v>0</v>
      </c>
      <c r="AN374" s="46">
        <f t="shared" si="242"/>
        <v>1</v>
      </c>
      <c r="AO374" s="44">
        <v>4</v>
      </c>
      <c r="AP374" s="45">
        <f t="shared" si="243"/>
        <v>1</v>
      </c>
      <c r="AQ374" s="45">
        <f t="shared" si="244"/>
        <v>0</v>
      </c>
      <c r="AR374" s="46">
        <f t="shared" si="245"/>
        <v>0</v>
      </c>
      <c r="AS374" s="44">
        <v>5</v>
      </c>
      <c r="AT374" s="45">
        <f t="shared" si="246"/>
        <v>1</v>
      </c>
      <c r="AU374" s="45">
        <f t="shared" si="247"/>
        <v>0</v>
      </c>
      <c r="AV374" s="46">
        <f t="shared" si="248"/>
        <v>0</v>
      </c>
      <c r="AW374" s="44">
        <v>3.2000000000000028E-2</v>
      </c>
      <c r="AX374" s="45">
        <f t="shared" si="249"/>
        <v>1</v>
      </c>
      <c r="AY374" s="45">
        <f t="shared" si="250"/>
        <v>0</v>
      </c>
      <c r="AZ374" s="46">
        <f t="shared" si="251"/>
        <v>0</v>
      </c>
      <c r="BA374" s="44">
        <v>1.7000000000000015E-2</v>
      </c>
      <c r="BB374" s="45">
        <f t="shared" si="252"/>
        <v>1</v>
      </c>
      <c r="BC374" s="45">
        <f t="shared" si="253"/>
        <v>0</v>
      </c>
      <c r="BD374" s="46">
        <f t="shared" si="254"/>
        <v>0</v>
      </c>
      <c r="BE374" s="48">
        <v>10</v>
      </c>
      <c r="BF374">
        <f t="shared" si="255"/>
        <v>1</v>
      </c>
      <c r="BG374">
        <f t="shared" si="256"/>
        <v>0</v>
      </c>
      <c r="BH374">
        <f t="shared" si="257"/>
        <v>0</v>
      </c>
    </row>
    <row r="375" spans="1:60" x14ac:dyDescent="0.2">
      <c r="A375" s="43">
        <v>2008</v>
      </c>
      <c r="B375" s="44">
        <v>5.0000000000000044E-3</v>
      </c>
      <c r="C375" s="45">
        <f t="shared" si="215"/>
        <v>1</v>
      </c>
      <c r="D375" s="45">
        <f t="shared" si="216"/>
        <v>0</v>
      </c>
      <c r="E375" s="46">
        <f t="shared" si="217"/>
        <v>0</v>
      </c>
      <c r="F375" s="44">
        <v>-3</v>
      </c>
      <c r="G375" s="45">
        <f t="shared" si="218"/>
        <v>0</v>
      </c>
      <c r="H375" s="45">
        <f t="shared" si="219"/>
        <v>0</v>
      </c>
      <c r="I375" s="46">
        <f t="shared" si="220"/>
        <v>1</v>
      </c>
      <c r="J375" s="44">
        <v>10</v>
      </c>
      <c r="K375" s="45">
        <f t="shared" si="221"/>
        <v>1</v>
      </c>
      <c r="L375" s="45">
        <f t="shared" si="222"/>
        <v>0</v>
      </c>
      <c r="M375" s="46">
        <f t="shared" si="223"/>
        <v>0</v>
      </c>
      <c r="N375" s="44">
        <v>4.0000000000000036E-3</v>
      </c>
      <c r="O375" s="45">
        <f t="shared" si="224"/>
        <v>1</v>
      </c>
      <c r="Q375" s="46">
        <f t="shared" si="225"/>
        <v>0</v>
      </c>
      <c r="R375" s="44">
        <v>2</v>
      </c>
      <c r="S375" s="45">
        <f t="shared" si="226"/>
        <v>1</v>
      </c>
      <c r="T375" s="28">
        <v>5</v>
      </c>
      <c r="U375" s="45">
        <f t="shared" si="227"/>
        <v>6</v>
      </c>
      <c r="V375" s="45">
        <f t="shared" si="228"/>
        <v>1</v>
      </c>
      <c r="W375" s="45">
        <f t="shared" si="229"/>
        <v>0</v>
      </c>
      <c r="X375" s="46">
        <f t="shared" si="230"/>
        <v>0</v>
      </c>
      <c r="Y375" s="44">
        <v>13</v>
      </c>
      <c r="Z375" s="45">
        <f t="shared" si="231"/>
        <v>1</v>
      </c>
      <c r="AA375" s="45">
        <f t="shared" si="232"/>
        <v>0</v>
      </c>
      <c r="AB375" s="46">
        <f t="shared" si="233"/>
        <v>0</v>
      </c>
      <c r="AC375" s="48">
        <v>34</v>
      </c>
      <c r="AD375" s="45">
        <f t="shared" si="234"/>
        <v>1</v>
      </c>
      <c r="AE375" s="45">
        <f t="shared" si="235"/>
        <v>0</v>
      </c>
      <c r="AF375" s="46">
        <f t="shared" si="236"/>
        <v>0</v>
      </c>
      <c r="AG375" s="28">
        <v>47</v>
      </c>
      <c r="AH375">
        <f t="shared" si="237"/>
        <v>1</v>
      </c>
      <c r="AI375">
        <f t="shared" si="238"/>
        <v>0</v>
      </c>
      <c r="AJ375">
        <f t="shared" si="239"/>
        <v>0</v>
      </c>
      <c r="AK375" s="44">
        <v>13</v>
      </c>
      <c r="AL375" s="45">
        <f t="shared" si="240"/>
        <v>0</v>
      </c>
      <c r="AM375" s="45">
        <f t="shared" si="241"/>
        <v>0</v>
      </c>
      <c r="AN375" s="46">
        <f t="shared" si="242"/>
        <v>1</v>
      </c>
      <c r="AO375" s="44">
        <v>-5</v>
      </c>
      <c r="AP375" s="45">
        <f t="shared" si="243"/>
        <v>0</v>
      </c>
      <c r="AQ375" s="45">
        <f t="shared" si="244"/>
        <v>0</v>
      </c>
      <c r="AR375" s="46">
        <f t="shared" si="245"/>
        <v>1</v>
      </c>
      <c r="AS375" s="44">
        <v>-14</v>
      </c>
      <c r="AT375" s="45">
        <f t="shared" si="246"/>
        <v>0</v>
      </c>
      <c r="AU375" s="45">
        <f t="shared" si="247"/>
        <v>0</v>
      </c>
      <c r="AV375" s="46">
        <f t="shared" si="248"/>
        <v>1</v>
      </c>
      <c r="AW375" s="44">
        <v>8.0000000000000071E-3</v>
      </c>
      <c r="AX375" s="45">
        <f t="shared" si="249"/>
        <v>1</v>
      </c>
      <c r="AY375" s="45">
        <f t="shared" si="250"/>
        <v>0</v>
      </c>
      <c r="AZ375" s="46">
        <f t="shared" si="251"/>
        <v>0</v>
      </c>
      <c r="BA375" s="44">
        <v>-3.0000000000000027E-3</v>
      </c>
      <c r="BB375" s="45">
        <f t="shared" si="252"/>
        <v>0</v>
      </c>
      <c r="BC375" s="45">
        <f t="shared" si="253"/>
        <v>0</v>
      </c>
      <c r="BD375" s="46">
        <f t="shared" si="254"/>
        <v>1</v>
      </c>
      <c r="BE375" s="48">
        <v>5</v>
      </c>
      <c r="BF375">
        <f t="shared" si="255"/>
        <v>1</v>
      </c>
      <c r="BG375">
        <f t="shared" si="256"/>
        <v>0</v>
      </c>
      <c r="BH375">
        <f t="shared" si="257"/>
        <v>0</v>
      </c>
    </row>
    <row r="376" spans="1:60" x14ac:dyDescent="0.2">
      <c r="A376" s="43">
        <v>2008</v>
      </c>
      <c r="B376" s="44">
        <v>1.100000000000001E-2</v>
      </c>
      <c r="C376" s="45">
        <f t="shared" si="215"/>
        <v>1</v>
      </c>
      <c r="D376" s="45">
        <f t="shared" si="216"/>
        <v>0</v>
      </c>
      <c r="E376" s="46">
        <f t="shared" si="217"/>
        <v>0</v>
      </c>
      <c r="F376" s="44">
        <v>22</v>
      </c>
      <c r="G376" s="45">
        <f t="shared" si="218"/>
        <v>1</v>
      </c>
      <c r="H376" s="45">
        <f t="shared" si="219"/>
        <v>0</v>
      </c>
      <c r="I376" s="46">
        <f t="shared" si="220"/>
        <v>0</v>
      </c>
      <c r="J376" s="44">
        <v>50</v>
      </c>
      <c r="K376" s="45">
        <f t="shared" si="221"/>
        <v>1</v>
      </c>
      <c r="L376" s="45">
        <f t="shared" si="222"/>
        <v>0</v>
      </c>
      <c r="M376" s="46">
        <f t="shared" si="223"/>
        <v>0</v>
      </c>
      <c r="N376" s="44">
        <v>2.200000000000002E-2</v>
      </c>
      <c r="O376" s="45">
        <f t="shared" si="224"/>
        <v>1</v>
      </c>
      <c r="Q376" s="46">
        <f t="shared" si="225"/>
        <v>0</v>
      </c>
      <c r="R376" s="44">
        <v>21</v>
      </c>
      <c r="S376" s="45">
        <f t="shared" si="226"/>
        <v>10.5</v>
      </c>
      <c r="T376" s="28">
        <v>15</v>
      </c>
      <c r="U376" s="45">
        <f t="shared" si="227"/>
        <v>25.5</v>
      </c>
      <c r="V376" s="45">
        <f t="shared" si="228"/>
        <v>1</v>
      </c>
      <c r="W376" s="45">
        <f t="shared" si="229"/>
        <v>0</v>
      </c>
      <c r="X376" s="46">
        <f t="shared" si="230"/>
        <v>0</v>
      </c>
      <c r="Y376" s="44">
        <v>16</v>
      </c>
      <c r="Z376" s="45">
        <f t="shared" si="231"/>
        <v>1</v>
      </c>
      <c r="AA376" s="45">
        <f t="shared" si="232"/>
        <v>0</v>
      </c>
      <c r="AB376" s="46">
        <f t="shared" si="233"/>
        <v>0</v>
      </c>
      <c r="AC376" s="48">
        <v>14</v>
      </c>
      <c r="AD376" s="45">
        <f t="shared" si="234"/>
        <v>1</v>
      </c>
      <c r="AE376" s="45">
        <f t="shared" si="235"/>
        <v>0</v>
      </c>
      <c r="AF376" s="46">
        <f t="shared" si="236"/>
        <v>0</v>
      </c>
      <c r="AG376" s="28">
        <v>30</v>
      </c>
      <c r="AH376">
        <f t="shared" si="237"/>
        <v>1</v>
      </c>
      <c r="AI376">
        <f t="shared" si="238"/>
        <v>0</v>
      </c>
      <c r="AJ376">
        <f t="shared" si="239"/>
        <v>0</v>
      </c>
      <c r="AK376" s="44">
        <v>-4</v>
      </c>
      <c r="AL376" s="45">
        <f t="shared" si="240"/>
        <v>1</v>
      </c>
      <c r="AM376" s="45">
        <f t="shared" si="241"/>
        <v>0</v>
      </c>
      <c r="AN376" s="46">
        <f t="shared" si="242"/>
        <v>0</v>
      </c>
      <c r="AO376" s="44">
        <v>11</v>
      </c>
      <c r="AP376" s="45">
        <f t="shared" si="243"/>
        <v>1</v>
      </c>
      <c r="AQ376" s="45">
        <f t="shared" si="244"/>
        <v>0</v>
      </c>
      <c r="AR376" s="46">
        <f t="shared" si="245"/>
        <v>0</v>
      </c>
      <c r="AS376" s="44">
        <v>5</v>
      </c>
      <c r="AT376" s="45">
        <f t="shared" si="246"/>
        <v>1</v>
      </c>
      <c r="AU376" s="45">
        <f t="shared" si="247"/>
        <v>0</v>
      </c>
      <c r="AV376" s="46">
        <f t="shared" si="248"/>
        <v>0</v>
      </c>
      <c r="AW376" s="44">
        <v>3.0000000000000027E-3</v>
      </c>
      <c r="AX376" s="45">
        <f t="shared" si="249"/>
        <v>1</v>
      </c>
      <c r="AY376" s="45">
        <f t="shared" si="250"/>
        <v>0</v>
      </c>
      <c r="AZ376" s="46">
        <f t="shared" si="251"/>
        <v>0</v>
      </c>
      <c r="BA376" s="44">
        <v>5.1000000000000045E-2</v>
      </c>
      <c r="BB376" s="45">
        <f t="shared" si="252"/>
        <v>1</v>
      </c>
      <c r="BC376" s="45">
        <f t="shared" si="253"/>
        <v>0</v>
      </c>
      <c r="BD376" s="46">
        <f t="shared" si="254"/>
        <v>0</v>
      </c>
      <c r="BE376" s="48">
        <v>15</v>
      </c>
      <c r="BF376">
        <f t="shared" si="255"/>
        <v>1</v>
      </c>
      <c r="BG376">
        <f t="shared" si="256"/>
        <v>0</v>
      </c>
      <c r="BH376">
        <f t="shared" si="257"/>
        <v>0</v>
      </c>
    </row>
    <row r="377" spans="1:60" x14ac:dyDescent="0.2">
      <c r="A377" s="43">
        <v>2009</v>
      </c>
      <c r="B377" s="44">
        <v>8.3000000000000018E-2</v>
      </c>
      <c r="C377" s="45">
        <f t="shared" si="215"/>
        <v>1</v>
      </c>
      <c r="D377" s="45">
        <f t="shared" si="216"/>
        <v>0</v>
      </c>
      <c r="E377" s="46">
        <f t="shared" si="217"/>
        <v>0</v>
      </c>
      <c r="F377" s="44">
        <v>-15</v>
      </c>
      <c r="G377" s="45">
        <f t="shared" si="218"/>
        <v>0</v>
      </c>
      <c r="H377" s="45">
        <f t="shared" si="219"/>
        <v>0</v>
      </c>
      <c r="I377" s="46">
        <f t="shared" si="220"/>
        <v>1</v>
      </c>
      <c r="J377" s="44">
        <v>46</v>
      </c>
      <c r="K377" s="45">
        <f t="shared" si="221"/>
        <v>1</v>
      </c>
      <c r="L377" s="45">
        <f t="shared" si="222"/>
        <v>0</v>
      </c>
      <c r="M377" s="46">
        <f t="shared" si="223"/>
        <v>0</v>
      </c>
      <c r="N377" s="44">
        <v>6.899999999999995E-2</v>
      </c>
      <c r="O377" s="45">
        <f t="shared" si="224"/>
        <v>1</v>
      </c>
      <c r="Q377" s="46">
        <f t="shared" si="225"/>
        <v>0</v>
      </c>
      <c r="R377" s="44">
        <v>-6</v>
      </c>
      <c r="S377" s="45">
        <f t="shared" si="226"/>
        <v>-3</v>
      </c>
      <c r="T377" s="28">
        <v>-14</v>
      </c>
      <c r="U377" s="45">
        <f t="shared" si="227"/>
        <v>-17</v>
      </c>
      <c r="V377" s="45">
        <f t="shared" si="228"/>
        <v>0</v>
      </c>
      <c r="W377" s="45">
        <f t="shared" si="229"/>
        <v>0</v>
      </c>
      <c r="X377" s="46">
        <f t="shared" si="230"/>
        <v>1</v>
      </c>
      <c r="Y377" s="44">
        <v>-13</v>
      </c>
      <c r="Z377" s="45">
        <f t="shared" si="231"/>
        <v>0</v>
      </c>
      <c r="AA377" s="45">
        <f t="shared" si="232"/>
        <v>0</v>
      </c>
      <c r="AB377" s="46">
        <f t="shared" si="233"/>
        <v>1</v>
      </c>
      <c r="AC377" s="48">
        <v>4</v>
      </c>
      <c r="AD377" s="45">
        <f t="shared" si="234"/>
        <v>1</v>
      </c>
      <c r="AE377" s="45">
        <f t="shared" si="235"/>
        <v>0</v>
      </c>
      <c r="AF377" s="46">
        <f t="shared" si="236"/>
        <v>0</v>
      </c>
      <c r="AG377" s="28">
        <v>-9</v>
      </c>
      <c r="AH377">
        <f t="shared" si="237"/>
        <v>0</v>
      </c>
      <c r="AI377">
        <f t="shared" si="238"/>
        <v>0</v>
      </c>
      <c r="AJ377">
        <f t="shared" si="239"/>
        <v>1</v>
      </c>
      <c r="AK377" s="44">
        <v>7</v>
      </c>
      <c r="AL377" s="45">
        <f t="shared" si="240"/>
        <v>0</v>
      </c>
      <c r="AM377" s="45">
        <f t="shared" si="241"/>
        <v>0</v>
      </c>
      <c r="AN377" s="46">
        <f t="shared" si="242"/>
        <v>1</v>
      </c>
      <c r="AO377" s="44">
        <v>-7</v>
      </c>
      <c r="AP377" s="45">
        <f t="shared" si="243"/>
        <v>0</v>
      </c>
      <c r="AQ377" s="45">
        <f t="shared" si="244"/>
        <v>0</v>
      </c>
      <c r="AR377" s="46">
        <f t="shared" si="245"/>
        <v>1</v>
      </c>
      <c r="AS377" s="44">
        <v>11</v>
      </c>
      <c r="AT377" s="45">
        <f t="shared" si="246"/>
        <v>1</v>
      </c>
      <c r="AU377" s="45">
        <f t="shared" si="247"/>
        <v>0</v>
      </c>
      <c r="AV377" s="46">
        <f t="shared" si="248"/>
        <v>0</v>
      </c>
      <c r="AW377" s="44">
        <v>6.2E-2</v>
      </c>
      <c r="AX377" s="45">
        <f t="shared" si="249"/>
        <v>1</v>
      </c>
      <c r="AY377" s="45">
        <f t="shared" si="250"/>
        <v>0</v>
      </c>
      <c r="AZ377" s="46">
        <f t="shared" si="251"/>
        <v>0</v>
      </c>
      <c r="BA377" s="44">
        <v>-1.100000000000001E-2</v>
      </c>
      <c r="BB377" s="45">
        <f t="shared" si="252"/>
        <v>0</v>
      </c>
      <c r="BC377" s="45">
        <f t="shared" si="253"/>
        <v>0</v>
      </c>
      <c r="BD377" s="46">
        <f t="shared" si="254"/>
        <v>1</v>
      </c>
      <c r="BE377" s="48">
        <v>-14</v>
      </c>
      <c r="BF377">
        <f t="shared" si="255"/>
        <v>0</v>
      </c>
      <c r="BG377">
        <f t="shared" si="256"/>
        <v>0</v>
      </c>
      <c r="BH377">
        <f t="shared" si="257"/>
        <v>1</v>
      </c>
    </row>
    <row r="378" spans="1:60" x14ac:dyDescent="0.2">
      <c r="A378" s="43">
        <v>2009</v>
      </c>
      <c r="B378" s="44">
        <v>3.3000000000000029E-2</v>
      </c>
      <c r="C378" s="45">
        <f t="shared" si="215"/>
        <v>1</v>
      </c>
      <c r="D378" s="45">
        <f t="shared" si="216"/>
        <v>0</v>
      </c>
      <c r="E378" s="46">
        <f t="shared" si="217"/>
        <v>0</v>
      </c>
      <c r="F378" s="44">
        <v>16</v>
      </c>
      <c r="G378" s="45">
        <f t="shared" si="218"/>
        <v>1</v>
      </c>
      <c r="H378" s="45">
        <f t="shared" si="219"/>
        <v>0</v>
      </c>
      <c r="I378" s="46">
        <f t="shared" si="220"/>
        <v>0</v>
      </c>
      <c r="J378" s="44">
        <v>32</v>
      </c>
      <c r="K378" s="45">
        <f t="shared" si="221"/>
        <v>1</v>
      </c>
      <c r="L378" s="45">
        <f t="shared" si="222"/>
        <v>0</v>
      </c>
      <c r="M378" s="46">
        <f t="shared" si="223"/>
        <v>0</v>
      </c>
      <c r="N378" s="44">
        <v>3.2000000000000028E-2</v>
      </c>
      <c r="O378" s="45">
        <f t="shared" si="224"/>
        <v>1</v>
      </c>
      <c r="Q378" s="46">
        <f t="shared" si="225"/>
        <v>0</v>
      </c>
      <c r="R378" s="44">
        <v>12</v>
      </c>
      <c r="S378" s="45">
        <f t="shared" si="226"/>
        <v>6</v>
      </c>
      <c r="T378" s="28">
        <v>-5</v>
      </c>
      <c r="U378" s="45">
        <f t="shared" si="227"/>
        <v>1</v>
      </c>
      <c r="V378" s="45">
        <f t="shared" si="228"/>
        <v>1</v>
      </c>
      <c r="W378" s="45">
        <f t="shared" si="229"/>
        <v>0</v>
      </c>
      <c r="X378" s="46">
        <f t="shared" si="230"/>
        <v>0</v>
      </c>
      <c r="Y378" s="44">
        <v>-9</v>
      </c>
      <c r="Z378" s="45">
        <f t="shared" si="231"/>
        <v>0</v>
      </c>
      <c r="AA378" s="45">
        <f t="shared" si="232"/>
        <v>0</v>
      </c>
      <c r="AB378" s="46">
        <f t="shared" si="233"/>
        <v>1</v>
      </c>
      <c r="AC378" s="48">
        <v>31</v>
      </c>
      <c r="AD378" s="45">
        <f t="shared" si="234"/>
        <v>1</v>
      </c>
      <c r="AE378" s="45">
        <f t="shared" si="235"/>
        <v>0</v>
      </c>
      <c r="AF378" s="46">
        <f t="shared" si="236"/>
        <v>0</v>
      </c>
      <c r="AG378" s="28">
        <v>22</v>
      </c>
      <c r="AH378">
        <f t="shared" si="237"/>
        <v>1</v>
      </c>
      <c r="AI378">
        <f t="shared" si="238"/>
        <v>0</v>
      </c>
      <c r="AJ378">
        <f t="shared" si="239"/>
        <v>0</v>
      </c>
      <c r="AK378" s="44">
        <v>2</v>
      </c>
      <c r="AL378" s="45">
        <f t="shared" si="240"/>
        <v>0</v>
      </c>
      <c r="AM378" s="45">
        <f t="shared" si="241"/>
        <v>0</v>
      </c>
      <c r="AN378" s="46">
        <f t="shared" si="242"/>
        <v>1</v>
      </c>
      <c r="AO378" s="44">
        <v>-2</v>
      </c>
      <c r="AP378" s="45">
        <f t="shared" si="243"/>
        <v>0</v>
      </c>
      <c r="AQ378" s="45">
        <f t="shared" si="244"/>
        <v>0</v>
      </c>
      <c r="AR378" s="46">
        <f t="shared" si="245"/>
        <v>1</v>
      </c>
      <c r="AS378" s="44">
        <v>-25</v>
      </c>
      <c r="AT378" s="45">
        <f t="shared" si="246"/>
        <v>0</v>
      </c>
      <c r="AU378" s="45">
        <f t="shared" si="247"/>
        <v>0</v>
      </c>
      <c r="AV378" s="46">
        <f t="shared" si="248"/>
        <v>1</v>
      </c>
      <c r="AW378" s="44">
        <v>2.5999999999999968E-2</v>
      </c>
      <c r="AX378" s="45">
        <f t="shared" si="249"/>
        <v>1</v>
      </c>
      <c r="AY378" s="45">
        <f t="shared" si="250"/>
        <v>0</v>
      </c>
      <c r="AZ378" s="46">
        <f t="shared" si="251"/>
        <v>0</v>
      </c>
      <c r="BA378" s="44">
        <v>-9.000000000000008E-3</v>
      </c>
      <c r="BB378" s="45">
        <f t="shared" si="252"/>
        <v>0</v>
      </c>
      <c r="BC378" s="45">
        <f t="shared" si="253"/>
        <v>0</v>
      </c>
      <c r="BD378" s="46">
        <f t="shared" si="254"/>
        <v>1</v>
      </c>
      <c r="BE378" s="48">
        <v>-5</v>
      </c>
      <c r="BF378">
        <f t="shared" si="255"/>
        <v>0</v>
      </c>
      <c r="BG378">
        <f t="shared" si="256"/>
        <v>0</v>
      </c>
      <c r="BH378">
        <f t="shared" si="257"/>
        <v>1</v>
      </c>
    </row>
    <row r="379" spans="1:60" x14ac:dyDescent="0.2">
      <c r="A379" s="43">
        <v>2009</v>
      </c>
      <c r="B379" s="44">
        <v>0.12399999999999994</v>
      </c>
      <c r="C379" s="45">
        <f t="shared" si="215"/>
        <v>1</v>
      </c>
      <c r="D379" s="45">
        <f t="shared" si="216"/>
        <v>0</v>
      </c>
      <c r="E379" s="46">
        <f t="shared" si="217"/>
        <v>0</v>
      </c>
      <c r="F379" s="44">
        <v>46</v>
      </c>
      <c r="G379" s="45">
        <f t="shared" si="218"/>
        <v>1</v>
      </c>
      <c r="H379" s="45">
        <f t="shared" si="219"/>
        <v>0</v>
      </c>
      <c r="I379" s="46">
        <f t="shared" si="220"/>
        <v>0</v>
      </c>
      <c r="J379" s="44">
        <v>121</v>
      </c>
      <c r="K379" s="45">
        <f t="shared" si="221"/>
        <v>1</v>
      </c>
      <c r="L379" s="45">
        <f t="shared" si="222"/>
        <v>0</v>
      </c>
      <c r="M379" s="46">
        <f t="shared" si="223"/>
        <v>0</v>
      </c>
      <c r="N379" s="44">
        <v>9.5999999999999974E-2</v>
      </c>
      <c r="O379" s="45">
        <f t="shared" si="224"/>
        <v>1</v>
      </c>
      <c r="Q379" s="46">
        <f t="shared" si="225"/>
        <v>0</v>
      </c>
      <c r="R379" s="44">
        <v>6</v>
      </c>
      <c r="S379" s="45">
        <f t="shared" si="226"/>
        <v>3</v>
      </c>
      <c r="T379" s="28">
        <v>32</v>
      </c>
      <c r="U379" s="45">
        <f t="shared" si="227"/>
        <v>35</v>
      </c>
      <c r="V379" s="45">
        <f t="shared" si="228"/>
        <v>1</v>
      </c>
      <c r="W379" s="45">
        <f t="shared" si="229"/>
        <v>0</v>
      </c>
      <c r="X379" s="46">
        <f t="shared" si="230"/>
        <v>0</v>
      </c>
      <c r="Y379" s="44">
        <v>4</v>
      </c>
      <c r="Z379" s="45">
        <f t="shared" si="231"/>
        <v>1</v>
      </c>
      <c r="AA379" s="45">
        <f t="shared" si="232"/>
        <v>0</v>
      </c>
      <c r="AB379" s="46">
        <f t="shared" si="233"/>
        <v>0</v>
      </c>
      <c r="AC379" s="48">
        <v>20</v>
      </c>
      <c r="AD379" s="45">
        <f t="shared" si="234"/>
        <v>1</v>
      </c>
      <c r="AE379" s="45">
        <f t="shared" si="235"/>
        <v>0</v>
      </c>
      <c r="AF379" s="46">
        <f t="shared" si="236"/>
        <v>0</v>
      </c>
      <c r="AG379" s="28">
        <v>24</v>
      </c>
      <c r="AH379">
        <f t="shared" si="237"/>
        <v>1</v>
      </c>
      <c r="AI379">
        <f t="shared" si="238"/>
        <v>0</v>
      </c>
      <c r="AJ379">
        <f t="shared" si="239"/>
        <v>0</v>
      </c>
      <c r="AK379" s="44">
        <v>-25</v>
      </c>
      <c r="AL379" s="45">
        <f t="shared" si="240"/>
        <v>1</v>
      </c>
      <c r="AM379" s="45">
        <f t="shared" si="241"/>
        <v>0</v>
      </c>
      <c r="AN379" s="46">
        <f t="shared" si="242"/>
        <v>0</v>
      </c>
      <c r="AO379" s="44">
        <v>14</v>
      </c>
      <c r="AP379" s="45">
        <f t="shared" si="243"/>
        <v>1</v>
      </c>
      <c r="AQ379" s="45">
        <f t="shared" si="244"/>
        <v>0</v>
      </c>
      <c r="AR379" s="46">
        <f t="shared" si="245"/>
        <v>0</v>
      </c>
      <c r="AS379" s="44">
        <v>13</v>
      </c>
      <c r="AT379" s="45">
        <f t="shared" si="246"/>
        <v>1</v>
      </c>
      <c r="AU379" s="45">
        <f t="shared" si="247"/>
        <v>0</v>
      </c>
      <c r="AV379" s="46">
        <f t="shared" si="248"/>
        <v>0</v>
      </c>
      <c r="AW379" s="44">
        <v>0.10299999999999998</v>
      </c>
      <c r="AX379" s="45">
        <f t="shared" si="249"/>
        <v>1</v>
      </c>
      <c r="AY379" s="45">
        <f t="shared" si="250"/>
        <v>0</v>
      </c>
      <c r="AZ379" s="46">
        <f t="shared" si="251"/>
        <v>0</v>
      </c>
      <c r="BA379" s="44">
        <v>-4.7000000000000042E-2</v>
      </c>
      <c r="BB379" s="45">
        <f t="shared" si="252"/>
        <v>0</v>
      </c>
      <c r="BC379" s="45">
        <f t="shared" si="253"/>
        <v>0</v>
      </c>
      <c r="BD379" s="46">
        <f t="shared" si="254"/>
        <v>1</v>
      </c>
      <c r="BE379" s="48">
        <v>32</v>
      </c>
      <c r="BF379">
        <f t="shared" si="255"/>
        <v>1</v>
      </c>
      <c r="BG379">
        <f t="shared" si="256"/>
        <v>0</v>
      </c>
      <c r="BH379">
        <f t="shared" si="257"/>
        <v>0</v>
      </c>
    </row>
    <row r="380" spans="1:60" x14ac:dyDescent="0.2">
      <c r="A380" s="43">
        <v>2009</v>
      </c>
      <c r="B380" s="44">
        <v>2.1000000000000019E-2</v>
      </c>
      <c r="C380" s="45">
        <f t="shared" si="215"/>
        <v>1</v>
      </c>
      <c r="D380" s="45">
        <f t="shared" si="216"/>
        <v>0</v>
      </c>
      <c r="E380" s="46">
        <f t="shared" si="217"/>
        <v>0</v>
      </c>
      <c r="F380" s="44">
        <v>6</v>
      </c>
      <c r="G380" s="45">
        <f t="shared" si="218"/>
        <v>1</v>
      </c>
      <c r="H380" s="45">
        <f t="shared" si="219"/>
        <v>0</v>
      </c>
      <c r="I380" s="46">
        <f t="shared" si="220"/>
        <v>0</v>
      </c>
      <c r="J380" s="44">
        <v>30</v>
      </c>
      <c r="K380" s="45">
        <f t="shared" si="221"/>
        <v>1</v>
      </c>
      <c r="L380" s="45">
        <f t="shared" si="222"/>
        <v>0</v>
      </c>
      <c r="M380" s="46">
        <f t="shared" si="223"/>
        <v>0</v>
      </c>
      <c r="N380" s="44">
        <v>4.2999999999999927E-2</v>
      </c>
      <c r="O380" s="45">
        <f t="shared" si="224"/>
        <v>1</v>
      </c>
      <c r="Q380" s="46">
        <f t="shared" si="225"/>
        <v>0</v>
      </c>
      <c r="R380" s="44">
        <v>17</v>
      </c>
      <c r="S380" s="45">
        <f t="shared" si="226"/>
        <v>8.5</v>
      </c>
      <c r="T380" s="28">
        <v>-14</v>
      </c>
      <c r="U380" s="45">
        <f t="shared" si="227"/>
        <v>-5.5</v>
      </c>
      <c r="V380" s="45">
        <f t="shared" si="228"/>
        <v>0</v>
      </c>
      <c r="W380" s="45">
        <f t="shared" si="229"/>
        <v>0</v>
      </c>
      <c r="X380" s="46">
        <f t="shared" si="230"/>
        <v>1</v>
      </c>
      <c r="Y380" s="44">
        <v>0</v>
      </c>
      <c r="Z380" s="45">
        <f t="shared" si="231"/>
        <v>0</v>
      </c>
      <c r="AA380" s="45">
        <f t="shared" si="232"/>
        <v>1</v>
      </c>
      <c r="AB380" s="46">
        <f t="shared" si="233"/>
        <v>0</v>
      </c>
      <c r="AC380" s="48">
        <v>19</v>
      </c>
      <c r="AD380" s="45">
        <f t="shared" si="234"/>
        <v>1</v>
      </c>
      <c r="AE380" s="45">
        <f t="shared" si="235"/>
        <v>0</v>
      </c>
      <c r="AF380" s="46">
        <f t="shared" si="236"/>
        <v>0</v>
      </c>
      <c r="AG380" s="28">
        <v>19</v>
      </c>
      <c r="AH380">
        <f t="shared" si="237"/>
        <v>1</v>
      </c>
      <c r="AI380">
        <f t="shared" si="238"/>
        <v>0</v>
      </c>
      <c r="AJ380">
        <f t="shared" si="239"/>
        <v>0</v>
      </c>
      <c r="AK380" s="44">
        <v>0</v>
      </c>
      <c r="AL380" s="45">
        <f t="shared" si="240"/>
        <v>0</v>
      </c>
      <c r="AM380" s="45">
        <f t="shared" si="241"/>
        <v>1</v>
      </c>
      <c r="AN380" s="46">
        <f t="shared" si="242"/>
        <v>0</v>
      </c>
      <c r="AO380" s="44">
        <v>8</v>
      </c>
      <c r="AP380" s="45">
        <f t="shared" si="243"/>
        <v>1</v>
      </c>
      <c r="AQ380" s="45">
        <f t="shared" si="244"/>
        <v>0</v>
      </c>
      <c r="AR380" s="46">
        <f t="shared" si="245"/>
        <v>0</v>
      </c>
      <c r="AS380" s="44">
        <v>8</v>
      </c>
      <c r="AT380" s="45">
        <f t="shared" si="246"/>
        <v>1</v>
      </c>
      <c r="AU380" s="45">
        <f t="shared" si="247"/>
        <v>0</v>
      </c>
      <c r="AV380" s="46">
        <f t="shared" si="248"/>
        <v>0</v>
      </c>
      <c r="AW380" s="44">
        <v>6.0000000000000053E-3</v>
      </c>
      <c r="AX380" s="45">
        <f t="shared" si="249"/>
        <v>1</v>
      </c>
      <c r="AY380" s="45">
        <f t="shared" si="250"/>
        <v>0</v>
      </c>
      <c r="AZ380" s="46">
        <f t="shared" si="251"/>
        <v>0</v>
      </c>
      <c r="BA380" s="44">
        <v>0.13300000000000001</v>
      </c>
      <c r="BB380" s="45">
        <f t="shared" si="252"/>
        <v>1</v>
      </c>
      <c r="BC380" s="45">
        <f t="shared" si="253"/>
        <v>0</v>
      </c>
      <c r="BD380" s="46">
        <f t="shared" si="254"/>
        <v>0</v>
      </c>
      <c r="BE380" s="48">
        <v>-14</v>
      </c>
      <c r="BF380">
        <f t="shared" si="255"/>
        <v>0</v>
      </c>
      <c r="BG380">
        <f t="shared" si="256"/>
        <v>0</v>
      </c>
      <c r="BH380">
        <f t="shared" si="257"/>
        <v>1</v>
      </c>
    </row>
    <row r="381" spans="1:60" x14ac:dyDescent="0.2">
      <c r="A381" s="43">
        <v>2009</v>
      </c>
      <c r="B381" s="44">
        <v>2.200000000000002E-2</v>
      </c>
      <c r="C381" s="45">
        <f t="shared" si="215"/>
        <v>1</v>
      </c>
      <c r="D381" s="45">
        <f t="shared" si="216"/>
        <v>0</v>
      </c>
      <c r="E381" s="46">
        <f t="shared" si="217"/>
        <v>0</v>
      </c>
      <c r="F381" s="44">
        <v>1</v>
      </c>
      <c r="G381" s="45">
        <f t="shared" si="218"/>
        <v>1</v>
      </c>
      <c r="H381" s="45">
        <f t="shared" si="219"/>
        <v>0</v>
      </c>
      <c r="I381" s="46">
        <f t="shared" si="220"/>
        <v>0</v>
      </c>
      <c r="J381" s="44">
        <v>46</v>
      </c>
      <c r="K381" s="45">
        <f t="shared" si="221"/>
        <v>1</v>
      </c>
      <c r="L381" s="45">
        <f t="shared" si="222"/>
        <v>0</v>
      </c>
      <c r="M381" s="46">
        <f t="shared" si="223"/>
        <v>0</v>
      </c>
      <c r="N381" s="44">
        <v>2.8000000000000025E-2</v>
      </c>
      <c r="O381" s="45">
        <f t="shared" si="224"/>
        <v>1</v>
      </c>
      <c r="Q381" s="46">
        <f t="shared" si="225"/>
        <v>0</v>
      </c>
      <c r="R381" s="44">
        <v>24</v>
      </c>
      <c r="S381" s="45">
        <f t="shared" si="226"/>
        <v>12</v>
      </c>
      <c r="T381" s="28">
        <v>6</v>
      </c>
      <c r="U381" s="45">
        <f t="shared" si="227"/>
        <v>18</v>
      </c>
      <c r="V381" s="45">
        <f t="shared" si="228"/>
        <v>1</v>
      </c>
      <c r="W381" s="45">
        <f t="shared" si="229"/>
        <v>0</v>
      </c>
      <c r="X381" s="46">
        <f t="shared" si="230"/>
        <v>0</v>
      </c>
      <c r="Y381" s="44">
        <v>12</v>
      </c>
      <c r="Z381" s="45">
        <f t="shared" si="231"/>
        <v>1</v>
      </c>
      <c r="AA381" s="45">
        <f t="shared" si="232"/>
        <v>0</v>
      </c>
      <c r="AB381" s="46">
        <f t="shared" si="233"/>
        <v>0</v>
      </c>
      <c r="AC381" s="48">
        <v>4</v>
      </c>
      <c r="AD381" s="45">
        <f t="shared" si="234"/>
        <v>1</v>
      </c>
      <c r="AE381" s="45">
        <f t="shared" si="235"/>
        <v>0</v>
      </c>
      <c r="AF381" s="46">
        <f t="shared" si="236"/>
        <v>0</v>
      </c>
      <c r="AG381" s="28">
        <v>16</v>
      </c>
      <c r="AH381">
        <f t="shared" si="237"/>
        <v>1</v>
      </c>
      <c r="AI381">
        <f t="shared" si="238"/>
        <v>0</v>
      </c>
      <c r="AJ381">
        <f t="shared" si="239"/>
        <v>0</v>
      </c>
      <c r="AK381" s="44">
        <v>-9</v>
      </c>
      <c r="AL381" s="45">
        <f t="shared" si="240"/>
        <v>1</v>
      </c>
      <c r="AM381" s="45">
        <f t="shared" si="241"/>
        <v>0</v>
      </c>
      <c r="AN381" s="46">
        <f t="shared" si="242"/>
        <v>0</v>
      </c>
      <c r="AO381" s="44">
        <v>6</v>
      </c>
      <c r="AP381" s="45">
        <f t="shared" si="243"/>
        <v>1</v>
      </c>
      <c r="AQ381" s="45">
        <f t="shared" si="244"/>
        <v>0</v>
      </c>
      <c r="AR381" s="46">
        <f t="shared" si="245"/>
        <v>0</v>
      </c>
      <c r="AS381" s="44">
        <v>12</v>
      </c>
      <c r="AT381" s="45">
        <f t="shared" si="246"/>
        <v>1</v>
      </c>
      <c r="AU381" s="45">
        <f t="shared" si="247"/>
        <v>0</v>
      </c>
      <c r="AV381" s="46">
        <f t="shared" si="248"/>
        <v>0</v>
      </c>
      <c r="AW381" s="44">
        <v>1.2000000000000011E-2</v>
      </c>
      <c r="AX381" s="45">
        <f t="shared" si="249"/>
        <v>1</v>
      </c>
      <c r="AY381" s="45">
        <f t="shared" si="250"/>
        <v>0</v>
      </c>
      <c r="AZ381" s="46">
        <f t="shared" si="251"/>
        <v>0</v>
      </c>
      <c r="BA381" s="44">
        <v>2.0000000000000018E-2</v>
      </c>
      <c r="BB381" s="45">
        <f t="shared" si="252"/>
        <v>1</v>
      </c>
      <c r="BC381" s="45">
        <f t="shared" si="253"/>
        <v>0</v>
      </c>
      <c r="BD381" s="46">
        <f t="shared" si="254"/>
        <v>0</v>
      </c>
      <c r="BE381" s="48">
        <v>6</v>
      </c>
      <c r="BF381">
        <f t="shared" si="255"/>
        <v>1</v>
      </c>
      <c r="BG381">
        <f t="shared" si="256"/>
        <v>0</v>
      </c>
      <c r="BH381">
        <f t="shared" si="257"/>
        <v>0</v>
      </c>
    </row>
    <row r="382" spans="1:60" x14ac:dyDescent="0.2">
      <c r="A382" s="43">
        <v>2009</v>
      </c>
      <c r="B382" s="44">
        <v>6.9000000000000006E-2</v>
      </c>
      <c r="C382" s="45">
        <f t="shared" si="215"/>
        <v>1</v>
      </c>
      <c r="D382" s="45">
        <f t="shared" si="216"/>
        <v>0</v>
      </c>
      <c r="E382" s="46">
        <f t="shared" si="217"/>
        <v>0</v>
      </c>
      <c r="F382" s="44">
        <v>18</v>
      </c>
      <c r="G382" s="45">
        <f t="shared" si="218"/>
        <v>1</v>
      </c>
      <c r="H382" s="45">
        <f t="shared" si="219"/>
        <v>0</v>
      </c>
      <c r="I382" s="46">
        <f t="shared" si="220"/>
        <v>0</v>
      </c>
      <c r="J382" s="44">
        <v>62</v>
      </c>
      <c r="K382" s="45">
        <f t="shared" si="221"/>
        <v>1</v>
      </c>
      <c r="L382" s="45">
        <f t="shared" si="222"/>
        <v>0</v>
      </c>
      <c r="M382" s="46">
        <f t="shared" si="223"/>
        <v>0</v>
      </c>
      <c r="N382" s="44">
        <v>9.4000000000000028E-2</v>
      </c>
      <c r="O382" s="45">
        <f t="shared" si="224"/>
        <v>1</v>
      </c>
      <c r="Q382" s="46">
        <f t="shared" si="225"/>
        <v>0</v>
      </c>
      <c r="R382" s="44">
        <v>66</v>
      </c>
      <c r="S382" s="45">
        <f t="shared" si="226"/>
        <v>33</v>
      </c>
      <c r="T382" s="28">
        <v>-30</v>
      </c>
      <c r="U382" s="45">
        <f t="shared" si="227"/>
        <v>3</v>
      </c>
      <c r="V382" s="45">
        <f t="shared" si="228"/>
        <v>1</v>
      </c>
      <c r="W382" s="45">
        <f t="shared" si="229"/>
        <v>0</v>
      </c>
      <c r="X382" s="46">
        <f t="shared" si="230"/>
        <v>0</v>
      </c>
      <c r="Y382" s="44">
        <v>8</v>
      </c>
      <c r="Z382" s="45">
        <f t="shared" si="231"/>
        <v>1</v>
      </c>
      <c r="AA382" s="45">
        <f t="shared" si="232"/>
        <v>0</v>
      </c>
      <c r="AB382" s="46">
        <f t="shared" si="233"/>
        <v>0</v>
      </c>
      <c r="AC382" s="48">
        <v>18</v>
      </c>
      <c r="AD382" s="45">
        <f t="shared" si="234"/>
        <v>1</v>
      </c>
      <c r="AE382" s="45">
        <f t="shared" si="235"/>
        <v>0</v>
      </c>
      <c r="AF382" s="46">
        <f t="shared" si="236"/>
        <v>0</v>
      </c>
      <c r="AG382" s="28">
        <v>26</v>
      </c>
      <c r="AH382">
        <f t="shared" si="237"/>
        <v>1</v>
      </c>
      <c r="AI382">
        <f t="shared" si="238"/>
        <v>0</v>
      </c>
      <c r="AJ382">
        <f t="shared" si="239"/>
        <v>0</v>
      </c>
      <c r="AK382" s="44">
        <v>-3</v>
      </c>
      <c r="AL382" s="45">
        <f t="shared" si="240"/>
        <v>1</v>
      </c>
      <c r="AM382" s="45">
        <f t="shared" si="241"/>
        <v>0</v>
      </c>
      <c r="AN382" s="46">
        <f t="shared" si="242"/>
        <v>0</v>
      </c>
      <c r="AO382" s="44">
        <v>8</v>
      </c>
      <c r="AP382" s="45">
        <f t="shared" si="243"/>
        <v>1</v>
      </c>
      <c r="AQ382" s="45">
        <f t="shared" si="244"/>
        <v>0</v>
      </c>
      <c r="AR382" s="46">
        <f t="shared" si="245"/>
        <v>0</v>
      </c>
      <c r="AS382" s="44">
        <v>6</v>
      </c>
      <c r="AT382" s="45">
        <f t="shared" si="246"/>
        <v>1</v>
      </c>
      <c r="AU382" s="45">
        <f t="shared" si="247"/>
        <v>0</v>
      </c>
      <c r="AV382" s="46">
        <f t="shared" si="248"/>
        <v>0</v>
      </c>
      <c r="AW382" s="44">
        <v>5.1000000000000045E-2</v>
      </c>
      <c r="AX382" s="45">
        <f t="shared" si="249"/>
        <v>1</v>
      </c>
      <c r="AY382" s="45">
        <f t="shared" si="250"/>
        <v>0</v>
      </c>
      <c r="AZ382" s="46">
        <f t="shared" si="251"/>
        <v>0</v>
      </c>
      <c r="BA382" s="44">
        <v>-4.599999999999993E-2</v>
      </c>
      <c r="BB382" s="45">
        <f t="shared" si="252"/>
        <v>0</v>
      </c>
      <c r="BC382" s="45">
        <f t="shared" si="253"/>
        <v>0</v>
      </c>
      <c r="BD382" s="46">
        <f t="shared" si="254"/>
        <v>1</v>
      </c>
      <c r="BE382" s="48">
        <v>-30</v>
      </c>
      <c r="BF382">
        <f t="shared" si="255"/>
        <v>0</v>
      </c>
      <c r="BG382">
        <f t="shared" si="256"/>
        <v>0</v>
      </c>
      <c r="BH382">
        <f t="shared" si="257"/>
        <v>1</v>
      </c>
    </row>
    <row r="383" spans="1:60" x14ac:dyDescent="0.2">
      <c r="A383" s="43">
        <v>2009</v>
      </c>
      <c r="B383" s="44">
        <v>1.2000000000000011E-2</v>
      </c>
      <c r="C383" s="45">
        <f t="shared" si="215"/>
        <v>1</v>
      </c>
      <c r="D383" s="45">
        <f t="shared" si="216"/>
        <v>0</v>
      </c>
      <c r="E383" s="46">
        <f t="shared" si="217"/>
        <v>0</v>
      </c>
      <c r="F383" s="44">
        <v>23</v>
      </c>
      <c r="G383" s="45">
        <f t="shared" si="218"/>
        <v>1</v>
      </c>
      <c r="H383" s="45">
        <f t="shared" si="219"/>
        <v>0</v>
      </c>
      <c r="I383" s="46">
        <f t="shared" si="220"/>
        <v>0</v>
      </c>
      <c r="J383" s="44">
        <v>30</v>
      </c>
      <c r="K383" s="45">
        <f t="shared" si="221"/>
        <v>1</v>
      </c>
      <c r="L383" s="45">
        <f t="shared" si="222"/>
        <v>0</v>
      </c>
      <c r="M383" s="46">
        <f t="shared" si="223"/>
        <v>0</v>
      </c>
      <c r="N383" s="44">
        <v>2.0000000000000018E-3</v>
      </c>
      <c r="O383" s="45">
        <f t="shared" si="224"/>
        <v>1</v>
      </c>
      <c r="Q383" s="46">
        <f t="shared" si="225"/>
        <v>0</v>
      </c>
      <c r="R383" s="44">
        <v>-8</v>
      </c>
      <c r="S383" s="45">
        <f t="shared" si="226"/>
        <v>-4</v>
      </c>
      <c r="T383" s="28">
        <v>29</v>
      </c>
      <c r="U383" s="45">
        <f t="shared" si="227"/>
        <v>25</v>
      </c>
      <c r="V383" s="45">
        <f t="shared" si="228"/>
        <v>1</v>
      </c>
      <c r="W383" s="45">
        <f t="shared" si="229"/>
        <v>0</v>
      </c>
      <c r="X383" s="46">
        <f t="shared" si="230"/>
        <v>0</v>
      </c>
      <c r="Y383" s="44">
        <v>17</v>
      </c>
      <c r="Z383" s="45">
        <f t="shared" si="231"/>
        <v>1</v>
      </c>
      <c r="AA383" s="45">
        <f t="shared" si="232"/>
        <v>0</v>
      </c>
      <c r="AB383" s="46">
        <f t="shared" si="233"/>
        <v>0</v>
      </c>
      <c r="AC383" s="48">
        <v>-19</v>
      </c>
      <c r="AD383" s="45">
        <f t="shared" si="234"/>
        <v>0</v>
      </c>
      <c r="AE383" s="45">
        <f t="shared" si="235"/>
        <v>0</v>
      </c>
      <c r="AF383" s="46">
        <f t="shared" si="236"/>
        <v>1</v>
      </c>
      <c r="AG383" s="28">
        <v>-2</v>
      </c>
      <c r="AH383">
        <f t="shared" si="237"/>
        <v>0</v>
      </c>
      <c r="AI383">
        <f t="shared" si="238"/>
        <v>0</v>
      </c>
      <c r="AJ383">
        <f t="shared" si="239"/>
        <v>1</v>
      </c>
      <c r="AK383" s="44">
        <v>-17</v>
      </c>
      <c r="AL383" s="45">
        <f t="shared" si="240"/>
        <v>1</v>
      </c>
      <c r="AM383" s="45">
        <f t="shared" si="241"/>
        <v>0</v>
      </c>
      <c r="AN383" s="46">
        <f t="shared" si="242"/>
        <v>0</v>
      </c>
      <c r="AO383" s="44">
        <v>14</v>
      </c>
      <c r="AP383" s="45">
        <f t="shared" si="243"/>
        <v>1</v>
      </c>
      <c r="AQ383" s="45">
        <f t="shared" si="244"/>
        <v>0</v>
      </c>
      <c r="AR383" s="46">
        <f t="shared" si="245"/>
        <v>0</v>
      </c>
      <c r="AS383" s="44">
        <v>-10</v>
      </c>
      <c r="AT383" s="45">
        <f t="shared" si="246"/>
        <v>0</v>
      </c>
      <c r="AU383" s="45">
        <f t="shared" si="247"/>
        <v>0</v>
      </c>
      <c r="AV383" s="46">
        <f t="shared" si="248"/>
        <v>1</v>
      </c>
      <c r="AW383" s="44">
        <v>8.0000000000000071E-3</v>
      </c>
      <c r="AX383" s="45">
        <f t="shared" si="249"/>
        <v>1</v>
      </c>
      <c r="AY383" s="45">
        <f t="shared" si="250"/>
        <v>0</v>
      </c>
      <c r="AZ383" s="46">
        <f t="shared" si="251"/>
        <v>0</v>
      </c>
      <c r="BA383" s="44">
        <v>-3.8000000000000034E-2</v>
      </c>
      <c r="BB383" s="45">
        <f t="shared" si="252"/>
        <v>0</v>
      </c>
      <c r="BC383" s="45">
        <f t="shared" si="253"/>
        <v>0</v>
      </c>
      <c r="BD383" s="46">
        <f t="shared" si="254"/>
        <v>1</v>
      </c>
      <c r="BE383" s="48">
        <v>29</v>
      </c>
      <c r="BF383">
        <f t="shared" si="255"/>
        <v>1</v>
      </c>
      <c r="BG383">
        <f t="shared" si="256"/>
        <v>0</v>
      </c>
      <c r="BH383">
        <f t="shared" si="257"/>
        <v>0</v>
      </c>
    </row>
    <row r="384" spans="1:60" x14ac:dyDescent="0.2">
      <c r="A384" s="43">
        <v>2009</v>
      </c>
      <c r="B384" s="44">
        <v>-3.6999999999999977E-2</v>
      </c>
      <c r="C384" s="45">
        <f t="shared" si="215"/>
        <v>0</v>
      </c>
      <c r="D384" s="45">
        <f t="shared" si="216"/>
        <v>0</v>
      </c>
      <c r="E384" s="46">
        <f t="shared" si="217"/>
        <v>1</v>
      </c>
      <c r="F384" s="44">
        <v>13</v>
      </c>
      <c r="G384" s="45">
        <f t="shared" si="218"/>
        <v>1</v>
      </c>
      <c r="H384" s="45">
        <f t="shared" si="219"/>
        <v>0</v>
      </c>
      <c r="I384" s="46">
        <f t="shared" si="220"/>
        <v>0</v>
      </c>
      <c r="J384" s="44">
        <v>-6</v>
      </c>
      <c r="K384" s="45">
        <f t="shared" si="221"/>
        <v>0</v>
      </c>
      <c r="L384" s="45">
        <f t="shared" si="222"/>
        <v>0</v>
      </c>
      <c r="M384" s="46">
        <f t="shared" si="223"/>
        <v>1</v>
      </c>
      <c r="N384" s="44">
        <v>-3.9000000000000035E-2</v>
      </c>
      <c r="O384" s="45">
        <f t="shared" si="224"/>
        <v>0</v>
      </c>
      <c r="Q384" s="46">
        <f t="shared" si="225"/>
        <v>1</v>
      </c>
      <c r="R384" s="44">
        <v>21</v>
      </c>
      <c r="S384" s="45">
        <f t="shared" si="226"/>
        <v>10.5</v>
      </c>
      <c r="T384" s="28">
        <v>27</v>
      </c>
      <c r="U384" s="45">
        <f t="shared" si="227"/>
        <v>37.5</v>
      </c>
      <c r="V384" s="45">
        <f t="shared" si="228"/>
        <v>1</v>
      </c>
      <c r="W384" s="45">
        <f t="shared" si="229"/>
        <v>0</v>
      </c>
      <c r="X384" s="46">
        <f t="shared" si="230"/>
        <v>0</v>
      </c>
      <c r="Y384" s="44">
        <v>15</v>
      </c>
      <c r="Z384" s="45">
        <f t="shared" si="231"/>
        <v>1</v>
      </c>
      <c r="AA384" s="45">
        <f t="shared" si="232"/>
        <v>0</v>
      </c>
      <c r="AB384" s="46">
        <f t="shared" si="233"/>
        <v>0</v>
      </c>
      <c r="AC384" s="48">
        <v>-25</v>
      </c>
      <c r="AD384" s="45">
        <f t="shared" si="234"/>
        <v>0</v>
      </c>
      <c r="AE384" s="45">
        <f t="shared" si="235"/>
        <v>0</v>
      </c>
      <c r="AF384" s="46">
        <f t="shared" si="236"/>
        <v>1</v>
      </c>
      <c r="AG384" s="28">
        <v>-10</v>
      </c>
      <c r="AH384">
        <f t="shared" si="237"/>
        <v>0</v>
      </c>
      <c r="AI384">
        <f t="shared" si="238"/>
        <v>0</v>
      </c>
      <c r="AJ384">
        <f t="shared" si="239"/>
        <v>1</v>
      </c>
      <c r="AK384" s="44">
        <v>-10</v>
      </c>
      <c r="AL384" s="45">
        <f t="shared" si="240"/>
        <v>1</v>
      </c>
      <c r="AM384" s="45">
        <f t="shared" si="241"/>
        <v>0</v>
      </c>
      <c r="AN384" s="46">
        <f t="shared" si="242"/>
        <v>0</v>
      </c>
      <c r="AO384" s="44">
        <v>5</v>
      </c>
      <c r="AP384" s="45">
        <f t="shared" si="243"/>
        <v>1</v>
      </c>
      <c r="AQ384" s="45">
        <f t="shared" si="244"/>
        <v>0</v>
      </c>
      <c r="AR384" s="46">
        <f t="shared" si="245"/>
        <v>0</v>
      </c>
      <c r="AS384" s="44">
        <v>-15</v>
      </c>
      <c r="AT384" s="45">
        <f t="shared" si="246"/>
        <v>0</v>
      </c>
      <c r="AU384" s="45">
        <f t="shared" si="247"/>
        <v>0</v>
      </c>
      <c r="AV384" s="46">
        <f t="shared" si="248"/>
        <v>1</v>
      </c>
      <c r="AW384" s="44">
        <v>-2.8000000000000025E-2</v>
      </c>
      <c r="AX384" s="45">
        <f t="shared" si="249"/>
        <v>0</v>
      </c>
      <c r="AY384" s="45">
        <f t="shared" si="250"/>
        <v>0</v>
      </c>
      <c r="AZ384" s="46">
        <f t="shared" si="251"/>
        <v>1</v>
      </c>
      <c r="BA384" s="44">
        <v>-6.6999999999999948E-2</v>
      </c>
      <c r="BB384" s="45">
        <f t="shared" si="252"/>
        <v>0</v>
      </c>
      <c r="BC384" s="45">
        <f t="shared" si="253"/>
        <v>0</v>
      </c>
      <c r="BD384" s="46">
        <f t="shared" si="254"/>
        <v>1</v>
      </c>
      <c r="BE384" s="48">
        <v>27</v>
      </c>
      <c r="BF384">
        <f t="shared" si="255"/>
        <v>1</v>
      </c>
      <c r="BG384">
        <f t="shared" si="256"/>
        <v>0</v>
      </c>
      <c r="BH384">
        <f t="shared" si="257"/>
        <v>0</v>
      </c>
    </row>
    <row r="385" spans="1:60" x14ac:dyDescent="0.2">
      <c r="A385" s="43">
        <v>2009</v>
      </c>
      <c r="B385" s="44">
        <v>2.1000000000000019E-2</v>
      </c>
      <c r="C385" s="45">
        <f t="shared" si="215"/>
        <v>1</v>
      </c>
      <c r="D385" s="45">
        <f t="shared" si="216"/>
        <v>0</v>
      </c>
      <c r="E385" s="46">
        <f t="shared" si="217"/>
        <v>0</v>
      </c>
      <c r="F385" s="44">
        <v>2</v>
      </c>
      <c r="G385" s="45">
        <f t="shared" si="218"/>
        <v>1</v>
      </c>
      <c r="H385" s="45">
        <f t="shared" si="219"/>
        <v>0</v>
      </c>
      <c r="I385" s="46">
        <f t="shared" si="220"/>
        <v>0</v>
      </c>
      <c r="J385" s="44">
        <v>51</v>
      </c>
      <c r="K385" s="45">
        <f t="shared" si="221"/>
        <v>1</v>
      </c>
      <c r="L385" s="45">
        <f t="shared" si="222"/>
        <v>0</v>
      </c>
      <c r="M385" s="46">
        <f t="shared" si="223"/>
        <v>0</v>
      </c>
      <c r="N385" s="44">
        <v>1.4000000000000012E-2</v>
      </c>
      <c r="O385" s="45">
        <f t="shared" si="224"/>
        <v>1</v>
      </c>
      <c r="Q385" s="46">
        <f t="shared" si="225"/>
        <v>0</v>
      </c>
      <c r="R385" s="44">
        <v>15</v>
      </c>
      <c r="S385" s="45">
        <f t="shared" si="226"/>
        <v>7.5</v>
      </c>
      <c r="T385" s="28">
        <v>26</v>
      </c>
      <c r="U385" s="45">
        <f t="shared" si="227"/>
        <v>33.5</v>
      </c>
      <c r="V385" s="45">
        <f t="shared" si="228"/>
        <v>1</v>
      </c>
      <c r="W385" s="45">
        <f t="shared" si="229"/>
        <v>0</v>
      </c>
      <c r="X385" s="46">
        <f t="shared" si="230"/>
        <v>0</v>
      </c>
      <c r="Y385" s="44">
        <v>8</v>
      </c>
      <c r="Z385" s="45">
        <f t="shared" si="231"/>
        <v>1</v>
      </c>
      <c r="AA385" s="45">
        <f t="shared" si="232"/>
        <v>0</v>
      </c>
      <c r="AB385" s="46">
        <f t="shared" si="233"/>
        <v>0</v>
      </c>
      <c r="AC385" s="48">
        <v>13</v>
      </c>
      <c r="AD385" s="45">
        <f t="shared" si="234"/>
        <v>1</v>
      </c>
      <c r="AE385" s="45">
        <f t="shared" si="235"/>
        <v>0</v>
      </c>
      <c r="AF385" s="46">
        <f t="shared" si="236"/>
        <v>0</v>
      </c>
      <c r="AG385" s="28">
        <v>21</v>
      </c>
      <c r="AH385">
        <f t="shared" si="237"/>
        <v>1</v>
      </c>
      <c r="AI385">
        <f t="shared" si="238"/>
        <v>0</v>
      </c>
      <c r="AJ385">
        <f t="shared" si="239"/>
        <v>0</v>
      </c>
      <c r="AK385" s="44">
        <v>-22</v>
      </c>
      <c r="AL385" s="45">
        <f t="shared" si="240"/>
        <v>1</v>
      </c>
      <c r="AM385" s="45">
        <f t="shared" si="241"/>
        <v>0</v>
      </c>
      <c r="AN385" s="46">
        <f t="shared" si="242"/>
        <v>0</v>
      </c>
      <c r="AO385" s="44">
        <v>19</v>
      </c>
      <c r="AP385" s="45">
        <f t="shared" si="243"/>
        <v>1</v>
      </c>
      <c r="AQ385" s="45">
        <f t="shared" si="244"/>
        <v>0</v>
      </c>
      <c r="AR385" s="46">
        <f t="shared" si="245"/>
        <v>0</v>
      </c>
      <c r="AS385" s="44">
        <v>26</v>
      </c>
      <c r="AT385" s="45">
        <f t="shared" si="246"/>
        <v>1</v>
      </c>
      <c r="AU385" s="45">
        <f t="shared" si="247"/>
        <v>0</v>
      </c>
      <c r="AV385" s="46">
        <f t="shared" si="248"/>
        <v>0</v>
      </c>
      <c r="AW385" s="44">
        <v>2.6000000000000023E-2</v>
      </c>
      <c r="AX385" s="45">
        <f t="shared" si="249"/>
        <v>1</v>
      </c>
      <c r="AY385" s="45">
        <f t="shared" si="250"/>
        <v>0</v>
      </c>
      <c r="AZ385" s="46">
        <f t="shared" si="251"/>
        <v>0</v>
      </c>
      <c r="BA385" s="44">
        <v>-5.2000000000000046E-2</v>
      </c>
      <c r="BB385" s="45">
        <f t="shared" si="252"/>
        <v>0</v>
      </c>
      <c r="BC385" s="45">
        <f t="shared" si="253"/>
        <v>0</v>
      </c>
      <c r="BD385" s="46">
        <f t="shared" si="254"/>
        <v>1</v>
      </c>
      <c r="BE385" s="48">
        <v>26</v>
      </c>
      <c r="BF385">
        <f t="shared" si="255"/>
        <v>1</v>
      </c>
      <c r="BG385">
        <f t="shared" si="256"/>
        <v>0</v>
      </c>
      <c r="BH385">
        <f t="shared" si="257"/>
        <v>0</v>
      </c>
    </row>
    <row r="386" spans="1:60" x14ac:dyDescent="0.2">
      <c r="A386" s="43">
        <v>2009</v>
      </c>
      <c r="B386" s="44">
        <v>3.5000000000000031E-2</v>
      </c>
      <c r="C386" s="45">
        <f t="shared" si="215"/>
        <v>1</v>
      </c>
      <c r="D386" s="45">
        <f t="shared" si="216"/>
        <v>0</v>
      </c>
      <c r="E386" s="46">
        <f t="shared" si="217"/>
        <v>0</v>
      </c>
      <c r="F386" s="44">
        <v>23</v>
      </c>
      <c r="G386" s="45">
        <f t="shared" si="218"/>
        <v>1</v>
      </c>
      <c r="H386" s="45">
        <f t="shared" si="219"/>
        <v>0</v>
      </c>
      <c r="I386" s="46">
        <f t="shared" si="220"/>
        <v>0</v>
      </c>
      <c r="J386" s="44">
        <v>39</v>
      </c>
      <c r="K386" s="45">
        <f t="shared" si="221"/>
        <v>1</v>
      </c>
      <c r="L386" s="45">
        <f t="shared" si="222"/>
        <v>0</v>
      </c>
      <c r="M386" s="46">
        <f t="shared" si="223"/>
        <v>0</v>
      </c>
      <c r="N386" s="44">
        <v>2.6000000000000023E-2</v>
      </c>
      <c r="O386" s="45">
        <f t="shared" si="224"/>
        <v>1</v>
      </c>
      <c r="Q386" s="46">
        <f t="shared" si="225"/>
        <v>0</v>
      </c>
      <c r="R386" s="44">
        <v>18</v>
      </c>
      <c r="S386" s="45">
        <f t="shared" si="226"/>
        <v>9</v>
      </c>
      <c r="T386" s="28">
        <v>5</v>
      </c>
      <c r="U386" s="45">
        <f t="shared" si="227"/>
        <v>14</v>
      </c>
      <c r="V386" s="45">
        <f t="shared" si="228"/>
        <v>1</v>
      </c>
      <c r="W386" s="45">
        <f t="shared" si="229"/>
        <v>0</v>
      </c>
      <c r="X386" s="46">
        <f t="shared" si="230"/>
        <v>0</v>
      </c>
      <c r="Y386" s="44">
        <v>0</v>
      </c>
      <c r="Z386" s="45">
        <f t="shared" si="231"/>
        <v>0</v>
      </c>
      <c r="AA386" s="45">
        <f t="shared" si="232"/>
        <v>1</v>
      </c>
      <c r="AB386" s="46">
        <f t="shared" si="233"/>
        <v>0</v>
      </c>
      <c r="AC386" s="48">
        <v>-15</v>
      </c>
      <c r="AD386" s="45">
        <f t="shared" si="234"/>
        <v>0</v>
      </c>
      <c r="AE386" s="45">
        <f t="shared" si="235"/>
        <v>0</v>
      </c>
      <c r="AF386" s="46">
        <f t="shared" si="236"/>
        <v>1</v>
      </c>
      <c r="AG386" s="28">
        <v>-15</v>
      </c>
      <c r="AH386">
        <f t="shared" si="237"/>
        <v>0</v>
      </c>
      <c r="AI386">
        <f t="shared" si="238"/>
        <v>0</v>
      </c>
      <c r="AJ386">
        <f t="shared" si="239"/>
        <v>1</v>
      </c>
      <c r="AK386" s="44">
        <v>-14</v>
      </c>
      <c r="AL386" s="45">
        <f t="shared" si="240"/>
        <v>1</v>
      </c>
      <c r="AM386" s="45">
        <f t="shared" si="241"/>
        <v>0</v>
      </c>
      <c r="AN386" s="46">
        <f t="shared" si="242"/>
        <v>0</v>
      </c>
      <c r="AO386" s="44">
        <v>19</v>
      </c>
      <c r="AP386" s="45">
        <f t="shared" si="243"/>
        <v>1</v>
      </c>
      <c r="AQ386" s="45">
        <f t="shared" si="244"/>
        <v>0</v>
      </c>
      <c r="AR386" s="46">
        <f t="shared" si="245"/>
        <v>0</v>
      </c>
      <c r="AS386" s="44">
        <v>11</v>
      </c>
      <c r="AT386" s="45">
        <f t="shared" si="246"/>
        <v>1</v>
      </c>
      <c r="AU386" s="45">
        <f t="shared" si="247"/>
        <v>0</v>
      </c>
      <c r="AV386" s="46">
        <f t="shared" si="248"/>
        <v>0</v>
      </c>
      <c r="AW386" s="44">
        <v>2.9000000000000026E-2</v>
      </c>
      <c r="AX386" s="45">
        <f t="shared" si="249"/>
        <v>1</v>
      </c>
      <c r="AY386" s="45">
        <f t="shared" si="250"/>
        <v>0</v>
      </c>
      <c r="AZ386" s="46">
        <f t="shared" si="251"/>
        <v>0</v>
      </c>
      <c r="BA386" s="44">
        <v>-4.0000000000000036E-2</v>
      </c>
      <c r="BB386" s="45">
        <f t="shared" si="252"/>
        <v>0</v>
      </c>
      <c r="BC386" s="45">
        <f t="shared" si="253"/>
        <v>0</v>
      </c>
      <c r="BD386" s="46">
        <f t="shared" si="254"/>
        <v>1</v>
      </c>
      <c r="BE386" s="48">
        <v>5</v>
      </c>
      <c r="BF386">
        <f t="shared" si="255"/>
        <v>1</v>
      </c>
      <c r="BG386">
        <f t="shared" si="256"/>
        <v>0</v>
      </c>
      <c r="BH386">
        <f t="shared" si="257"/>
        <v>0</v>
      </c>
    </row>
    <row r="387" spans="1:60" x14ac:dyDescent="0.2">
      <c r="A387" s="43">
        <v>2009</v>
      </c>
      <c r="B387" s="44">
        <v>3.1000000000000028E-2</v>
      </c>
      <c r="C387" s="45">
        <f t="shared" ref="C387:C450" si="258">IF(B387&gt;0,1,0)</f>
        <v>1</v>
      </c>
      <c r="D387" s="45">
        <f t="shared" ref="D387:D450" si="259">IF(B387=0,1,0)</f>
        <v>0</v>
      </c>
      <c r="E387" s="46">
        <f t="shared" ref="E387:E450" si="260">IF(B387&lt;0,1,0)</f>
        <v>0</v>
      </c>
      <c r="F387" s="44">
        <v>-22</v>
      </c>
      <c r="G387" s="45">
        <f t="shared" ref="G387:G450" si="261">IF(F387&gt;0,1,0)</f>
        <v>0</v>
      </c>
      <c r="H387" s="45">
        <f t="shared" ref="H387:H450" si="262">IF(F387=0,1,0)</f>
        <v>0</v>
      </c>
      <c r="I387" s="46">
        <f t="shared" ref="I387:I450" si="263">IF(F387&lt;0,1,0)</f>
        <v>1</v>
      </c>
      <c r="J387" s="44">
        <v>30</v>
      </c>
      <c r="K387" s="45">
        <f t="shared" ref="K387:K450" si="264">IF(J387&gt;0,1,0)</f>
        <v>1</v>
      </c>
      <c r="L387" s="45">
        <f t="shared" ref="L387:L450" si="265">IF(J387=0,1,0)</f>
        <v>0</v>
      </c>
      <c r="M387" s="46">
        <f t="shared" ref="M387:M450" si="266">IF(J387&lt;0,1,0)</f>
        <v>0</v>
      </c>
      <c r="N387" s="44">
        <v>2.0000000000000018E-2</v>
      </c>
      <c r="O387" s="45">
        <f t="shared" ref="O387:O450" si="267">IF(N387&gt;0,1,0)</f>
        <v>1</v>
      </c>
      <c r="Q387" s="46">
        <f t="shared" ref="Q387:Q450" si="268">IF(N387&lt;0,1,0)</f>
        <v>0</v>
      </c>
      <c r="R387" s="44">
        <v>22</v>
      </c>
      <c r="S387" s="45">
        <f t="shared" ref="S387:S450" si="269">R387/2</f>
        <v>11</v>
      </c>
      <c r="T387" s="28">
        <v>-4</v>
      </c>
      <c r="U387" s="45">
        <f t="shared" ref="U387:U450" si="270">S387+T387</f>
        <v>7</v>
      </c>
      <c r="V387" s="45">
        <f t="shared" ref="V387:V450" si="271">IF(U387&gt;0,1,0)</f>
        <v>1</v>
      </c>
      <c r="W387" s="45">
        <f t="shared" ref="W387:W450" si="272">IF(U387=0,1,0)</f>
        <v>0</v>
      </c>
      <c r="X387" s="46">
        <f t="shared" ref="X387:X450" si="273">IF(U387&lt;0,1,0)</f>
        <v>0</v>
      </c>
      <c r="Y387" s="44">
        <v>-6</v>
      </c>
      <c r="Z387" s="45">
        <f t="shared" ref="Z387:Z450" si="274">IF(Y387&gt;0,1,0)</f>
        <v>0</v>
      </c>
      <c r="AA387" s="45">
        <f t="shared" ref="AA387:AA450" si="275">IF(Y387=0,1,0)</f>
        <v>0</v>
      </c>
      <c r="AB387" s="46">
        <f t="shared" ref="AB387:AB450" si="276">IF(Y387&lt;0,1,0)</f>
        <v>1</v>
      </c>
      <c r="AC387" s="48">
        <v>-18</v>
      </c>
      <c r="AD387" s="45">
        <f t="shared" ref="AD387:AD450" si="277">IF(AC387&gt;0,1,0)</f>
        <v>0</v>
      </c>
      <c r="AE387" s="45">
        <f t="shared" ref="AE387:AE450" si="278">IF(AC387=0,1,0)</f>
        <v>0</v>
      </c>
      <c r="AF387" s="46">
        <f t="shared" ref="AF387:AF450" si="279">IF(AC387&lt;0,1,0)</f>
        <v>1</v>
      </c>
      <c r="AG387" s="28">
        <v>-24</v>
      </c>
      <c r="AH387">
        <f t="shared" ref="AH387:AH450" si="280">IF(AG387&gt;0,1,0)</f>
        <v>0</v>
      </c>
      <c r="AI387">
        <f t="shared" ref="AI387:AI450" si="281">IF(AG387=0,1,0)</f>
        <v>0</v>
      </c>
      <c r="AJ387">
        <f t="shared" ref="AJ387:AJ450" si="282">IF(AG387&lt;0,1,0)</f>
        <v>1</v>
      </c>
      <c r="AK387" s="44">
        <v>-3</v>
      </c>
      <c r="AL387" s="45">
        <f t="shared" ref="AL387:AL450" si="283">IF(AK387&lt;0,1,0)</f>
        <v>1</v>
      </c>
      <c r="AM387" s="45">
        <f t="shared" ref="AM387:AM450" si="284">IF(AK387=0,1,0)</f>
        <v>0</v>
      </c>
      <c r="AN387" s="46">
        <f t="shared" ref="AN387:AN450" si="285">IF(AK387&gt;0,1,0)</f>
        <v>0</v>
      </c>
      <c r="AO387" s="44">
        <v>-1</v>
      </c>
      <c r="AP387" s="45">
        <f t="shared" ref="AP387:AP450" si="286">IF(AO387&gt;0,1,0)</f>
        <v>0</v>
      </c>
      <c r="AQ387" s="45">
        <f t="shared" ref="AQ387:AQ450" si="287">IF(AO387=0,1,0)</f>
        <v>0</v>
      </c>
      <c r="AR387" s="46">
        <f t="shared" ref="AR387:AR450" si="288">IF(AO387&lt;0,1,0)</f>
        <v>1</v>
      </c>
      <c r="AS387" s="44">
        <v>12</v>
      </c>
      <c r="AT387" s="45">
        <f t="shared" ref="AT387:AT450" si="289">IF(AS387&gt;0,1,0)</f>
        <v>1</v>
      </c>
      <c r="AU387" s="45">
        <f t="shared" ref="AU387:AU450" si="290">IF(AS387=0,1,0)</f>
        <v>0</v>
      </c>
      <c r="AV387" s="46">
        <f t="shared" ref="AV387:AV450" si="291">IF(AS387&lt;0,1,0)</f>
        <v>0</v>
      </c>
      <c r="AW387" s="44">
        <v>1.0000000000000009E-2</v>
      </c>
      <c r="AX387" s="45">
        <f t="shared" ref="AX387:AX450" si="292">IF(AW387&gt;0,1,0)</f>
        <v>1</v>
      </c>
      <c r="AY387" s="45">
        <f t="shared" ref="AY387:AY450" si="293">IF(AW387=0,1,0)</f>
        <v>0</v>
      </c>
      <c r="AZ387" s="46">
        <f t="shared" ref="AZ387:AZ450" si="294">IF(AW387&lt;0,1,0)</f>
        <v>0</v>
      </c>
      <c r="BA387" s="44">
        <v>-9.1999999999999971E-2</v>
      </c>
      <c r="BB387" s="45">
        <f t="shared" ref="BB387:BB450" si="295">IF(BA387&gt;0,1,0)</f>
        <v>0</v>
      </c>
      <c r="BC387" s="45">
        <f t="shared" ref="BC387:BC450" si="296">IF(BA387=0,1,0)</f>
        <v>0</v>
      </c>
      <c r="BD387" s="46">
        <f t="shared" ref="BD387:BD450" si="297">IF(BA387&lt;0,1,0)</f>
        <v>1</v>
      </c>
      <c r="BE387" s="48">
        <v>-4</v>
      </c>
      <c r="BF387">
        <f t="shared" ref="BF387:BF450" si="298">IF(BE387&gt;0,1,0)</f>
        <v>0</v>
      </c>
      <c r="BG387">
        <f t="shared" ref="BG387:BG450" si="299">IF(BE387=0,1,0)</f>
        <v>0</v>
      </c>
      <c r="BH387">
        <f t="shared" ref="BH387:BH450" si="300">IF(BE387&lt;0,1,0)</f>
        <v>1</v>
      </c>
    </row>
    <row r="388" spans="1:60" x14ac:dyDescent="0.2">
      <c r="A388" s="43">
        <v>2009</v>
      </c>
      <c r="B388" s="44">
        <v>0.11000000000000004</v>
      </c>
      <c r="C388" s="45">
        <f t="shared" si="258"/>
        <v>1</v>
      </c>
      <c r="D388" s="45">
        <f t="shared" si="259"/>
        <v>0</v>
      </c>
      <c r="E388" s="46">
        <f t="shared" si="260"/>
        <v>0</v>
      </c>
      <c r="F388" s="44">
        <v>4</v>
      </c>
      <c r="G388" s="45">
        <f t="shared" si="261"/>
        <v>1</v>
      </c>
      <c r="H388" s="45">
        <f t="shared" si="262"/>
        <v>0</v>
      </c>
      <c r="I388" s="46">
        <f t="shared" si="263"/>
        <v>0</v>
      </c>
      <c r="J388" s="44">
        <v>72</v>
      </c>
      <c r="K388" s="45">
        <f t="shared" si="264"/>
        <v>1</v>
      </c>
      <c r="L388" s="45">
        <f t="shared" si="265"/>
        <v>0</v>
      </c>
      <c r="M388" s="46">
        <f t="shared" si="266"/>
        <v>0</v>
      </c>
      <c r="N388" s="44">
        <v>9.9999999999999978E-2</v>
      </c>
      <c r="O388" s="45">
        <f t="shared" si="267"/>
        <v>1</v>
      </c>
      <c r="Q388" s="46">
        <f t="shared" si="268"/>
        <v>0</v>
      </c>
      <c r="R388" s="44">
        <v>26</v>
      </c>
      <c r="S388" s="45">
        <f t="shared" si="269"/>
        <v>13</v>
      </c>
      <c r="T388" s="28">
        <v>-7</v>
      </c>
      <c r="U388" s="45">
        <f t="shared" si="270"/>
        <v>6</v>
      </c>
      <c r="V388" s="45">
        <f t="shared" si="271"/>
        <v>1</v>
      </c>
      <c r="W388" s="45">
        <f t="shared" si="272"/>
        <v>0</v>
      </c>
      <c r="X388" s="46">
        <f t="shared" si="273"/>
        <v>0</v>
      </c>
      <c r="Y388" s="44">
        <v>12</v>
      </c>
      <c r="Z388" s="45">
        <f t="shared" si="274"/>
        <v>1</v>
      </c>
      <c r="AA388" s="45">
        <f t="shared" si="275"/>
        <v>0</v>
      </c>
      <c r="AB388" s="46">
        <f t="shared" si="276"/>
        <v>0</v>
      </c>
      <c r="AC388" s="48">
        <v>43</v>
      </c>
      <c r="AD388" s="45">
        <f t="shared" si="277"/>
        <v>1</v>
      </c>
      <c r="AE388" s="45">
        <f t="shared" si="278"/>
        <v>0</v>
      </c>
      <c r="AF388" s="46">
        <f t="shared" si="279"/>
        <v>0</v>
      </c>
      <c r="AG388" s="28">
        <v>55</v>
      </c>
      <c r="AH388">
        <f t="shared" si="280"/>
        <v>1</v>
      </c>
      <c r="AI388">
        <f t="shared" si="281"/>
        <v>0</v>
      </c>
      <c r="AJ388">
        <f t="shared" si="282"/>
        <v>0</v>
      </c>
      <c r="AK388" s="44">
        <v>4</v>
      </c>
      <c r="AL388" s="45">
        <f t="shared" si="283"/>
        <v>0</v>
      </c>
      <c r="AM388" s="45">
        <f t="shared" si="284"/>
        <v>0</v>
      </c>
      <c r="AN388" s="46">
        <f t="shared" si="285"/>
        <v>1</v>
      </c>
      <c r="AO388" s="44">
        <v>0</v>
      </c>
      <c r="AP388" s="45">
        <f t="shared" si="286"/>
        <v>0</v>
      </c>
      <c r="AQ388" s="45">
        <f t="shared" si="287"/>
        <v>1</v>
      </c>
      <c r="AR388" s="46">
        <f t="shared" si="288"/>
        <v>0</v>
      </c>
      <c r="AS388" s="44">
        <v>8</v>
      </c>
      <c r="AT388" s="45">
        <f t="shared" si="289"/>
        <v>1</v>
      </c>
      <c r="AU388" s="45">
        <f t="shared" si="290"/>
        <v>0</v>
      </c>
      <c r="AV388" s="46">
        <f t="shared" si="291"/>
        <v>0</v>
      </c>
      <c r="AW388" s="44">
        <v>9.8999999999999977E-2</v>
      </c>
      <c r="AX388" s="45">
        <f t="shared" si="292"/>
        <v>1</v>
      </c>
      <c r="AY388" s="45">
        <f t="shared" si="293"/>
        <v>0</v>
      </c>
      <c r="AZ388" s="46">
        <f t="shared" si="294"/>
        <v>0</v>
      </c>
      <c r="BA388" s="44">
        <v>-4.7000000000000042E-2</v>
      </c>
      <c r="BB388" s="45">
        <f t="shared" si="295"/>
        <v>0</v>
      </c>
      <c r="BC388" s="45">
        <f t="shared" si="296"/>
        <v>0</v>
      </c>
      <c r="BD388" s="46">
        <f t="shared" si="297"/>
        <v>1</v>
      </c>
      <c r="BE388" s="48">
        <v>-7</v>
      </c>
      <c r="BF388">
        <f t="shared" si="298"/>
        <v>0</v>
      </c>
      <c r="BG388">
        <f t="shared" si="299"/>
        <v>0</v>
      </c>
      <c r="BH388">
        <f t="shared" si="300"/>
        <v>1</v>
      </c>
    </row>
    <row r="389" spans="1:60" x14ac:dyDescent="0.2">
      <c r="A389" s="43">
        <v>2009</v>
      </c>
      <c r="B389" s="44">
        <v>3.7000000000000033E-2</v>
      </c>
      <c r="C389" s="45">
        <f t="shared" si="258"/>
        <v>1</v>
      </c>
      <c r="D389" s="45">
        <f t="shared" si="259"/>
        <v>0</v>
      </c>
      <c r="E389" s="46">
        <f t="shared" si="260"/>
        <v>0</v>
      </c>
      <c r="F389" s="44">
        <v>14</v>
      </c>
      <c r="G389" s="45">
        <f t="shared" si="261"/>
        <v>1</v>
      </c>
      <c r="H389" s="45">
        <f t="shared" si="262"/>
        <v>0</v>
      </c>
      <c r="I389" s="46">
        <f t="shared" si="263"/>
        <v>0</v>
      </c>
      <c r="J389" s="44">
        <v>22</v>
      </c>
      <c r="K389" s="45">
        <f t="shared" si="264"/>
        <v>1</v>
      </c>
      <c r="L389" s="45">
        <f t="shared" si="265"/>
        <v>0</v>
      </c>
      <c r="M389" s="46">
        <f t="shared" si="266"/>
        <v>0</v>
      </c>
      <c r="N389" s="44">
        <v>2.9999999999999916E-2</v>
      </c>
      <c r="O389" s="45">
        <f t="shared" si="267"/>
        <v>1</v>
      </c>
      <c r="Q389" s="46">
        <f t="shared" si="268"/>
        <v>0</v>
      </c>
      <c r="R389" s="44">
        <v>-9</v>
      </c>
      <c r="S389" s="45">
        <f t="shared" si="269"/>
        <v>-4.5</v>
      </c>
      <c r="T389" s="28">
        <v>-7</v>
      </c>
      <c r="U389" s="45">
        <f t="shared" si="270"/>
        <v>-11.5</v>
      </c>
      <c r="V389" s="45">
        <f t="shared" si="271"/>
        <v>0</v>
      </c>
      <c r="W389" s="45">
        <f t="shared" si="272"/>
        <v>0</v>
      </c>
      <c r="X389" s="46">
        <f t="shared" si="273"/>
        <v>1</v>
      </c>
      <c r="Y389" s="44">
        <v>-7</v>
      </c>
      <c r="Z389" s="45">
        <f t="shared" si="274"/>
        <v>0</v>
      </c>
      <c r="AA389" s="45">
        <f t="shared" si="275"/>
        <v>0</v>
      </c>
      <c r="AB389" s="46">
        <f t="shared" si="276"/>
        <v>1</v>
      </c>
      <c r="AC389" s="48">
        <v>9</v>
      </c>
      <c r="AD389" s="45">
        <f t="shared" si="277"/>
        <v>1</v>
      </c>
      <c r="AE389" s="45">
        <f t="shared" si="278"/>
        <v>0</v>
      </c>
      <c r="AF389" s="46">
        <f t="shared" si="279"/>
        <v>0</v>
      </c>
      <c r="AG389" s="28">
        <v>2</v>
      </c>
      <c r="AH389">
        <f t="shared" si="280"/>
        <v>1</v>
      </c>
      <c r="AI389">
        <f t="shared" si="281"/>
        <v>0</v>
      </c>
      <c r="AJ389">
        <f t="shared" si="282"/>
        <v>0</v>
      </c>
      <c r="AK389" s="44">
        <v>5</v>
      </c>
      <c r="AL389" s="45">
        <f t="shared" si="283"/>
        <v>0</v>
      </c>
      <c r="AM389" s="45">
        <f t="shared" si="284"/>
        <v>0</v>
      </c>
      <c r="AN389" s="46">
        <f t="shared" si="285"/>
        <v>1</v>
      </c>
      <c r="AO389" s="44">
        <v>-14</v>
      </c>
      <c r="AP389" s="45">
        <f t="shared" si="286"/>
        <v>0</v>
      </c>
      <c r="AQ389" s="45">
        <f t="shared" si="287"/>
        <v>0</v>
      </c>
      <c r="AR389" s="46">
        <f t="shared" si="288"/>
        <v>1</v>
      </c>
      <c r="AS389" s="44">
        <v>12</v>
      </c>
      <c r="AT389" s="45">
        <f t="shared" si="289"/>
        <v>1</v>
      </c>
      <c r="AU389" s="45">
        <f t="shared" si="290"/>
        <v>0</v>
      </c>
      <c r="AV389" s="46">
        <f t="shared" si="291"/>
        <v>0</v>
      </c>
      <c r="AW389" s="44">
        <v>3.400000000000003E-2</v>
      </c>
      <c r="AX389" s="45">
        <f t="shared" si="292"/>
        <v>1</v>
      </c>
      <c r="AY389" s="45">
        <f t="shared" si="293"/>
        <v>0</v>
      </c>
      <c r="AZ389" s="46">
        <f t="shared" si="294"/>
        <v>0</v>
      </c>
      <c r="BA389" s="44">
        <v>5.0000000000000044E-3</v>
      </c>
      <c r="BB389" s="45">
        <f t="shared" si="295"/>
        <v>1</v>
      </c>
      <c r="BC389" s="45">
        <f t="shared" si="296"/>
        <v>0</v>
      </c>
      <c r="BD389" s="46">
        <f t="shared" si="297"/>
        <v>0</v>
      </c>
      <c r="BE389" s="48">
        <v>-7</v>
      </c>
      <c r="BF389">
        <f t="shared" si="298"/>
        <v>0</v>
      </c>
      <c r="BG389">
        <f t="shared" si="299"/>
        <v>0</v>
      </c>
      <c r="BH389">
        <f t="shared" si="300"/>
        <v>1</v>
      </c>
    </row>
    <row r="390" spans="1:60" x14ac:dyDescent="0.2">
      <c r="A390" s="43">
        <v>2009</v>
      </c>
      <c r="B390" s="44">
        <v>5.7000000000000051E-2</v>
      </c>
      <c r="C390" s="45">
        <f t="shared" si="258"/>
        <v>1</v>
      </c>
      <c r="D390" s="45">
        <f t="shared" si="259"/>
        <v>0</v>
      </c>
      <c r="E390" s="46">
        <f t="shared" si="260"/>
        <v>0</v>
      </c>
      <c r="F390" s="44">
        <v>4</v>
      </c>
      <c r="G390" s="45">
        <f t="shared" si="261"/>
        <v>1</v>
      </c>
      <c r="H390" s="45">
        <f t="shared" si="262"/>
        <v>0</v>
      </c>
      <c r="I390" s="46">
        <f t="shared" si="263"/>
        <v>0</v>
      </c>
      <c r="J390" s="44">
        <v>15</v>
      </c>
      <c r="K390" s="45">
        <f t="shared" si="264"/>
        <v>1</v>
      </c>
      <c r="L390" s="45">
        <f t="shared" si="265"/>
        <v>0</v>
      </c>
      <c r="M390" s="46">
        <f t="shared" si="266"/>
        <v>0</v>
      </c>
      <c r="N390" s="44">
        <v>5.2999999999999936E-2</v>
      </c>
      <c r="O390" s="45">
        <f t="shared" si="267"/>
        <v>1</v>
      </c>
      <c r="Q390" s="46">
        <f t="shared" si="268"/>
        <v>0</v>
      </c>
      <c r="R390" s="44">
        <v>9</v>
      </c>
      <c r="S390" s="45">
        <f t="shared" si="269"/>
        <v>4.5</v>
      </c>
      <c r="T390" s="28">
        <v>-41</v>
      </c>
      <c r="U390" s="45">
        <f t="shared" si="270"/>
        <v>-36.5</v>
      </c>
      <c r="V390" s="45">
        <f t="shared" si="271"/>
        <v>0</v>
      </c>
      <c r="W390" s="45">
        <f t="shared" si="272"/>
        <v>0</v>
      </c>
      <c r="X390" s="46">
        <f t="shared" si="273"/>
        <v>1</v>
      </c>
      <c r="Y390" s="44">
        <v>-4</v>
      </c>
      <c r="Z390" s="45">
        <f t="shared" si="274"/>
        <v>0</v>
      </c>
      <c r="AA390" s="45">
        <f t="shared" si="275"/>
        <v>0</v>
      </c>
      <c r="AB390" s="46">
        <f t="shared" si="276"/>
        <v>1</v>
      </c>
      <c r="AC390" s="48">
        <v>7</v>
      </c>
      <c r="AD390" s="45">
        <f t="shared" si="277"/>
        <v>1</v>
      </c>
      <c r="AE390" s="45">
        <f t="shared" si="278"/>
        <v>0</v>
      </c>
      <c r="AF390" s="46">
        <f t="shared" si="279"/>
        <v>0</v>
      </c>
      <c r="AG390" s="28">
        <v>3</v>
      </c>
      <c r="AH390">
        <f t="shared" si="280"/>
        <v>1</v>
      </c>
      <c r="AI390">
        <f t="shared" si="281"/>
        <v>0</v>
      </c>
      <c r="AJ390">
        <f t="shared" si="282"/>
        <v>0</v>
      </c>
      <c r="AK390" s="44">
        <v>10</v>
      </c>
      <c r="AL390" s="45">
        <f t="shared" si="283"/>
        <v>0</v>
      </c>
      <c r="AM390" s="45">
        <f t="shared" si="284"/>
        <v>0</v>
      </c>
      <c r="AN390" s="46">
        <f t="shared" si="285"/>
        <v>1</v>
      </c>
      <c r="AO390" s="44">
        <v>2</v>
      </c>
      <c r="AP390" s="45">
        <f t="shared" si="286"/>
        <v>1</v>
      </c>
      <c r="AQ390" s="45">
        <f t="shared" si="287"/>
        <v>0</v>
      </c>
      <c r="AR390" s="46">
        <f t="shared" si="288"/>
        <v>0</v>
      </c>
      <c r="AS390" s="44">
        <v>-4</v>
      </c>
      <c r="AT390" s="45">
        <f t="shared" si="289"/>
        <v>0</v>
      </c>
      <c r="AU390" s="45">
        <f t="shared" si="290"/>
        <v>0</v>
      </c>
      <c r="AV390" s="46">
        <f t="shared" si="291"/>
        <v>1</v>
      </c>
      <c r="AW390" s="44">
        <v>2.9999999999999971E-2</v>
      </c>
      <c r="AX390" s="45">
        <f t="shared" si="292"/>
        <v>1</v>
      </c>
      <c r="AY390" s="45">
        <f t="shared" si="293"/>
        <v>0</v>
      </c>
      <c r="AZ390" s="46">
        <f t="shared" si="294"/>
        <v>0</v>
      </c>
      <c r="BA390" s="44">
        <v>-1.0000000000000009E-2</v>
      </c>
      <c r="BB390" s="45">
        <f t="shared" si="295"/>
        <v>0</v>
      </c>
      <c r="BC390" s="45">
        <f t="shared" si="296"/>
        <v>0</v>
      </c>
      <c r="BD390" s="46">
        <f t="shared" si="297"/>
        <v>1</v>
      </c>
      <c r="BE390" s="48">
        <v>-41</v>
      </c>
      <c r="BF390">
        <f t="shared" si="298"/>
        <v>0</v>
      </c>
      <c r="BG390">
        <f t="shared" si="299"/>
        <v>0</v>
      </c>
      <c r="BH390">
        <f t="shared" si="300"/>
        <v>1</v>
      </c>
    </row>
    <row r="391" spans="1:60" x14ac:dyDescent="0.2">
      <c r="A391" s="43">
        <v>2009</v>
      </c>
      <c r="B391" s="44">
        <v>1.6000000000000014E-2</v>
      </c>
      <c r="C391" s="45">
        <f t="shared" si="258"/>
        <v>1</v>
      </c>
      <c r="D391" s="45">
        <f t="shared" si="259"/>
        <v>0</v>
      </c>
      <c r="E391" s="46">
        <f t="shared" si="260"/>
        <v>0</v>
      </c>
      <c r="F391" s="44">
        <v>-10</v>
      </c>
      <c r="G391" s="45">
        <f t="shared" si="261"/>
        <v>0</v>
      </c>
      <c r="H391" s="45">
        <f t="shared" si="262"/>
        <v>0</v>
      </c>
      <c r="I391" s="46">
        <f t="shared" si="263"/>
        <v>1</v>
      </c>
      <c r="J391" s="44">
        <v>47</v>
      </c>
      <c r="K391" s="45">
        <f t="shared" si="264"/>
        <v>1</v>
      </c>
      <c r="L391" s="45">
        <f t="shared" si="265"/>
        <v>0</v>
      </c>
      <c r="M391" s="46">
        <f t="shared" si="266"/>
        <v>0</v>
      </c>
      <c r="N391" s="44">
        <v>1.4000000000000012E-2</v>
      </c>
      <c r="O391" s="45">
        <f t="shared" si="267"/>
        <v>1</v>
      </c>
      <c r="Q391" s="46">
        <f t="shared" si="268"/>
        <v>0</v>
      </c>
      <c r="R391" s="44">
        <v>-19</v>
      </c>
      <c r="S391" s="45">
        <f t="shared" si="269"/>
        <v>-9.5</v>
      </c>
      <c r="T391" s="28">
        <v>40</v>
      </c>
      <c r="U391" s="45">
        <f t="shared" si="270"/>
        <v>30.5</v>
      </c>
      <c r="V391" s="45">
        <f t="shared" si="271"/>
        <v>1</v>
      </c>
      <c r="W391" s="45">
        <f t="shared" si="272"/>
        <v>0</v>
      </c>
      <c r="X391" s="46">
        <f t="shared" si="273"/>
        <v>0</v>
      </c>
      <c r="Y391" s="44">
        <v>15</v>
      </c>
      <c r="Z391" s="45">
        <f t="shared" si="274"/>
        <v>1</v>
      </c>
      <c r="AA391" s="45">
        <f t="shared" si="275"/>
        <v>0</v>
      </c>
      <c r="AB391" s="46">
        <f t="shared" si="276"/>
        <v>0</v>
      </c>
      <c r="AC391" s="48">
        <v>-3</v>
      </c>
      <c r="AD391" s="45">
        <f t="shared" si="277"/>
        <v>0</v>
      </c>
      <c r="AE391" s="45">
        <f t="shared" si="278"/>
        <v>0</v>
      </c>
      <c r="AF391" s="46">
        <f t="shared" si="279"/>
        <v>1</v>
      </c>
      <c r="AG391" s="28">
        <v>12</v>
      </c>
      <c r="AH391">
        <f t="shared" si="280"/>
        <v>1</v>
      </c>
      <c r="AI391">
        <f t="shared" si="281"/>
        <v>0</v>
      </c>
      <c r="AJ391">
        <f t="shared" si="282"/>
        <v>0</v>
      </c>
      <c r="AK391" s="44">
        <v>-20</v>
      </c>
      <c r="AL391" s="45">
        <f t="shared" si="283"/>
        <v>1</v>
      </c>
      <c r="AM391" s="45">
        <f t="shared" si="284"/>
        <v>0</v>
      </c>
      <c r="AN391" s="46">
        <f t="shared" si="285"/>
        <v>0</v>
      </c>
      <c r="AO391" s="44">
        <v>6</v>
      </c>
      <c r="AP391" s="45">
        <f t="shared" si="286"/>
        <v>1</v>
      </c>
      <c r="AQ391" s="45">
        <f t="shared" si="287"/>
        <v>0</v>
      </c>
      <c r="AR391" s="46">
        <f t="shared" si="288"/>
        <v>0</v>
      </c>
      <c r="AS391" s="44">
        <v>-4</v>
      </c>
      <c r="AT391" s="45">
        <f t="shared" si="289"/>
        <v>0</v>
      </c>
      <c r="AU391" s="45">
        <f t="shared" si="290"/>
        <v>0</v>
      </c>
      <c r="AV391" s="46">
        <f t="shared" si="291"/>
        <v>1</v>
      </c>
      <c r="AW391" s="44">
        <v>2.9000000000000026E-2</v>
      </c>
      <c r="AX391" s="45">
        <f t="shared" si="292"/>
        <v>1</v>
      </c>
      <c r="AY391" s="45">
        <f t="shared" si="293"/>
        <v>0</v>
      </c>
      <c r="AZ391" s="46">
        <f t="shared" si="294"/>
        <v>0</v>
      </c>
      <c r="BA391" s="44">
        <v>6.700000000000006E-2</v>
      </c>
      <c r="BB391" s="45">
        <f t="shared" si="295"/>
        <v>1</v>
      </c>
      <c r="BC391" s="45">
        <f t="shared" si="296"/>
        <v>0</v>
      </c>
      <c r="BD391" s="46">
        <f t="shared" si="297"/>
        <v>0</v>
      </c>
      <c r="BE391" s="48">
        <v>40</v>
      </c>
      <c r="BF391">
        <f t="shared" si="298"/>
        <v>1</v>
      </c>
      <c r="BG391">
        <f t="shared" si="299"/>
        <v>0</v>
      </c>
      <c r="BH391">
        <f t="shared" si="300"/>
        <v>0</v>
      </c>
    </row>
    <row r="392" spans="1:60" x14ac:dyDescent="0.2">
      <c r="A392" s="43">
        <v>2010</v>
      </c>
      <c r="B392" s="44">
        <v>3.1000000000000028E-2</v>
      </c>
      <c r="C392" s="45">
        <f t="shared" si="258"/>
        <v>1</v>
      </c>
      <c r="D392" s="45">
        <f t="shared" si="259"/>
        <v>0</v>
      </c>
      <c r="E392" s="46">
        <f t="shared" si="260"/>
        <v>0</v>
      </c>
      <c r="F392" s="44">
        <v>33</v>
      </c>
      <c r="G392" s="45">
        <f t="shared" si="261"/>
        <v>1</v>
      </c>
      <c r="H392" s="45">
        <f t="shared" si="262"/>
        <v>0</v>
      </c>
      <c r="I392" s="46">
        <f t="shared" si="263"/>
        <v>0</v>
      </c>
      <c r="J392" s="44">
        <v>7</v>
      </c>
      <c r="K392" s="45">
        <f t="shared" si="264"/>
        <v>1</v>
      </c>
      <c r="L392" s="45">
        <f t="shared" si="265"/>
        <v>0</v>
      </c>
      <c r="M392" s="46">
        <f t="shared" si="266"/>
        <v>0</v>
      </c>
      <c r="N392" s="44">
        <v>1.9000000000000017E-2</v>
      </c>
      <c r="O392" s="45">
        <f t="shared" si="267"/>
        <v>1</v>
      </c>
      <c r="Q392" s="46">
        <f t="shared" si="268"/>
        <v>0</v>
      </c>
      <c r="R392" s="44">
        <v>7</v>
      </c>
      <c r="S392" s="45">
        <f t="shared" si="269"/>
        <v>3.5</v>
      </c>
      <c r="T392" s="28">
        <v>-15</v>
      </c>
      <c r="U392" s="45">
        <f t="shared" si="270"/>
        <v>-11.5</v>
      </c>
      <c r="V392" s="45">
        <f t="shared" si="271"/>
        <v>0</v>
      </c>
      <c r="W392" s="45">
        <f t="shared" si="272"/>
        <v>0</v>
      </c>
      <c r="X392" s="46">
        <f t="shared" si="273"/>
        <v>1</v>
      </c>
      <c r="Y392" s="44">
        <v>-9</v>
      </c>
      <c r="Z392" s="45">
        <f t="shared" si="274"/>
        <v>0</v>
      </c>
      <c r="AA392" s="45">
        <f t="shared" si="275"/>
        <v>0</v>
      </c>
      <c r="AB392" s="46">
        <f t="shared" si="276"/>
        <v>1</v>
      </c>
      <c r="AC392" s="48">
        <v>2</v>
      </c>
      <c r="AD392" s="45">
        <f t="shared" si="277"/>
        <v>1</v>
      </c>
      <c r="AE392" s="45">
        <f t="shared" si="278"/>
        <v>0</v>
      </c>
      <c r="AF392" s="46">
        <f t="shared" si="279"/>
        <v>0</v>
      </c>
      <c r="AG392" s="28">
        <v>-7</v>
      </c>
      <c r="AH392">
        <f t="shared" si="280"/>
        <v>0</v>
      </c>
      <c r="AI392">
        <f t="shared" si="281"/>
        <v>0</v>
      </c>
      <c r="AJ392">
        <f t="shared" si="282"/>
        <v>1</v>
      </c>
      <c r="AK392" s="44">
        <v>3</v>
      </c>
      <c r="AL392" s="45">
        <f t="shared" si="283"/>
        <v>0</v>
      </c>
      <c r="AM392" s="45">
        <f t="shared" si="284"/>
        <v>0</v>
      </c>
      <c r="AN392" s="46">
        <f t="shared" si="285"/>
        <v>1</v>
      </c>
      <c r="AO392" s="44">
        <v>-16</v>
      </c>
      <c r="AP392" s="45">
        <f t="shared" si="286"/>
        <v>0</v>
      </c>
      <c r="AQ392" s="45">
        <f t="shared" si="287"/>
        <v>0</v>
      </c>
      <c r="AR392" s="46">
        <f t="shared" si="288"/>
        <v>1</v>
      </c>
      <c r="AS392" s="44">
        <v>-2</v>
      </c>
      <c r="AT392" s="45">
        <f t="shared" si="289"/>
        <v>0</v>
      </c>
      <c r="AU392" s="45">
        <f t="shared" si="290"/>
        <v>0</v>
      </c>
      <c r="AV392" s="46">
        <f t="shared" si="291"/>
        <v>1</v>
      </c>
      <c r="AW392" s="44">
        <v>3.1000000000000028E-2</v>
      </c>
      <c r="AX392" s="45">
        <f t="shared" si="292"/>
        <v>1</v>
      </c>
      <c r="AY392" s="45">
        <f t="shared" si="293"/>
        <v>0</v>
      </c>
      <c r="AZ392" s="46">
        <f t="shared" si="294"/>
        <v>0</v>
      </c>
      <c r="BA392" s="44">
        <v>-5.0000000000000044E-2</v>
      </c>
      <c r="BB392" s="45">
        <f t="shared" si="295"/>
        <v>0</v>
      </c>
      <c r="BC392" s="45">
        <f t="shared" si="296"/>
        <v>0</v>
      </c>
      <c r="BD392" s="46">
        <f t="shared" si="297"/>
        <v>1</v>
      </c>
      <c r="BE392" s="48">
        <v>-15</v>
      </c>
      <c r="BF392">
        <f t="shared" si="298"/>
        <v>0</v>
      </c>
      <c r="BG392">
        <f t="shared" si="299"/>
        <v>0</v>
      </c>
      <c r="BH392">
        <f t="shared" si="300"/>
        <v>1</v>
      </c>
    </row>
    <row r="393" spans="1:60" x14ac:dyDescent="0.2">
      <c r="A393" s="43">
        <v>2010</v>
      </c>
      <c r="B393" s="44">
        <v>1.799999999999996E-2</v>
      </c>
      <c r="C393" s="45">
        <f t="shared" si="258"/>
        <v>1</v>
      </c>
      <c r="D393" s="45">
        <f t="shared" si="259"/>
        <v>0</v>
      </c>
      <c r="E393" s="46">
        <f t="shared" si="260"/>
        <v>0</v>
      </c>
      <c r="F393" s="44">
        <v>-2</v>
      </c>
      <c r="G393" s="45">
        <f t="shared" si="261"/>
        <v>0</v>
      </c>
      <c r="H393" s="45">
        <f t="shared" si="262"/>
        <v>0</v>
      </c>
      <c r="I393" s="46">
        <f t="shared" si="263"/>
        <v>1</v>
      </c>
      <c r="J393" s="44">
        <v>3</v>
      </c>
      <c r="K393" s="45">
        <f t="shared" si="264"/>
        <v>1</v>
      </c>
      <c r="L393" s="45">
        <f t="shared" si="265"/>
        <v>0</v>
      </c>
      <c r="M393" s="46">
        <f t="shared" si="266"/>
        <v>0</v>
      </c>
      <c r="N393" s="44">
        <v>7.0000000000000062E-3</v>
      </c>
      <c r="O393" s="45">
        <f t="shared" si="267"/>
        <v>1</v>
      </c>
      <c r="Q393" s="46">
        <f t="shared" si="268"/>
        <v>0</v>
      </c>
      <c r="R393" s="44">
        <v>9</v>
      </c>
      <c r="S393" s="45">
        <f t="shared" si="269"/>
        <v>4.5</v>
      </c>
      <c r="T393" s="28">
        <v>-8</v>
      </c>
      <c r="U393" s="45">
        <f t="shared" si="270"/>
        <v>-3.5</v>
      </c>
      <c r="V393" s="45">
        <f t="shared" si="271"/>
        <v>0</v>
      </c>
      <c r="W393" s="45">
        <f t="shared" si="272"/>
        <v>0</v>
      </c>
      <c r="X393" s="46">
        <f t="shared" si="273"/>
        <v>1</v>
      </c>
      <c r="Y393" s="44">
        <v>-5</v>
      </c>
      <c r="Z393" s="45">
        <f t="shared" si="274"/>
        <v>0</v>
      </c>
      <c r="AA393" s="45">
        <f t="shared" si="275"/>
        <v>0</v>
      </c>
      <c r="AB393" s="46">
        <f t="shared" si="276"/>
        <v>1</v>
      </c>
      <c r="AC393" s="48">
        <v>-7</v>
      </c>
      <c r="AD393" s="45">
        <f t="shared" si="277"/>
        <v>0</v>
      </c>
      <c r="AE393" s="45">
        <f t="shared" si="278"/>
        <v>0</v>
      </c>
      <c r="AF393" s="46">
        <f t="shared" si="279"/>
        <v>1</v>
      </c>
      <c r="AG393" s="28">
        <v>-12</v>
      </c>
      <c r="AH393">
        <f t="shared" si="280"/>
        <v>0</v>
      </c>
      <c r="AI393">
        <f t="shared" si="281"/>
        <v>0</v>
      </c>
      <c r="AJ393">
        <f t="shared" si="282"/>
        <v>1</v>
      </c>
      <c r="AK393" s="44">
        <v>3</v>
      </c>
      <c r="AL393" s="45">
        <f t="shared" si="283"/>
        <v>0</v>
      </c>
      <c r="AM393" s="45">
        <f t="shared" si="284"/>
        <v>0</v>
      </c>
      <c r="AN393" s="46">
        <f t="shared" si="285"/>
        <v>1</v>
      </c>
      <c r="AO393" s="44">
        <v>-8</v>
      </c>
      <c r="AP393" s="45">
        <f t="shared" si="286"/>
        <v>0</v>
      </c>
      <c r="AQ393" s="45">
        <f t="shared" si="287"/>
        <v>0</v>
      </c>
      <c r="AR393" s="46">
        <f t="shared" si="288"/>
        <v>1</v>
      </c>
      <c r="AS393" s="44">
        <v>-11</v>
      </c>
      <c r="AT393" s="45">
        <f t="shared" si="289"/>
        <v>0</v>
      </c>
      <c r="AU393" s="45">
        <f t="shared" si="290"/>
        <v>0</v>
      </c>
      <c r="AV393" s="46">
        <f t="shared" si="291"/>
        <v>1</v>
      </c>
      <c r="AW393" s="44">
        <v>3.0000000000000027E-2</v>
      </c>
      <c r="AX393" s="45">
        <f t="shared" si="292"/>
        <v>1</v>
      </c>
      <c r="AY393" s="45">
        <f t="shared" si="293"/>
        <v>0</v>
      </c>
      <c r="AZ393" s="46">
        <f t="shared" si="294"/>
        <v>0</v>
      </c>
      <c r="BA393" s="44">
        <v>-8.8000000000000078E-2</v>
      </c>
      <c r="BB393" s="45">
        <f t="shared" si="295"/>
        <v>0</v>
      </c>
      <c r="BC393" s="45">
        <f t="shared" si="296"/>
        <v>0</v>
      </c>
      <c r="BD393" s="46">
        <f t="shared" si="297"/>
        <v>1</v>
      </c>
      <c r="BE393" s="48">
        <v>-8</v>
      </c>
      <c r="BF393">
        <f t="shared" si="298"/>
        <v>0</v>
      </c>
      <c r="BG393">
        <f t="shared" si="299"/>
        <v>0</v>
      </c>
      <c r="BH393">
        <f t="shared" si="300"/>
        <v>1</v>
      </c>
    </row>
    <row r="394" spans="1:60" x14ac:dyDescent="0.2">
      <c r="A394" s="43">
        <v>2010</v>
      </c>
      <c r="B394" s="44">
        <v>6.5000000000000058E-2</v>
      </c>
      <c r="C394" s="45">
        <f t="shared" si="258"/>
        <v>1</v>
      </c>
      <c r="D394" s="45">
        <f t="shared" si="259"/>
        <v>0</v>
      </c>
      <c r="E394" s="46">
        <f t="shared" si="260"/>
        <v>0</v>
      </c>
      <c r="F394" s="44">
        <v>9</v>
      </c>
      <c r="G394" s="45">
        <f t="shared" si="261"/>
        <v>1</v>
      </c>
      <c r="H394" s="45">
        <f t="shared" si="262"/>
        <v>0</v>
      </c>
      <c r="I394" s="46">
        <f t="shared" si="263"/>
        <v>0</v>
      </c>
      <c r="J394" s="44">
        <v>62</v>
      </c>
      <c r="K394" s="45">
        <f t="shared" si="264"/>
        <v>1</v>
      </c>
      <c r="L394" s="45">
        <f t="shared" si="265"/>
        <v>0</v>
      </c>
      <c r="M394" s="46">
        <f t="shared" si="266"/>
        <v>0</v>
      </c>
      <c r="N394" s="44">
        <v>5.699999999999994E-2</v>
      </c>
      <c r="O394" s="45">
        <f t="shared" si="267"/>
        <v>1</v>
      </c>
      <c r="Q394" s="46">
        <f t="shared" si="268"/>
        <v>0</v>
      </c>
      <c r="R394" s="44">
        <v>-19</v>
      </c>
      <c r="S394" s="45">
        <f t="shared" si="269"/>
        <v>-9.5</v>
      </c>
      <c r="T394" s="28">
        <v>9</v>
      </c>
      <c r="U394" s="45">
        <f t="shared" si="270"/>
        <v>-0.5</v>
      </c>
      <c r="V394" s="45">
        <f t="shared" si="271"/>
        <v>0</v>
      </c>
      <c r="W394" s="45">
        <f t="shared" si="272"/>
        <v>0</v>
      </c>
      <c r="X394" s="46">
        <f t="shared" si="273"/>
        <v>1</v>
      </c>
      <c r="Y394" s="44">
        <v>0</v>
      </c>
      <c r="Z394" s="45">
        <f t="shared" si="274"/>
        <v>0</v>
      </c>
      <c r="AA394" s="45">
        <f t="shared" si="275"/>
        <v>1</v>
      </c>
      <c r="AB394" s="46">
        <f t="shared" si="276"/>
        <v>0</v>
      </c>
      <c r="AC394" s="48">
        <v>21</v>
      </c>
      <c r="AD394" s="45">
        <f t="shared" si="277"/>
        <v>1</v>
      </c>
      <c r="AE394" s="45">
        <f t="shared" si="278"/>
        <v>0</v>
      </c>
      <c r="AF394" s="46">
        <f t="shared" si="279"/>
        <v>0</v>
      </c>
      <c r="AG394" s="28">
        <v>21</v>
      </c>
      <c r="AH394">
        <f t="shared" si="280"/>
        <v>1</v>
      </c>
      <c r="AI394">
        <f t="shared" si="281"/>
        <v>0</v>
      </c>
      <c r="AJ394">
        <f t="shared" si="282"/>
        <v>0</v>
      </c>
      <c r="AK394" s="44">
        <v>7</v>
      </c>
      <c r="AL394" s="45">
        <f t="shared" si="283"/>
        <v>0</v>
      </c>
      <c r="AM394" s="45">
        <f t="shared" si="284"/>
        <v>0</v>
      </c>
      <c r="AN394" s="46">
        <f t="shared" si="285"/>
        <v>1</v>
      </c>
      <c r="AO394" s="44">
        <v>-5</v>
      </c>
      <c r="AP394" s="45">
        <f t="shared" si="286"/>
        <v>0</v>
      </c>
      <c r="AQ394" s="45">
        <f t="shared" si="287"/>
        <v>0</v>
      </c>
      <c r="AR394" s="46">
        <f t="shared" si="288"/>
        <v>1</v>
      </c>
      <c r="AS394" s="44">
        <v>-1</v>
      </c>
      <c r="AT394" s="45">
        <f t="shared" si="289"/>
        <v>0</v>
      </c>
      <c r="AU394" s="45">
        <f t="shared" si="290"/>
        <v>0</v>
      </c>
      <c r="AV394" s="46">
        <f t="shared" si="291"/>
        <v>1</v>
      </c>
      <c r="AW394" s="44">
        <v>4.1999999999999982E-2</v>
      </c>
      <c r="AX394" s="45">
        <f t="shared" si="292"/>
        <v>1</v>
      </c>
      <c r="AY394" s="45">
        <f t="shared" si="293"/>
        <v>0</v>
      </c>
      <c r="AZ394" s="46">
        <f t="shared" si="294"/>
        <v>0</v>
      </c>
      <c r="BA394" s="44">
        <v>4.1000000000000036E-2</v>
      </c>
      <c r="BB394" s="45">
        <f t="shared" si="295"/>
        <v>1</v>
      </c>
      <c r="BC394" s="45">
        <f t="shared" si="296"/>
        <v>0</v>
      </c>
      <c r="BD394" s="46">
        <f t="shared" si="297"/>
        <v>0</v>
      </c>
      <c r="BE394" s="48">
        <v>9</v>
      </c>
      <c r="BF394">
        <f t="shared" si="298"/>
        <v>1</v>
      </c>
      <c r="BG394">
        <f t="shared" si="299"/>
        <v>0</v>
      </c>
      <c r="BH394">
        <f t="shared" si="300"/>
        <v>0</v>
      </c>
    </row>
    <row r="395" spans="1:60" x14ac:dyDescent="0.2">
      <c r="A395" s="43">
        <v>2010</v>
      </c>
      <c r="B395" s="44">
        <v>6.2E-2</v>
      </c>
      <c r="C395" s="45">
        <f t="shared" si="258"/>
        <v>1</v>
      </c>
      <c r="D395" s="45">
        <f t="shared" si="259"/>
        <v>0</v>
      </c>
      <c r="E395" s="46">
        <f t="shared" si="260"/>
        <v>0</v>
      </c>
      <c r="F395" s="44">
        <v>28</v>
      </c>
      <c r="G395" s="45">
        <f t="shared" si="261"/>
        <v>1</v>
      </c>
      <c r="H395" s="45">
        <f t="shared" si="262"/>
        <v>0</v>
      </c>
      <c r="I395" s="46">
        <f t="shared" si="263"/>
        <v>0</v>
      </c>
      <c r="J395" s="44">
        <v>10</v>
      </c>
      <c r="K395" s="45">
        <f t="shared" si="264"/>
        <v>1</v>
      </c>
      <c r="L395" s="45">
        <f t="shared" si="265"/>
        <v>0</v>
      </c>
      <c r="M395" s="46">
        <f t="shared" si="266"/>
        <v>0</v>
      </c>
      <c r="N395" s="44">
        <v>1.5000000000000013E-2</v>
      </c>
      <c r="O395" s="45">
        <f t="shared" si="267"/>
        <v>1</v>
      </c>
      <c r="Q395" s="46">
        <f t="shared" si="268"/>
        <v>0</v>
      </c>
      <c r="R395" s="44">
        <v>-55</v>
      </c>
      <c r="S395" s="45">
        <f t="shared" si="269"/>
        <v>-27.5</v>
      </c>
      <c r="T395" s="28">
        <v>18</v>
      </c>
      <c r="U395" s="45">
        <f t="shared" si="270"/>
        <v>-9.5</v>
      </c>
      <c r="V395" s="45">
        <f t="shared" si="271"/>
        <v>0</v>
      </c>
      <c r="W395" s="45">
        <f t="shared" si="272"/>
        <v>0</v>
      </c>
      <c r="X395" s="46">
        <f t="shared" si="273"/>
        <v>1</v>
      </c>
      <c r="Y395" s="44">
        <v>-2</v>
      </c>
      <c r="Z395" s="45">
        <f t="shared" si="274"/>
        <v>0</v>
      </c>
      <c r="AA395" s="45">
        <f t="shared" si="275"/>
        <v>0</v>
      </c>
      <c r="AB395" s="46">
        <f t="shared" si="276"/>
        <v>1</v>
      </c>
      <c r="AC395" s="48">
        <v>2</v>
      </c>
      <c r="AD395" s="45">
        <f t="shared" si="277"/>
        <v>1</v>
      </c>
      <c r="AE395" s="45">
        <f t="shared" si="278"/>
        <v>0</v>
      </c>
      <c r="AF395" s="46">
        <f t="shared" si="279"/>
        <v>0</v>
      </c>
      <c r="AG395" s="28">
        <v>0</v>
      </c>
      <c r="AH395">
        <f t="shared" si="280"/>
        <v>0</v>
      </c>
      <c r="AI395">
        <f t="shared" si="281"/>
        <v>1</v>
      </c>
      <c r="AJ395">
        <f t="shared" si="282"/>
        <v>0</v>
      </c>
      <c r="AK395" s="44">
        <v>7</v>
      </c>
      <c r="AL395" s="45">
        <f t="shared" si="283"/>
        <v>0</v>
      </c>
      <c r="AM395" s="45">
        <f t="shared" si="284"/>
        <v>0</v>
      </c>
      <c r="AN395" s="46">
        <f t="shared" si="285"/>
        <v>1</v>
      </c>
      <c r="AO395" s="44">
        <v>-2</v>
      </c>
      <c r="AP395" s="45">
        <f t="shared" si="286"/>
        <v>0</v>
      </c>
      <c r="AQ395" s="45">
        <f t="shared" si="287"/>
        <v>0</v>
      </c>
      <c r="AR395" s="46">
        <f t="shared" si="288"/>
        <v>1</v>
      </c>
      <c r="AS395" s="44">
        <v>0</v>
      </c>
      <c r="AT395" s="45">
        <f t="shared" si="289"/>
        <v>0</v>
      </c>
      <c r="AU395" s="45">
        <f t="shared" si="290"/>
        <v>1</v>
      </c>
      <c r="AV395" s="46">
        <f t="shared" si="291"/>
        <v>0</v>
      </c>
      <c r="AW395" s="44">
        <v>5.099999999999999E-2</v>
      </c>
      <c r="AX395" s="45">
        <f t="shared" si="292"/>
        <v>1</v>
      </c>
      <c r="AY395" s="45">
        <f t="shared" si="293"/>
        <v>0</v>
      </c>
      <c r="AZ395" s="46">
        <f t="shared" si="294"/>
        <v>0</v>
      </c>
      <c r="BA395" s="44">
        <v>-0.14400000000000002</v>
      </c>
      <c r="BB395" s="45">
        <f t="shared" si="295"/>
        <v>0</v>
      </c>
      <c r="BC395" s="45">
        <f t="shared" si="296"/>
        <v>0</v>
      </c>
      <c r="BD395" s="46">
        <f t="shared" si="297"/>
        <v>1</v>
      </c>
      <c r="BE395" s="48">
        <v>18</v>
      </c>
      <c r="BF395">
        <f t="shared" si="298"/>
        <v>1</v>
      </c>
      <c r="BG395">
        <f t="shared" si="299"/>
        <v>0</v>
      </c>
      <c r="BH395">
        <f t="shared" si="300"/>
        <v>0</v>
      </c>
    </row>
    <row r="396" spans="1:60" x14ac:dyDescent="0.2">
      <c r="A396" s="43">
        <v>2010</v>
      </c>
      <c r="B396" s="44">
        <v>4.500000000000004E-2</v>
      </c>
      <c r="C396" s="45">
        <f t="shared" si="258"/>
        <v>1</v>
      </c>
      <c r="D396" s="45">
        <f t="shared" si="259"/>
        <v>0</v>
      </c>
      <c r="E396" s="46">
        <f t="shared" si="260"/>
        <v>0</v>
      </c>
      <c r="F396" s="44">
        <v>-19</v>
      </c>
      <c r="G396" s="45">
        <f t="shared" si="261"/>
        <v>0</v>
      </c>
      <c r="H396" s="45">
        <f t="shared" si="262"/>
        <v>0</v>
      </c>
      <c r="I396" s="46">
        <f t="shared" si="263"/>
        <v>1</v>
      </c>
      <c r="J396" s="44">
        <v>37</v>
      </c>
      <c r="K396" s="45">
        <f t="shared" si="264"/>
        <v>1</v>
      </c>
      <c r="L396" s="45">
        <f t="shared" si="265"/>
        <v>0</v>
      </c>
      <c r="M396" s="46">
        <f t="shared" si="266"/>
        <v>0</v>
      </c>
      <c r="N396" s="44">
        <v>4.7999999999999932E-2</v>
      </c>
      <c r="O396" s="45">
        <f t="shared" si="267"/>
        <v>1</v>
      </c>
      <c r="Q396" s="46">
        <f t="shared" si="268"/>
        <v>0</v>
      </c>
      <c r="R396" s="44">
        <v>27</v>
      </c>
      <c r="S396" s="45">
        <f t="shared" si="269"/>
        <v>13.5</v>
      </c>
      <c r="T396" s="28">
        <v>-7</v>
      </c>
      <c r="U396" s="45">
        <f t="shared" si="270"/>
        <v>6.5</v>
      </c>
      <c r="V396" s="45">
        <f t="shared" si="271"/>
        <v>1</v>
      </c>
      <c r="W396" s="45">
        <f t="shared" si="272"/>
        <v>0</v>
      </c>
      <c r="X396" s="46">
        <f t="shared" si="273"/>
        <v>0</v>
      </c>
      <c r="Y396" s="44">
        <v>3</v>
      </c>
      <c r="Z396" s="45">
        <f t="shared" si="274"/>
        <v>1</v>
      </c>
      <c r="AA396" s="45">
        <f t="shared" si="275"/>
        <v>0</v>
      </c>
      <c r="AB396" s="46">
        <f t="shared" si="276"/>
        <v>0</v>
      </c>
      <c r="AC396" s="48">
        <v>2</v>
      </c>
      <c r="AD396" s="45">
        <f t="shared" si="277"/>
        <v>1</v>
      </c>
      <c r="AE396" s="45">
        <f t="shared" si="278"/>
        <v>0</v>
      </c>
      <c r="AF396" s="46">
        <f t="shared" si="279"/>
        <v>0</v>
      </c>
      <c r="AG396" s="28">
        <v>5</v>
      </c>
      <c r="AH396">
        <f t="shared" si="280"/>
        <v>1</v>
      </c>
      <c r="AI396">
        <f t="shared" si="281"/>
        <v>0</v>
      </c>
      <c r="AJ396">
        <f t="shared" si="282"/>
        <v>0</v>
      </c>
      <c r="AK396" s="44">
        <v>-10</v>
      </c>
      <c r="AL396" s="45">
        <f t="shared" si="283"/>
        <v>1</v>
      </c>
      <c r="AM396" s="45">
        <f t="shared" si="284"/>
        <v>0</v>
      </c>
      <c r="AN396" s="46">
        <f t="shared" si="285"/>
        <v>0</v>
      </c>
      <c r="AO396" s="44">
        <v>9</v>
      </c>
      <c r="AP396" s="45">
        <f t="shared" si="286"/>
        <v>1</v>
      </c>
      <c r="AQ396" s="45">
        <f t="shared" si="287"/>
        <v>0</v>
      </c>
      <c r="AR396" s="46">
        <f t="shared" si="288"/>
        <v>0</v>
      </c>
      <c r="AS396" s="44">
        <v>8</v>
      </c>
      <c r="AT396" s="45">
        <f t="shared" si="289"/>
        <v>1</v>
      </c>
      <c r="AU396" s="45">
        <f t="shared" si="290"/>
        <v>0</v>
      </c>
      <c r="AV396" s="46">
        <f t="shared" si="291"/>
        <v>0</v>
      </c>
      <c r="AW396" s="44">
        <v>-3.0000000000000027E-3</v>
      </c>
      <c r="AX396" s="45">
        <f t="shared" si="292"/>
        <v>0</v>
      </c>
      <c r="AY396" s="45">
        <f t="shared" si="293"/>
        <v>0</v>
      </c>
      <c r="AZ396" s="46">
        <f t="shared" si="294"/>
        <v>1</v>
      </c>
      <c r="BA396" s="44">
        <v>-3.0000000000000027E-3</v>
      </c>
      <c r="BB396" s="45">
        <f t="shared" si="295"/>
        <v>0</v>
      </c>
      <c r="BC396" s="45">
        <f t="shared" si="296"/>
        <v>0</v>
      </c>
      <c r="BD396" s="46">
        <f t="shared" si="297"/>
        <v>1</v>
      </c>
      <c r="BE396" s="48">
        <v>-7</v>
      </c>
      <c r="BF396">
        <f t="shared" si="298"/>
        <v>0</v>
      </c>
      <c r="BG396">
        <f t="shared" si="299"/>
        <v>0</v>
      </c>
      <c r="BH396">
        <f t="shared" si="300"/>
        <v>1</v>
      </c>
    </row>
    <row r="397" spans="1:60" x14ac:dyDescent="0.2">
      <c r="A397" s="43">
        <v>2010</v>
      </c>
      <c r="B397" s="44">
        <v>0.10100000000000003</v>
      </c>
      <c r="C397" s="45">
        <f t="shared" si="258"/>
        <v>1</v>
      </c>
      <c r="D397" s="45">
        <f t="shared" si="259"/>
        <v>0</v>
      </c>
      <c r="E397" s="46">
        <f t="shared" si="260"/>
        <v>0</v>
      </c>
      <c r="F397" s="44">
        <v>21</v>
      </c>
      <c r="G397" s="45">
        <f t="shared" si="261"/>
        <v>1</v>
      </c>
      <c r="H397" s="45">
        <f t="shared" si="262"/>
        <v>0</v>
      </c>
      <c r="I397" s="46">
        <f t="shared" si="263"/>
        <v>0</v>
      </c>
      <c r="J397" s="44">
        <v>46</v>
      </c>
      <c r="K397" s="45">
        <f t="shared" si="264"/>
        <v>1</v>
      </c>
      <c r="L397" s="45">
        <f t="shared" si="265"/>
        <v>0</v>
      </c>
      <c r="M397" s="46">
        <f t="shared" si="266"/>
        <v>0</v>
      </c>
      <c r="N397" s="44">
        <v>8.8999999999999968E-2</v>
      </c>
      <c r="O397" s="45">
        <f t="shared" si="267"/>
        <v>1</v>
      </c>
      <c r="Q397" s="46">
        <f t="shared" si="268"/>
        <v>0</v>
      </c>
      <c r="R397" s="44">
        <v>20</v>
      </c>
      <c r="S397" s="45">
        <f t="shared" si="269"/>
        <v>10</v>
      </c>
      <c r="T397" s="28">
        <v>-42</v>
      </c>
      <c r="U397" s="45">
        <f t="shared" si="270"/>
        <v>-32</v>
      </c>
      <c r="V397" s="45">
        <f t="shared" si="271"/>
        <v>0</v>
      </c>
      <c r="W397" s="45">
        <f t="shared" si="272"/>
        <v>0</v>
      </c>
      <c r="X397" s="46">
        <f t="shared" si="273"/>
        <v>1</v>
      </c>
      <c r="Y397" s="44">
        <v>-9</v>
      </c>
      <c r="Z397" s="45">
        <f t="shared" si="274"/>
        <v>0</v>
      </c>
      <c r="AA397" s="45">
        <f t="shared" si="275"/>
        <v>0</v>
      </c>
      <c r="AB397" s="46">
        <f t="shared" si="276"/>
        <v>1</v>
      </c>
      <c r="AC397" s="48">
        <v>11</v>
      </c>
      <c r="AD397" s="45">
        <f t="shared" si="277"/>
        <v>1</v>
      </c>
      <c r="AE397" s="45">
        <f t="shared" si="278"/>
        <v>0</v>
      </c>
      <c r="AF397" s="46">
        <f t="shared" si="279"/>
        <v>0</v>
      </c>
      <c r="AG397" s="28">
        <v>2</v>
      </c>
      <c r="AH397">
        <f t="shared" si="280"/>
        <v>1</v>
      </c>
      <c r="AI397">
        <f t="shared" si="281"/>
        <v>0</v>
      </c>
      <c r="AJ397">
        <f t="shared" si="282"/>
        <v>0</v>
      </c>
      <c r="AK397" s="44">
        <v>19</v>
      </c>
      <c r="AL397" s="45">
        <f t="shared" si="283"/>
        <v>0</v>
      </c>
      <c r="AM397" s="45">
        <f t="shared" si="284"/>
        <v>0</v>
      </c>
      <c r="AN397" s="46">
        <f t="shared" si="285"/>
        <v>1</v>
      </c>
      <c r="AO397" s="44">
        <v>-3</v>
      </c>
      <c r="AP397" s="45">
        <f t="shared" si="286"/>
        <v>0</v>
      </c>
      <c r="AQ397" s="45">
        <f t="shared" si="287"/>
        <v>0</v>
      </c>
      <c r="AR397" s="46">
        <f t="shared" si="288"/>
        <v>1</v>
      </c>
      <c r="AS397" s="44">
        <v>26</v>
      </c>
      <c r="AT397" s="45">
        <f t="shared" si="289"/>
        <v>1</v>
      </c>
      <c r="AU397" s="45">
        <f t="shared" si="290"/>
        <v>0</v>
      </c>
      <c r="AV397" s="46">
        <f t="shared" si="291"/>
        <v>0</v>
      </c>
      <c r="AW397" s="44">
        <v>5.1999999999999991E-2</v>
      </c>
      <c r="AX397" s="45">
        <f t="shared" si="292"/>
        <v>1</v>
      </c>
      <c r="AY397" s="45">
        <f t="shared" si="293"/>
        <v>0</v>
      </c>
      <c r="AZ397" s="46">
        <f t="shared" si="294"/>
        <v>0</v>
      </c>
      <c r="BA397" s="44">
        <v>-7.4000000000000066E-2</v>
      </c>
      <c r="BB397" s="45">
        <f t="shared" si="295"/>
        <v>0</v>
      </c>
      <c r="BC397" s="45">
        <f t="shared" si="296"/>
        <v>0</v>
      </c>
      <c r="BD397" s="46">
        <f t="shared" si="297"/>
        <v>1</v>
      </c>
      <c r="BE397" s="48">
        <v>-42</v>
      </c>
      <c r="BF397">
        <f t="shared" si="298"/>
        <v>0</v>
      </c>
      <c r="BG397">
        <f t="shared" si="299"/>
        <v>0</v>
      </c>
      <c r="BH397">
        <f t="shared" si="300"/>
        <v>1</v>
      </c>
    </row>
    <row r="398" spans="1:60" x14ac:dyDescent="0.2">
      <c r="A398" s="43">
        <v>2010</v>
      </c>
      <c r="B398" s="44">
        <v>4.4000000000000039E-2</v>
      </c>
      <c r="C398" s="45">
        <f t="shared" si="258"/>
        <v>1</v>
      </c>
      <c r="D398" s="45">
        <f t="shared" si="259"/>
        <v>0</v>
      </c>
      <c r="E398" s="46">
        <f t="shared" si="260"/>
        <v>0</v>
      </c>
      <c r="F398" s="44">
        <v>22</v>
      </c>
      <c r="G398" s="45">
        <f t="shared" si="261"/>
        <v>1</v>
      </c>
      <c r="H398" s="45">
        <f t="shared" si="262"/>
        <v>0</v>
      </c>
      <c r="I398" s="46">
        <f t="shared" si="263"/>
        <v>0</v>
      </c>
      <c r="J398" s="44">
        <v>41</v>
      </c>
      <c r="K398" s="45">
        <f t="shared" si="264"/>
        <v>1</v>
      </c>
      <c r="L398" s="45">
        <f t="shared" si="265"/>
        <v>0</v>
      </c>
      <c r="M398" s="46">
        <f t="shared" si="266"/>
        <v>0</v>
      </c>
      <c r="N398" s="44">
        <v>5.5999999999999939E-2</v>
      </c>
      <c r="O398" s="45">
        <f t="shared" si="267"/>
        <v>1</v>
      </c>
      <c r="Q398" s="46">
        <f t="shared" si="268"/>
        <v>0</v>
      </c>
      <c r="R398" s="44">
        <v>34</v>
      </c>
      <c r="S398" s="45">
        <f t="shared" si="269"/>
        <v>17</v>
      </c>
      <c r="T398" s="28">
        <v>-21</v>
      </c>
      <c r="U398" s="45">
        <f t="shared" si="270"/>
        <v>-4</v>
      </c>
      <c r="V398" s="45">
        <f t="shared" si="271"/>
        <v>0</v>
      </c>
      <c r="W398" s="45">
        <f t="shared" si="272"/>
        <v>0</v>
      </c>
      <c r="X398" s="46">
        <f t="shared" si="273"/>
        <v>1</v>
      </c>
      <c r="Y398" s="44">
        <v>-10</v>
      </c>
      <c r="Z398" s="45">
        <f t="shared" si="274"/>
        <v>0</v>
      </c>
      <c r="AA398" s="45">
        <f t="shared" si="275"/>
        <v>0</v>
      </c>
      <c r="AB398" s="46">
        <f t="shared" si="276"/>
        <v>1</v>
      </c>
      <c r="AC398" s="48">
        <v>20</v>
      </c>
      <c r="AD398" s="45">
        <f t="shared" si="277"/>
        <v>1</v>
      </c>
      <c r="AE398" s="45">
        <f t="shared" si="278"/>
        <v>0</v>
      </c>
      <c r="AF398" s="46">
        <f t="shared" si="279"/>
        <v>0</v>
      </c>
      <c r="AG398" s="28">
        <v>10</v>
      </c>
      <c r="AH398">
        <f t="shared" si="280"/>
        <v>1</v>
      </c>
      <c r="AI398">
        <f t="shared" si="281"/>
        <v>0</v>
      </c>
      <c r="AJ398">
        <f t="shared" si="282"/>
        <v>0</v>
      </c>
      <c r="AK398" s="44">
        <v>-7</v>
      </c>
      <c r="AL398" s="45">
        <f t="shared" si="283"/>
        <v>1</v>
      </c>
      <c r="AM398" s="45">
        <f t="shared" si="284"/>
        <v>0</v>
      </c>
      <c r="AN398" s="46">
        <f t="shared" si="285"/>
        <v>0</v>
      </c>
      <c r="AO398" s="44">
        <v>13</v>
      </c>
      <c r="AP398" s="45">
        <f t="shared" si="286"/>
        <v>1</v>
      </c>
      <c r="AQ398" s="45">
        <f t="shared" si="287"/>
        <v>0</v>
      </c>
      <c r="AR398" s="46">
        <f t="shared" si="288"/>
        <v>0</v>
      </c>
      <c r="AS398" s="44">
        <v>-3</v>
      </c>
      <c r="AT398" s="45">
        <f t="shared" si="289"/>
        <v>0</v>
      </c>
      <c r="AU398" s="45">
        <f t="shared" si="290"/>
        <v>0</v>
      </c>
      <c r="AV398" s="46">
        <f t="shared" si="291"/>
        <v>1</v>
      </c>
      <c r="AW398" s="44">
        <v>3.8999999999999979E-2</v>
      </c>
      <c r="AX398" s="45">
        <f t="shared" si="292"/>
        <v>1</v>
      </c>
      <c r="AY398" s="45">
        <f t="shared" si="293"/>
        <v>0</v>
      </c>
      <c r="AZ398" s="46">
        <f t="shared" si="294"/>
        <v>0</v>
      </c>
      <c r="BA398" s="44">
        <v>3.3000000000000029E-2</v>
      </c>
      <c r="BB398" s="45">
        <f t="shared" si="295"/>
        <v>1</v>
      </c>
      <c r="BC398" s="45">
        <f t="shared" si="296"/>
        <v>0</v>
      </c>
      <c r="BD398" s="46">
        <f t="shared" si="297"/>
        <v>0</v>
      </c>
      <c r="BE398" s="48">
        <v>-21</v>
      </c>
      <c r="BF398">
        <f t="shared" si="298"/>
        <v>0</v>
      </c>
      <c r="BG398">
        <f t="shared" si="299"/>
        <v>0</v>
      </c>
      <c r="BH398">
        <f t="shared" si="300"/>
        <v>1</v>
      </c>
    </row>
    <row r="399" spans="1:60" x14ac:dyDescent="0.2">
      <c r="A399" s="43">
        <v>2010</v>
      </c>
      <c r="B399" s="44">
        <v>1.699999999999996E-2</v>
      </c>
      <c r="C399" s="45">
        <f t="shared" si="258"/>
        <v>1</v>
      </c>
      <c r="D399" s="45">
        <f t="shared" si="259"/>
        <v>0</v>
      </c>
      <c r="E399" s="46">
        <f t="shared" si="260"/>
        <v>0</v>
      </c>
      <c r="F399" s="44">
        <v>12</v>
      </c>
      <c r="G399" s="45">
        <f t="shared" si="261"/>
        <v>1</v>
      </c>
      <c r="H399" s="45">
        <f t="shared" si="262"/>
        <v>0</v>
      </c>
      <c r="I399" s="46">
        <f t="shared" si="263"/>
        <v>0</v>
      </c>
      <c r="J399" s="44">
        <v>26</v>
      </c>
      <c r="K399" s="45">
        <f t="shared" si="264"/>
        <v>1</v>
      </c>
      <c r="L399" s="45">
        <f t="shared" si="265"/>
        <v>0</v>
      </c>
      <c r="M399" s="46">
        <f t="shared" si="266"/>
        <v>0</v>
      </c>
      <c r="N399" s="44">
        <v>1.3000000000000012E-2</v>
      </c>
      <c r="O399" s="45">
        <f t="shared" si="267"/>
        <v>1</v>
      </c>
      <c r="Q399" s="46">
        <f t="shared" si="268"/>
        <v>0</v>
      </c>
      <c r="R399" s="44">
        <v>6</v>
      </c>
      <c r="S399" s="45">
        <f t="shared" si="269"/>
        <v>3</v>
      </c>
      <c r="T399" s="28">
        <v>6</v>
      </c>
      <c r="U399" s="45">
        <f t="shared" si="270"/>
        <v>9</v>
      </c>
      <c r="V399" s="45">
        <f t="shared" si="271"/>
        <v>1</v>
      </c>
      <c r="W399" s="45">
        <f t="shared" si="272"/>
        <v>0</v>
      </c>
      <c r="X399" s="46">
        <f t="shared" si="273"/>
        <v>0</v>
      </c>
      <c r="Y399" s="44">
        <v>19</v>
      </c>
      <c r="Z399" s="45">
        <f t="shared" si="274"/>
        <v>1</v>
      </c>
      <c r="AA399" s="45">
        <f t="shared" si="275"/>
        <v>0</v>
      </c>
      <c r="AB399" s="46">
        <f t="shared" si="276"/>
        <v>0</v>
      </c>
      <c r="AC399" s="48">
        <v>6</v>
      </c>
      <c r="AD399" s="45">
        <f t="shared" si="277"/>
        <v>1</v>
      </c>
      <c r="AE399" s="45">
        <f t="shared" si="278"/>
        <v>0</v>
      </c>
      <c r="AF399" s="46">
        <f t="shared" si="279"/>
        <v>0</v>
      </c>
      <c r="AG399" s="28">
        <v>25</v>
      </c>
      <c r="AH399">
        <f t="shared" si="280"/>
        <v>1</v>
      </c>
      <c r="AI399">
        <f t="shared" si="281"/>
        <v>0</v>
      </c>
      <c r="AJ399">
        <f t="shared" si="282"/>
        <v>0</v>
      </c>
      <c r="AK399" s="44">
        <v>-2</v>
      </c>
      <c r="AL399" s="45">
        <f t="shared" si="283"/>
        <v>1</v>
      </c>
      <c r="AM399" s="45">
        <f t="shared" si="284"/>
        <v>0</v>
      </c>
      <c r="AN399" s="46">
        <f t="shared" si="285"/>
        <v>0</v>
      </c>
      <c r="AO399" s="44">
        <v>1</v>
      </c>
      <c r="AP399" s="45">
        <f t="shared" si="286"/>
        <v>1</v>
      </c>
      <c r="AQ399" s="45">
        <f t="shared" si="287"/>
        <v>0</v>
      </c>
      <c r="AR399" s="46">
        <f t="shared" si="288"/>
        <v>0</v>
      </c>
      <c r="AS399" s="44">
        <v>25</v>
      </c>
      <c r="AT399" s="45">
        <f t="shared" si="289"/>
        <v>1</v>
      </c>
      <c r="AU399" s="45">
        <f t="shared" si="290"/>
        <v>0</v>
      </c>
      <c r="AV399" s="46">
        <f t="shared" si="291"/>
        <v>0</v>
      </c>
      <c r="AW399" s="44">
        <v>2.7000000000000024E-2</v>
      </c>
      <c r="AX399" s="45">
        <f t="shared" si="292"/>
        <v>1</v>
      </c>
      <c r="AY399" s="45">
        <f t="shared" si="293"/>
        <v>0</v>
      </c>
      <c r="AZ399" s="46">
        <f t="shared" si="294"/>
        <v>0</v>
      </c>
      <c r="BA399" s="44">
        <v>-2.7000000000000024E-2</v>
      </c>
      <c r="BB399" s="45">
        <f t="shared" si="295"/>
        <v>0</v>
      </c>
      <c r="BC399" s="45">
        <f t="shared" si="296"/>
        <v>0</v>
      </c>
      <c r="BD399" s="46">
        <f t="shared" si="297"/>
        <v>1</v>
      </c>
      <c r="BE399" s="48">
        <v>6</v>
      </c>
      <c r="BF399">
        <f t="shared" si="298"/>
        <v>1</v>
      </c>
      <c r="BG399">
        <f t="shared" si="299"/>
        <v>0</v>
      </c>
      <c r="BH399">
        <f t="shared" si="300"/>
        <v>0</v>
      </c>
    </row>
    <row r="400" spans="1:60" x14ac:dyDescent="0.2">
      <c r="A400" s="43">
        <v>2010</v>
      </c>
      <c r="B400" s="44">
        <v>3.9000000000000035E-2</v>
      </c>
      <c r="C400" s="45">
        <f t="shared" si="258"/>
        <v>1</v>
      </c>
      <c r="D400" s="45">
        <f t="shared" si="259"/>
        <v>0</v>
      </c>
      <c r="E400" s="46">
        <f t="shared" si="260"/>
        <v>0</v>
      </c>
      <c r="F400" s="44">
        <v>-10</v>
      </c>
      <c r="G400" s="45">
        <f t="shared" si="261"/>
        <v>0</v>
      </c>
      <c r="H400" s="45">
        <f t="shared" si="262"/>
        <v>0</v>
      </c>
      <c r="I400" s="46">
        <f t="shared" si="263"/>
        <v>1</v>
      </c>
      <c r="J400" s="44">
        <v>37</v>
      </c>
      <c r="K400" s="45">
        <f t="shared" si="264"/>
        <v>1</v>
      </c>
      <c r="L400" s="45">
        <f t="shared" si="265"/>
        <v>0</v>
      </c>
      <c r="M400" s="46">
        <f t="shared" si="266"/>
        <v>0</v>
      </c>
      <c r="N400" s="44">
        <v>4.2999999999999927E-2</v>
      </c>
      <c r="O400" s="45">
        <f t="shared" si="267"/>
        <v>1</v>
      </c>
      <c r="Q400" s="46">
        <f t="shared" si="268"/>
        <v>0</v>
      </c>
      <c r="R400" s="44">
        <v>-6</v>
      </c>
      <c r="S400" s="45">
        <f t="shared" si="269"/>
        <v>-3</v>
      </c>
      <c r="T400" s="28">
        <v>7</v>
      </c>
      <c r="U400" s="45">
        <f t="shared" si="270"/>
        <v>4</v>
      </c>
      <c r="V400" s="45">
        <f t="shared" si="271"/>
        <v>1</v>
      </c>
      <c r="W400" s="45">
        <f t="shared" si="272"/>
        <v>0</v>
      </c>
      <c r="X400" s="46">
        <f t="shared" si="273"/>
        <v>0</v>
      </c>
      <c r="Y400" s="44">
        <v>5</v>
      </c>
      <c r="Z400" s="45">
        <f t="shared" si="274"/>
        <v>1</v>
      </c>
      <c r="AA400" s="45">
        <f t="shared" si="275"/>
        <v>0</v>
      </c>
      <c r="AB400" s="46">
        <f t="shared" si="276"/>
        <v>0</v>
      </c>
      <c r="AC400" s="48">
        <v>2</v>
      </c>
      <c r="AD400" s="45">
        <f t="shared" si="277"/>
        <v>1</v>
      </c>
      <c r="AE400" s="45">
        <f t="shared" si="278"/>
        <v>0</v>
      </c>
      <c r="AF400" s="46">
        <f t="shared" si="279"/>
        <v>0</v>
      </c>
      <c r="AG400" s="28">
        <v>7</v>
      </c>
      <c r="AH400">
        <f t="shared" si="280"/>
        <v>1</v>
      </c>
      <c r="AI400">
        <f t="shared" si="281"/>
        <v>0</v>
      </c>
      <c r="AJ400">
        <f t="shared" si="282"/>
        <v>0</v>
      </c>
      <c r="AK400" s="44">
        <v>2</v>
      </c>
      <c r="AL400" s="45">
        <f t="shared" si="283"/>
        <v>0</v>
      </c>
      <c r="AM400" s="45">
        <f t="shared" si="284"/>
        <v>0</v>
      </c>
      <c r="AN400" s="46">
        <f t="shared" si="285"/>
        <v>1</v>
      </c>
      <c r="AO400" s="44">
        <v>-5</v>
      </c>
      <c r="AP400" s="45">
        <f t="shared" si="286"/>
        <v>0</v>
      </c>
      <c r="AQ400" s="45">
        <f t="shared" si="287"/>
        <v>0</v>
      </c>
      <c r="AR400" s="46">
        <f t="shared" si="288"/>
        <v>1</v>
      </c>
      <c r="AS400" s="44">
        <v>-9</v>
      </c>
      <c r="AT400" s="45">
        <f t="shared" si="289"/>
        <v>0</v>
      </c>
      <c r="AU400" s="45">
        <f t="shared" si="290"/>
        <v>0</v>
      </c>
      <c r="AV400" s="46">
        <f t="shared" si="291"/>
        <v>1</v>
      </c>
      <c r="AW400" s="44">
        <v>1.100000000000001E-2</v>
      </c>
      <c r="AX400" s="45">
        <f t="shared" si="292"/>
        <v>1</v>
      </c>
      <c r="AY400" s="45">
        <f t="shared" si="293"/>
        <v>0</v>
      </c>
      <c r="AZ400" s="46">
        <f t="shared" si="294"/>
        <v>0</v>
      </c>
      <c r="BA400" s="44">
        <v>8.1999999999999962E-2</v>
      </c>
      <c r="BB400" s="45">
        <f t="shared" si="295"/>
        <v>1</v>
      </c>
      <c r="BC400" s="45">
        <f t="shared" si="296"/>
        <v>0</v>
      </c>
      <c r="BD400" s="46">
        <f t="shared" si="297"/>
        <v>0</v>
      </c>
      <c r="BE400" s="48">
        <v>7</v>
      </c>
      <c r="BF400">
        <f t="shared" si="298"/>
        <v>1</v>
      </c>
      <c r="BG400">
        <f t="shared" si="299"/>
        <v>0</v>
      </c>
      <c r="BH400">
        <f t="shared" si="300"/>
        <v>0</v>
      </c>
    </row>
    <row r="401" spans="1:60" x14ac:dyDescent="0.2">
      <c r="A401" s="43">
        <v>2010</v>
      </c>
      <c r="B401" s="44">
        <v>4.7000000000000042E-2</v>
      </c>
      <c r="C401" s="45">
        <f t="shared" si="258"/>
        <v>1</v>
      </c>
      <c r="D401" s="45">
        <f t="shared" si="259"/>
        <v>0</v>
      </c>
      <c r="E401" s="46">
        <f t="shared" si="260"/>
        <v>0</v>
      </c>
      <c r="F401" s="44">
        <v>-14</v>
      </c>
      <c r="G401" s="45">
        <f t="shared" si="261"/>
        <v>0</v>
      </c>
      <c r="H401" s="45">
        <f t="shared" si="262"/>
        <v>0</v>
      </c>
      <c r="I401" s="46">
        <f t="shared" si="263"/>
        <v>1</v>
      </c>
      <c r="J401" s="44">
        <v>29</v>
      </c>
      <c r="K401" s="45">
        <f t="shared" si="264"/>
        <v>1</v>
      </c>
      <c r="L401" s="45">
        <f t="shared" si="265"/>
        <v>0</v>
      </c>
      <c r="M401" s="46">
        <f t="shared" si="266"/>
        <v>0</v>
      </c>
      <c r="N401" s="44">
        <v>4.9999999999999933E-2</v>
      </c>
      <c r="O401" s="45">
        <f t="shared" si="267"/>
        <v>1</v>
      </c>
      <c r="Q401" s="46">
        <f t="shared" si="268"/>
        <v>0</v>
      </c>
      <c r="R401" s="44">
        <v>11</v>
      </c>
      <c r="S401" s="45">
        <f t="shared" si="269"/>
        <v>5.5</v>
      </c>
      <c r="T401" s="28">
        <v>-13</v>
      </c>
      <c r="U401" s="45">
        <f t="shared" si="270"/>
        <v>-7.5</v>
      </c>
      <c r="V401" s="45">
        <f t="shared" si="271"/>
        <v>0</v>
      </c>
      <c r="W401" s="45">
        <f t="shared" si="272"/>
        <v>0</v>
      </c>
      <c r="X401" s="46">
        <f t="shared" si="273"/>
        <v>1</v>
      </c>
      <c r="Y401" s="44">
        <v>-1</v>
      </c>
      <c r="Z401" s="45">
        <f t="shared" si="274"/>
        <v>0</v>
      </c>
      <c r="AA401" s="45">
        <f t="shared" si="275"/>
        <v>0</v>
      </c>
      <c r="AB401" s="46">
        <f t="shared" si="276"/>
        <v>1</v>
      </c>
      <c r="AC401" s="48">
        <v>18</v>
      </c>
      <c r="AD401" s="45">
        <f t="shared" si="277"/>
        <v>1</v>
      </c>
      <c r="AE401" s="45">
        <f t="shared" si="278"/>
        <v>0</v>
      </c>
      <c r="AF401" s="46">
        <f t="shared" si="279"/>
        <v>0</v>
      </c>
      <c r="AG401" s="28">
        <v>17</v>
      </c>
      <c r="AH401">
        <f t="shared" si="280"/>
        <v>1</v>
      </c>
      <c r="AI401">
        <f t="shared" si="281"/>
        <v>0</v>
      </c>
      <c r="AJ401">
        <f t="shared" si="282"/>
        <v>0</v>
      </c>
      <c r="AK401" s="44">
        <v>2</v>
      </c>
      <c r="AL401" s="45">
        <f t="shared" si="283"/>
        <v>0</v>
      </c>
      <c r="AM401" s="45">
        <f t="shared" si="284"/>
        <v>0</v>
      </c>
      <c r="AN401" s="46">
        <f t="shared" si="285"/>
        <v>1</v>
      </c>
      <c r="AO401" s="44">
        <v>0</v>
      </c>
      <c r="AP401" s="45">
        <f t="shared" si="286"/>
        <v>0</v>
      </c>
      <c r="AQ401" s="45">
        <f t="shared" si="287"/>
        <v>1</v>
      </c>
      <c r="AR401" s="46">
        <f t="shared" si="288"/>
        <v>0</v>
      </c>
      <c r="AS401" s="44">
        <v>12</v>
      </c>
      <c r="AT401" s="45">
        <f t="shared" si="289"/>
        <v>1</v>
      </c>
      <c r="AU401" s="45">
        <f t="shared" si="290"/>
        <v>0</v>
      </c>
      <c r="AV401" s="46">
        <f t="shared" si="291"/>
        <v>0</v>
      </c>
      <c r="AW401" s="44">
        <v>4.8999999999999988E-2</v>
      </c>
      <c r="AX401" s="45">
        <f t="shared" si="292"/>
        <v>1</v>
      </c>
      <c r="AY401" s="45">
        <f t="shared" si="293"/>
        <v>0</v>
      </c>
      <c r="AZ401" s="46">
        <f t="shared" si="294"/>
        <v>0</v>
      </c>
      <c r="BA401" s="44">
        <v>2.300000000000002E-2</v>
      </c>
      <c r="BB401" s="45">
        <f t="shared" si="295"/>
        <v>1</v>
      </c>
      <c r="BC401" s="45">
        <f t="shared" si="296"/>
        <v>0</v>
      </c>
      <c r="BD401" s="46">
        <f t="shared" si="297"/>
        <v>0</v>
      </c>
      <c r="BE401" s="48">
        <v>-13</v>
      </c>
      <c r="BF401">
        <f t="shared" si="298"/>
        <v>0</v>
      </c>
      <c r="BG401">
        <f t="shared" si="299"/>
        <v>0</v>
      </c>
      <c r="BH401">
        <f t="shared" si="300"/>
        <v>1</v>
      </c>
    </row>
    <row r="402" spans="1:60" x14ac:dyDescent="0.2">
      <c r="A402" s="43">
        <v>2010</v>
      </c>
      <c r="B402" s="44">
        <v>0.20999999999999996</v>
      </c>
      <c r="C402" s="45">
        <f t="shared" si="258"/>
        <v>1</v>
      </c>
      <c r="D402" s="45">
        <f t="shared" si="259"/>
        <v>0</v>
      </c>
      <c r="E402" s="46">
        <f t="shared" si="260"/>
        <v>0</v>
      </c>
      <c r="F402" s="44">
        <v>33</v>
      </c>
      <c r="G402" s="45">
        <f t="shared" si="261"/>
        <v>1</v>
      </c>
      <c r="H402" s="45">
        <f t="shared" si="262"/>
        <v>0</v>
      </c>
      <c r="I402" s="46">
        <f t="shared" si="263"/>
        <v>0</v>
      </c>
      <c r="J402" s="44">
        <v>101</v>
      </c>
      <c r="K402" s="45">
        <f t="shared" si="264"/>
        <v>1</v>
      </c>
      <c r="L402" s="45">
        <f t="shared" si="265"/>
        <v>0</v>
      </c>
      <c r="M402" s="46">
        <f t="shared" si="266"/>
        <v>0</v>
      </c>
      <c r="N402" s="44">
        <v>0.17199999999999999</v>
      </c>
      <c r="O402" s="45">
        <f t="shared" si="267"/>
        <v>1</v>
      </c>
      <c r="Q402" s="46">
        <f t="shared" si="268"/>
        <v>0</v>
      </c>
      <c r="R402" s="44">
        <v>19</v>
      </c>
      <c r="S402" s="45">
        <f t="shared" si="269"/>
        <v>9.5</v>
      </c>
      <c r="T402" s="28">
        <v>-25</v>
      </c>
      <c r="U402" s="45">
        <f t="shared" si="270"/>
        <v>-15.5</v>
      </c>
      <c r="V402" s="45">
        <f t="shared" si="271"/>
        <v>0</v>
      </c>
      <c r="W402" s="45">
        <f t="shared" si="272"/>
        <v>0</v>
      </c>
      <c r="X402" s="46">
        <f t="shared" si="273"/>
        <v>1</v>
      </c>
      <c r="Y402" s="44">
        <v>-11</v>
      </c>
      <c r="Z402" s="45">
        <f t="shared" si="274"/>
        <v>0</v>
      </c>
      <c r="AA402" s="45">
        <f t="shared" si="275"/>
        <v>0</v>
      </c>
      <c r="AB402" s="46">
        <f t="shared" si="276"/>
        <v>1</v>
      </c>
      <c r="AC402" s="48">
        <v>47</v>
      </c>
      <c r="AD402" s="45">
        <f t="shared" si="277"/>
        <v>1</v>
      </c>
      <c r="AE402" s="45">
        <f t="shared" si="278"/>
        <v>0</v>
      </c>
      <c r="AF402" s="46">
        <f t="shared" si="279"/>
        <v>0</v>
      </c>
      <c r="AG402" s="28">
        <v>36</v>
      </c>
      <c r="AH402">
        <f t="shared" si="280"/>
        <v>1</v>
      </c>
      <c r="AI402">
        <f t="shared" si="281"/>
        <v>0</v>
      </c>
      <c r="AJ402">
        <f t="shared" si="282"/>
        <v>0</v>
      </c>
      <c r="AK402" s="44">
        <v>6</v>
      </c>
      <c r="AL402" s="45">
        <f t="shared" si="283"/>
        <v>0</v>
      </c>
      <c r="AM402" s="45">
        <f t="shared" si="284"/>
        <v>0</v>
      </c>
      <c r="AN402" s="46">
        <f t="shared" si="285"/>
        <v>1</v>
      </c>
      <c r="AO402" s="44">
        <v>-5</v>
      </c>
      <c r="AP402" s="45">
        <f t="shared" si="286"/>
        <v>0</v>
      </c>
      <c r="AQ402" s="45">
        <f t="shared" si="287"/>
        <v>0</v>
      </c>
      <c r="AR402" s="46">
        <f t="shared" si="288"/>
        <v>1</v>
      </c>
      <c r="AS402" s="44">
        <v>13</v>
      </c>
      <c r="AT402" s="45">
        <f t="shared" si="289"/>
        <v>1</v>
      </c>
      <c r="AU402" s="45">
        <f t="shared" si="290"/>
        <v>0</v>
      </c>
      <c r="AV402" s="46">
        <f t="shared" si="291"/>
        <v>0</v>
      </c>
      <c r="AW402" s="44">
        <v>0.15800000000000003</v>
      </c>
      <c r="AX402" s="45">
        <f t="shared" si="292"/>
        <v>1</v>
      </c>
      <c r="AY402" s="45">
        <f t="shared" si="293"/>
        <v>0</v>
      </c>
      <c r="AZ402" s="46">
        <f t="shared" si="294"/>
        <v>0</v>
      </c>
      <c r="BA402" s="44">
        <v>-0.13</v>
      </c>
      <c r="BB402" s="45">
        <f t="shared" si="295"/>
        <v>0</v>
      </c>
      <c r="BC402" s="45">
        <f t="shared" si="296"/>
        <v>0</v>
      </c>
      <c r="BD402" s="46">
        <f t="shared" si="297"/>
        <v>1</v>
      </c>
      <c r="BE402" s="48">
        <v>-25</v>
      </c>
      <c r="BF402">
        <f t="shared" si="298"/>
        <v>0</v>
      </c>
      <c r="BG402">
        <f t="shared" si="299"/>
        <v>0</v>
      </c>
      <c r="BH402">
        <f t="shared" si="300"/>
        <v>1</v>
      </c>
    </row>
    <row r="403" spans="1:60" x14ac:dyDescent="0.2">
      <c r="A403" s="43">
        <v>2010</v>
      </c>
      <c r="B403" s="44">
        <v>2.300000000000002E-2</v>
      </c>
      <c r="C403" s="45">
        <f t="shared" si="258"/>
        <v>1</v>
      </c>
      <c r="D403" s="45">
        <f t="shared" si="259"/>
        <v>0</v>
      </c>
      <c r="E403" s="46">
        <f t="shared" si="260"/>
        <v>0</v>
      </c>
      <c r="F403" s="44">
        <v>22</v>
      </c>
      <c r="G403" s="45">
        <f t="shared" si="261"/>
        <v>1</v>
      </c>
      <c r="H403" s="45">
        <f t="shared" si="262"/>
        <v>0</v>
      </c>
      <c r="I403" s="46">
        <f t="shared" si="263"/>
        <v>0</v>
      </c>
      <c r="J403" s="44">
        <v>32</v>
      </c>
      <c r="K403" s="45">
        <f t="shared" si="264"/>
        <v>1</v>
      </c>
      <c r="L403" s="45">
        <f t="shared" si="265"/>
        <v>0</v>
      </c>
      <c r="M403" s="46">
        <f t="shared" si="266"/>
        <v>0</v>
      </c>
      <c r="N403" s="44">
        <v>0</v>
      </c>
      <c r="O403" s="45">
        <f t="shared" si="267"/>
        <v>0</v>
      </c>
      <c r="Q403" s="46">
        <f t="shared" si="268"/>
        <v>0</v>
      </c>
      <c r="R403" s="44">
        <v>-35</v>
      </c>
      <c r="S403" s="45">
        <f t="shared" si="269"/>
        <v>-17.5</v>
      </c>
      <c r="T403" s="28">
        <v>44</v>
      </c>
      <c r="U403" s="45">
        <f t="shared" si="270"/>
        <v>26.5</v>
      </c>
      <c r="V403" s="45">
        <f t="shared" si="271"/>
        <v>1</v>
      </c>
      <c r="W403" s="45">
        <f t="shared" si="272"/>
        <v>0</v>
      </c>
      <c r="X403" s="46">
        <f t="shared" si="273"/>
        <v>0</v>
      </c>
      <c r="Y403" s="44">
        <v>6</v>
      </c>
      <c r="Z403" s="45">
        <f t="shared" si="274"/>
        <v>1</v>
      </c>
      <c r="AA403" s="45">
        <f t="shared" si="275"/>
        <v>0</v>
      </c>
      <c r="AB403" s="46">
        <f t="shared" si="276"/>
        <v>0</v>
      </c>
      <c r="AC403" s="48">
        <v>3</v>
      </c>
      <c r="AD403" s="45">
        <f t="shared" si="277"/>
        <v>1</v>
      </c>
      <c r="AE403" s="45">
        <f t="shared" si="278"/>
        <v>0</v>
      </c>
      <c r="AF403" s="46">
        <f t="shared" si="279"/>
        <v>0</v>
      </c>
      <c r="AG403" s="28">
        <v>9</v>
      </c>
      <c r="AH403">
        <f t="shared" si="280"/>
        <v>1</v>
      </c>
      <c r="AI403">
        <f t="shared" si="281"/>
        <v>0</v>
      </c>
      <c r="AJ403">
        <f t="shared" si="282"/>
        <v>0</v>
      </c>
      <c r="AK403" s="44">
        <v>-17</v>
      </c>
      <c r="AL403" s="45">
        <f t="shared" si="283"/>
        <v>1</v>
      </c>
      <c r="AM403" s="45">
        <f t="shared" si="284"/>
        <v>0</v>
      </c>
      <c r="AN403" s="46">
        <f t="shared" si="285"/>
        <v>0</v>
      </c>
      <c r="AO403" s="44">
        <v>5</v>
      </c>
      <c r="AP403" s="45">
        <f t="shared" si="286"/>
        <v>1</v>
      </c>
      <c r="AQ403" s="45">
        <f t="shared" si="287"/>
        <v>0</v>
      </c>
      <c r="AR403" s="46">
        <f t="shared" si="288"/>
        <v>0</v>
      </c>
      <c r="AS403" s="44">
        <v>-1</v>
      </c>
      <c r="AT403" s="45">
        <f t="shared" si="289"/>
        <v>0</v>
      </c>
      <c r="AU403" s="45">
        <f t="shared" si="290"/>
        <v>0</v>
      </c>
      <c r="AV403" s="46">
        <f t="shared" si="291"/>
        <v>1</v>
      </c>
      <c r="AW403" s="44">
        <v>2.0999999999999963E-2</v>
      </c>
      <c r="AX403" s="45">
        <f t="shared" si="292"/>
        <v>1</v>
      </c>
      <c r="AY403" s="45">
        <f t="shared" si="293"/>
        <v>0</v>
      </c>
      <c r="AZ403" s="46">
        <f t="shared" si="294"/>
        <v>0</v>
      </c>
      <c r="BA403" s="44">
        <v>-3.2000000000000028E-2</v>
      </c>
      <c r="BB403" s="45">
        <f t="shared" si="295"/>
        <v>0</v>
      </c>
      <c r="BC403" s="45">
        <f t="shared" si="296"/>
        <v>0</v>
      </c>
      <c r="BD403" s="46">
        <f t="shared" si="297"/>
        <v>1</v>
      </c>
      <c r="BE403" s="48">
        <v>44</v>
      </c>
      <c r="BF403">
        <f t="shared" si="298"/>
        <v>1</v>
      </c>
      <c r="BG403">
        <f t="shared" si="299"/>
        <v>0</v>
      </c>
      <c r="BH403">
        <f t="shared" si="300"/>
        <v>0</v>
      </c>
    </row>
    <row r="404" spans="1:60" x14ac:dyDescent="0.2">
      <c r="A404" s="43">
        <v>2010</v>
      </c>
      <c r="B404" s="44">
        <v>2.200000000000002E-2</v>
      </c>
      <c r="C404" s="45">
        <f t="shared" si="258"/>
        <v>1</v>
      </c>
      <c r="D404" s="45">
        <f t="shared" si="259"/>
        <v>0</v>
      </c>
      <c r="E404" s="46">
        <f t="shared" si="260"/>
        <v>0</v>
      </c>
      <c r="F404" s="44">
        <v>15</v>
      </c>
      <c r="G404" s="45">
        <f t="shared" si="261"/>
        <v>1</v>
      </c>
      <c r="H404" s="45">
        <f t="shared" si="262"/>
        <v>0</v>
      </c>
      <c r="I404" s="46">
        <f t="shared" si="263"/>
        <v>0</v>
      </c>
      <c r="J404" s="44">
        <v>25</v>
      </c>
      <c r="K404" s="45">
        <f t="shared" si="264"/>
        <v>1</v>
      </c>
      <c r="L404" s="45">
        <f t="shared" si="265"/>
        <v>0</v>
      </c>
      <c r="M404" s="46">
        <f t="shared" si="266"/>
        <v>0</v>
      </c>
      <c r="N404" s="44">
        <v>5.0000000000000044E-3</v>
      </c>
      <c r="O404" s="45">
        <f t="shared" si="267"/>
        <v>1</v>
      </c>
      <c r="Q404" s="46">
        <f t="shared" si="268"/>
        <v>0</v>
      </c>
      <c r="R404" s="44">
        <v>-50</v>
      </c>
      <c r="S404" s="45">
        <f t="shared" si="269"/>
        <v>-25</v>
      </c>
      <c r="T404" s="28">
        <v>38</v>
      </c>
      <c r="U404" s="45">
        <f t="shared" si="270"/>
        <v>13</v>
      </c>
      <c r="V404" s="45">
        <f t="shared" si="271"/>
        <v>1</v>
      </c>
      <c r="W404" s="45">
        <f t="shared" si="272"/>
        <v>0</v>
      </c>
      <c r="X404" s="46">
        <f t="shared" si="273"/>
        <v>0</v>
      </c>
      <c r="Y404" s="44">
        <v>12</v>
      </c>
      <c r="Z404" s="45">
        <f t="shared" si="274"/>
        <v>1</v>
      </c>
      <c r="AA404" s="45">
        <f t="shared" si="275"/>
        <v>0</v>
      </c>
      <c r="AB404" s="46">
        <f t="shared" si="276"/>
        <v>0</v>
      </c>
      <c r="AC404" s="48">
        <v>6</v>
      </c>
      <c r="AD404" s="45">
        <f t="shared" si="277"/>
        <v>1</v>
      </c>
      <c r="AE404" s="45">
        <f t="shared" si="278"/>
        <v>0</v>
      </c>
      <c r="AF404" s="46">
        <f t="shared" si="279"/>
        <v>0</v>
      </c>
      <c r="AG404" s="28">
        <v>18</v>
      </c>
      <c r="AH404">
        <f t="shared" si="280"/>
        <v>1</v>
      </c>
      <c r="AI404">
        <f t="shared" si="281"/>
        <v>0</v>
      </c>
      <c r="AJ404">
        <f t="shared" si="282"/>
        <v>0</v>
      </c>
      <c r="AK404" s="44">
        <v>-3</v>
      </c>
      <c r="AL404" s="45">
        <f t="shared" si="283"/>
        <v>1</v>
      </c>
      <c r="AM404" s="45">
        <f t="shared" si="284"/>
        <v>0</v>
      </c>
      <c r="AN404" s="46">
        <f t="shared" si="285"/>
        <v>0</v>
      </c>
      <c r="AO404" s="44">
        <v>3</v>
      </c>
      <c r="AP404" s="45">
        <f t="shared" si="286"/>
        <v>1</v>
      </c>
      <c r="AQ404" s="45">
        <f t="shared" si="287"/>
        <v>0</v>
      </c>
      <c r="AR404" s="46">
        <f t="shared" si="288"/>
        <v>0</v>
      </c>
      <c r="AS404" s="44">
        <v>7</v>
      </c>
      <c r="AT404" s="45">
        <f t="shared" si="289"/>
        <v>1</v>
      </c>
      <c r="AU404" s="45">
        <f t="shared" si="290"/>
        <v>0</v>
      </c>
      <c r="AV404" s="46">
        <f t="shared" si="291"/>
        <v>0</v>
      </c>
      <c r="AW404" s="44">
        <v>2.300000000000002E-2</v>
      </c>
      <c r="AX404" s="45">
        <f t="shared" si="292"/>
        <v>1</v>
      </c>
      <c r="AY404" s="45">
        <f t="shared" si="293"/>
        <v>0</v>
      </c>
      <c r="AZ404" s="46">
        <f t="shared" si="294"/>
        <v>0</v>
      </c>
      <c r="BA404" s="44">
        <v>5.0000000000000044E-3</v>
      </c>
      <c r="BB404" s="45">
        <f t="shared" si="295"/>
        <v>1</v>
      </c>
      <c r="BC404" s="45">
        <f t="shared" si="296"/>
        <v>0</v>
      </c>
      <c r="BD404" s="46">
        <f t="shared" si="297"/>
        <v>0</v>
      </c>
      <c r="BE404" s="48">
        <v>38</v>
      </c>
      <c r="BF404">
        <f t="shared" si="298"/>
        <v>1</v>
      </c>
      <c r="BG404">
        <f t="shared" si="299"/>
        <v>0</v>
      </c>
      <c r="BH404">
        <f t="shared" si="300"/>
        <v>0</v>
      </c>
    </row>
    <row r="405" spans="1:60" x14ac:dyDescent="0.2">
      <c r="A405" s="43">
        <v>2010</v>
      </c>
      <c r="B405" s="44">
        <v>-2.0000000000000018E-3</v>
      </c>
      <c r="C405" s="45">
        <f t="shared" si="258"/>
        <v>0</v>
      </c>
      <c r="D405" s="45">
        <f t="shared" si="259"/>
        <v>0</v>
      </c>
      <c r="E405" s="46">
        <f t="shared" si="260"/>
        <v>1</v>
      </c>
      <c r="F405" s="44">
        <v>34</v>
      </c>
      <c r="G405" s="45">
        <f t="shared" si="261"/>
        <v>1</v>
      </c>
      <c r="H405" s="45">
        <f t="shared" si="262"/>
        <v>0</v>
      </c>
      <c r="I405" s="46">
        <f t="shared" si="263"/>
        <v>0</v>
      </c>
      <c r="J405" s="44">
        <v>17</v>
      </c>
      <c r="K405" s="45">
        <f t="shared" si="264"/>
        <v>1</v>
      </c>
      <c r="L405" s="45">
        <f t="shared" si="265"/>
        <v>0</v>
      </c>
      <c r="M405" s="46">
        <f t="shared" si="266"/>
        <v>0</v>
      </c>
      <c r="N405" s="44">
        <v>3.0000000000000027E-3</v>
      </c>
      <c r="O405" s="45">
        <f t="shared" si="267"/>
        <v>1</v>
      </c>
      <c r="Q405" s="46">
        <f t="shared" si="268"/>
        <v>0</v>
      </c>
      <c r="R405" s="44">
        <v>-8</v>
      </c>
      <c r="S405" s="45">
        <f t="shared" si="269"/>
        <v>-4</v>
      </c>
      <c r="T405" s="28">
        <v>16</v>
      </c>
      <c r="U405" s="45">
        <f t="shared" si="270"/>
        <v>12</v>
      </c>
      <c r="V405" s="45">
        <f t="shared" si="271"/>
        <v>1</v>
      </c>
      <c r="W405" s="45">
        <f t="shared" si="272"/>
        <v>0</v>
      </c>
      <c r="X405" s="46">
        <f t="shared" si="273"/>
        <v>0</v>
      </c>
      <c r="Y405" s="44">
        <v>-10</v>
      </c>
      <c r="Z405" s="45">
        <f t="shared" si="274"/>
        <v>0</v>
      </c>
      <c r="AA405" s="45">
        <f t="shared" si="275"/>
        <v>0</v>
      </c>
      <c r="AB405" s="46">
        <f t="shared" si="276"/>
        <v>1</v>
      </c>
      <c r="AC405" s="48">
        <v>9</v>
      </c>
      <c r="AD405" s="45">
        <f t="shared" si="277"/>
        <v>1</v>
      </c>
      <c r="AE405" s="45">
        <f t="shared" si="278"/>
        <v>0</v>
      </c>
      <c r="AF405" s="46">
        <f t="shared" si="279"/>
        <v>0</v>
      </c>
      <c r="AG405" s="28">
        <v>-1</v>
      </c>
      <c r="AH405">
        <f t="shared" si="280"/>
        <v>0</v>
      </c>
      <c r="AI405">
        <f t="shared" si="281"/>
        <v>0</v>
      </c>
      <c r="AJ405">
        <f t="shared" si="282"/>
        <v>1</v>
      </c>
      <c r="AK405" s="44">
        <v>-18</v>
      </c>
      <c r="AL405" s="45">
        <f t="shared" si="283"/>
        <v>1</v>
      </c>
      <c r="AM405" s="45">
        <f t="shared" si="284"/>
        <v>0</v>
      </c>
      <c r="AN405" s="46">
        <f t="shared" si="285"/>
        <v>0</v>
      </c>
      <c r="AO405" s="44">
        <v>10</v>
      </c>
      <c r="AP405" s="45">
        <f t="shared" si="286"/>
        <v>1</v>
      </c>
      <c r="AQ405" s="45">
        <f t="shared" si="287"/>
        <v>0</v>
      </c>
      <c r="AR405" s="46">
        <f t="shared" si="288"/>
        <v>0</v>
      </c>
      <c r="AS405" s="44">
        <v>-3</v>
      </c>
      <c r="AT405" s="45">
        <f t="shared" si="289"/>
        <v>0</v>
      </c>
      <c r="AU405" s="45">
        <f t="shared" si="290"/>
        <v>0</v>
      </c>
      <c r="AV405" s="46">
        <f t="shared" si="291"/>
        <v>1</v>
      </c>
      <c r="AW405" s="44">
        <v>1.100000000000001E-2</v>
      </c>
      <c r="AX405" s="45">
        <f t="shared" si="292"/>
        <v>1</v>
      </c>
      <c r="AY405" s="45">
        <f t="shared" si="293"/>
        <v>0</v>
      </c>
      <c r="AZ405" s="46">
        <f t="shared" si="294"/>
        <v>0</v>
      </c>
      <c r="BA405" s="44">
        <v>5.1000000000000045E-2</v>
      </c>
      <c r="BB405" s="45">
        <f t="shared" si="295"/>
        <v>1</v>
      </c>
      <c r="BC405" s="45">
        <f t="shared" si="296"/>
        <v>0</v>
      </c>
      <c r="BD405" s="46">
        <f t="shared" si="297"/>
        <v>0</v>
      </c>
      <c r="BE405" s="48">
        <v>16</v>
      </c>
      <c r="BF405">
        <f t="shared" si="298"/>
        <v>1</v>
      </c>
      <c r="BG405">
        <f t="shared" si="299"/>
        <v>0</v>
      </c>
      <c r="BH405">
        <f t="shared" si="300"/>
        <v>0</v>
      </c>
    </row>
    <row r="406" spans="1:60" x14ac:dyDescent="0.2">
      <c r="A406" s="43">
        <v>2010</v>
      </c>
      <c r="B406" s="44">
        <v>-1.4000000000000012E-2</v>
      </c>
      <c r="C406" s="45">
        <f t="shared" si="258"/>
        <v>0</v>
      </c>
      <c r="D406" s="45">
        <f t="shared" si="259"/>
        <v>0</v>
      </c>
      <c r="E406" s="46">
        <f t="shared" si="260"/>
        <v>1</v>
      </c>
      <c r="F406" s="44">
        <v>-36</v>
      </c>
      <c r="G406" s="45">
        <f t="shared" si="261"/>
        <v>0</v>
      </c>
      <c r="H406" s="45">
        <f t="shared" si="262"/>
        <v>0</v>
      </c>
      <c r="I406" s="46">
        <f t="shared" si="263"/>
        <v>1</v>
      </c>
      <c r="J406" s="44">
        <v>24</v>
      </c>
      <c r="K406" s="45">
        <f t="shared" si="264"/>
        <v>1</v>
      </c>
      <c r="L406" s="45">
        <f t="shared" si="265"/>
        <v>0</v>
      </c>
      <c r="M406" s="46">
        <f t="shared" si="266"/>
        <v>0</v>
      </c>
      <c r="N406" s="44">
        <v>0</v>
      </c>
      <c r="O406" s="45">
        <f t="shared" si="267"/>
        <v>0</v>
      </c>
      <c r="Q406" s="46">
        <f t="shared" si="268"/>
        <v>0</v>
      </c>
      <c r="R406" s="44">
        <v>51</v>
      </c>
      <c r="S406" s="45">
        <f t="shared" si="269"/>
        <v>25.5</v>
      </c>
      <c r="T406" s="28">
        <v>1</v>
      </c>
      <c r="U406" s="45">
        <f t="shared" si="270"/>
        <v>26.5</v>
      </c>
      <c r="V406" s="45">
        <f t="shared" si="271"/>
        <v>1</v>
      </c>
      <c r="W406" s="45">
        <f t="shared" si="272"/>
        <v>0</v>
      </c>
      <c r="X406" s="46">
        <f t="shared" si="273"/>
        <v>0</v>
      </c>
      <c r="Y406" s="44">
        <v>21</v>
      </c>
      <c r="Z406" s="45">
        <f t="shared" si="274"/>
        <v>1</v>
      </c>
      <c r="AA406" s="45">
        <f t="shared" si="275"/>
        <v>0</v>
      </c>
      <c r="AB406" s="46">
        <f t="shared" si="276"/>
        <v>0</v>
      </c>
      <c r="AC406" s="48">
        <v>11</v>
      </c>
      <c r="AD406" s="45">
        <f t="shared" si="277"/>
        <v>1</v>
      </c>
      <c r="AE406" s="45">
        <f t="shared" si="278"/>
        <v>0</v>
      </c>
      <c r="AF406" s="46">
        <f t="shared" si="279"/>
        <v>0</v>
      </c>
      <c r="AG406" s="28">
        <v>32</v>
      </c>
      <c r="AH406">
        <f t="shared" si="280"/>
        <v>1</v>
      </c>
      <c r="AI406">
        <f t="shared" si="281"/>
        <v>0</v>
      </c>
      <c r="AJ406">
        <f t="shared" si="282"/>
        <v>0</v>
      </c>
      <c r="AK406" s="44">
        <v>-5</v>
      </c>
      <c r="AL406" s="45">
        <f t="shared" si="283"/>
        <v>1</v>
      </c>
      <c r="AM406" s="45">
        <f t="shared" si="284"/>
        <v>0</v>
      </c>
      <c r="AN406" s="46">
        <f t="shared" si="285"/>
        <v>0</v>
      </c>
      <c r="AO406" s="44">
        <v>2</v>
      </c>
      <c r="AP406" s="45">
        <f t="shared" si="286"/>
        <v>1</v>
      </c>
      <c r="AQ406" s="45">
        <f t="shared" si="287"/>
        <v>0</v>
      </c>
      <c r="AR406" s="46">
        <f t="shared" si="288"/>
        <v>0</v>
      </c>
      <c r="AS406" s="44">
        <v>13</v>
      </c>
      <c r="AT406" s="45">
        <f t="shared" si="289"/>
        <v>1</v>
      </c>
      <c r="AU406" s="45">
        <f t="shared" si="290"/>
        <v>0</v>
      </c>
      <c r="AV406" s="46">
        <f t="shared" si="291"/>
        <v>0</v>
      </c>
      <c r="AW406" s="44">
        <v>-1.5000000000000013E-2</v>
      </c>
      <c r="AX406" s="45">
        <f t="shared" si="292"/>
        <v>0</v>
      </c>
      <c r="AY406" s="45">
        <f t="shared" si="293"/>
        <v>0</v>
      </c>
      <c r="AZ406" s="46">
        <f t="shared" si="294"/>
        <v>1</v>
      </c>
      <c r="BA406" s="44">
        <v>-7.0000000000000062E-3</v>
      </c>
      <c r="BB406" s="45">
        <f t="shared" si="295"/>
        <v>0</v>
      </c>
      <c r="BC406" s="45">
        <f t="shared" si="296"/>
        <v>0</v>
      </c>
      <c r="BD406" s="46">
        <f t="shared" si="297"/>
        <v>1</v>
      </c>
      <c r="BE406" s="48">
        <v>1</v>
      </c>
      <c r="BF406">
        <f t="shared" si="298"/>
        <v>1</v>
      </c>
      <c r="BG406">
        <f t="shared" si="299"/>
        <v>0</v>
      </c>
      <c r="BH406">
        <f t="shared" si="300"/>
        <v>0</v>
      </c>
    </row>
    <row r="407" spans="1:60" x14ac:dyDescent="0.2">
      <c r="A407" s="43">
        <v>2011</v>
      </c>
      <c r="B407" s="44">
        <v>0</v>
      </c>
      <c r="C407" s="45">
        <f t="shared" si="258"/>
        <v>0</v>
      </c>
      <c r="D407" s="45">
        <f t="shared" si="259"/>
        <v>1</v>
      </c>
      <c r="E407" s="46">
        <f t="shared" si="260"/>
        <v>0</v>
      </c>
      <c r="F407" s="44">
        <v>-4</v>
      </c>
      <c r="G407" s="45">
        <f t="shared" si="261"/>
        <v>0</v>
      </c>
      <c r="H407" s="45">
        <f t="shared" si="262"/>
        <v>0</v>
      </c>
      <c r="I407" s="46">
        <f t="shared" si="263"/>
        <v>1</v>
      </c>
      <c r="J407" s="44">
        <v>24</v>
      </c>
      <c r="K407" s="45">
        <f t="shared" si="264"/>
        <v>1</v>
      </c>
      <c r="L407" s="45">
        <f t="shared" si="265"/>
        <v>0</v>
      </c>
      <c r="M407" s="46">
        <f t="shared" si="266"/>
        <v>0</v>
      </c>
      <c r="N407" s="44">
        <v>1.2000000000000011E-2</v>
      </c>
      <c r="O407" s="45">
        <f t="shared" si="267"/>
        <v>1</v>
      </c>
      <c r="Q407" s="46">
        <f t="shared" si="268"/>
        <v>0</v>
      </c>
      <c r="R407" s="44">
        <v>-8</v>
      </c>
      <c r="S407" s="45">
        <f t="shared" si="269"/>
        <v>-4</v>
      </c>
      <c r="T407" s="28">
        <v>15</v>
      </c>
      <c r="U407" s="45">
        <f t="shared" si="270"/>
        <v>11</v>
      </c>
      <c r="V407" s="45">
        <f t="shared" si="271"/>
        <v>1</v>
      </c>
      <c r="W407" s="45">
        <f t="shared" si="272"/>
        <v>0</v>
      </c>
      <c r="X407" s="46">
        <f t="shared" si="273"/>
        <v>0</v>
      </c>
      <c r="Y407" s="44">
        <v>26</v>
      </c>
      <c r="Z407" s="45">
        <f t="shared" si="274"/>
        <v>1</v>
      </c>
      <c r="AA407" s="45">
        <f t="shared" si="275"/>
        <v>0</v>
      </c>
      <c r="AB407" s="46">
        <f t="shared" si="276"/>
        <v>0</v>
      </c>
      <c r="AC407" s="48">
        <v>25</v>
      </c>
      <c r="AD407" s="45">
        <f t="shared" si="277"/>
        <v>1</v>
      </c>
      <c r="AE407" s="45">
        <f t="shared" si="278"/>
        <v>0</v>
      </c>
      <c r="AF407" s="46">
        <f t="shared" si="279"/>
        <v>0</v>
      </c>
      <c r="AG407" s="28">
        <v>51</v>
      </c>
      <c r="AH407">
        <f t="shared" si="280"/>
        <v>1</v>
      </c>
      <c r="AI407">
        <f t="shared" si="281"/>
        <v>0</v>
      </c>
      <c r="AJ407">
        <f t="shared" si="282"/>
        <v>0</v>
      </c>
      <c r="AK407" s="44">
        <v>4</v>
      </c>
      <c r="AL407" s="45">
        <f t="shared" si="283"/>
        <v>0</v>
      </c>
      <c r="AM407" s="45">
        <f t="shared" si="284"/>
        <v>0</v>
      </c>
      <c r="AN407" s="46">
        <f t="shared" si="285"/>
        <v>1</v>
      </c>
      <c r="AO407" s="44">
        <v>-3</v>
      </c>
      <c r="AP407" s="45">
        <f t="shared" si="286"/>
        <v>0</v>
      </c>
      <c r="AQ407" s="45">
        <f t="shared" si="287"/>
        <v>0</v>
      </c>
      <c r="AR407" s="46">
        <f t="shared" si="288"/>
        <v>1</v>
      </c>
      <c r="AS407" s="44">
        <v>25</v>
      </c>
      <c r="AT407" s="45">
        <f t="shared" si="289"/>
        <v>1</v>
      </c>
      <c r="AU407" s="45">
        <f t="shared" si="290"/>
        <v>0</v>
      </c>
      <c r="AV407" s="46">
        <f t="shared" si="291"/>
        <v>0</v>
      </c>
      <c r="AW407" s="44">
        <v>-3.0000000000000027E-3</v>
      </c>
      <c r="AX407" s="45">
        <f t="shared" si="292"/>
        <v>0</v>
      </c>
      <c r="AY407" s="45">
        <f t="shared" si="293"/>
        <v>0</v>
      </c>
      <c r="AZ407" s="46">
        <f t="shared" si="294"/>
        <v>1</v>
      </c>
      <c r="BA407" s="44">
        <v>9.1000000000000081E-2</v>
      </c>
      <c r="BB407" s="45">
        <f t="shared" si="295"/>
        <v>1</v>
      </c>
      <c r="BC407" s="45">
        <f t="shared" si="296"/>
        <v>0</v>
      </c>
      <c r="BD407" s="46">
        <f t="shared" si="297"/>
        <v>0</v>
      </c>
      <c r="BE407" s="48">
        <v>15</v>
      </c>
      <c r="BF407">
        <f t="shared" si="298"/>
        <v>1</v>
      </c>
      <c r="BG407">
        <f t="shared" si="299"/>
        <v>0</v>
      </c>
      <c r="BH407">
        <f t="shared" si="300"/>
        <v>0</v>
      </c>
    </row>
    <row r="408" spans="1:60" x14ac:dyDescent="0.2">
      <c r="A408" s="43">
        <v>2011</v>
      </c>
      <c r="B408" s="44">
        <v>2.7000000000000024E-2</v>
      </c>
      <c r="C408" s="45">
        <f t="shared" si="258"/>
        <v>1</v>
      </c>
      <c r="D408" s="45">
        <f t="shared" si="259"/>
        <v>0</v>
      </c>
      <c r="E408" s="46">
        <f t="shared" si="260"/>
        <v>0</v>
      </c>
      <c r="F408" s="44">
        <v>9</v>
      </c>
      <c r="G408" s="45">
        <f t="shared" si="261"/>
        <v>1</v>
      </c>
      <c r="H408" s="45">
        <f t="shared" si="262"/>
        <v>0</v>
      </c>
      <c r="I408" s="46">
        <f t="shared" si="263"/>
        <v>0</v>
      </c>
      <c r="J408" s="44">
        <v>19</v>
      </c>
      <c r="K408" s="45">
        <f t="shared" si="264"/>
        <v>1</v>
      </c>
      <c r="L408" s="45">
        <f t="shared" si="265"/>
        <v>0</v>
      </c>
      <c r="M408" s="46">
        <f t="shared" si="266"/>
        <v>0</v>
      </c>
      <c r="N408" s="44">
        <v>1.3000000000000012E-2</v>
      </c>
      <c r="O408" s="45">
        <f t="shared" si="267"/>
        <v>1</v>
      </c>
      <c r="Q408" s="46">
        <f t="shared" si="268"/>
        <v>0</v>
      </c>
      <c r="R408" s="44">
        <v>-15</v>
      </c>
      <c r="S408" s="45">
        <f t="shared" si="269"/>
        <v>-7.5</v>
      </c>
      <c r="T408" s="28">
        <v>11</v>
      </c>
      <c r="U408" s="45">
        <f t="shared" si="270"/>
        <v>3.5</v>
      </c>
      <c r="V408" s="45">
        <f t="shared" si="271"/>
        <v>1</v>
      </c>
      <c r="W408" s="45">
        <f t="shared" si="272"/>
        <v>0</v>
      </c>
      <c r="X408" s="46">
        <f t="shared" si="273"/>
        <v>0</v>
      </c>
      <c r="Y408" s="44">
        <v>-4</v>
      </c>
      <c r="Z408" s="45">
        <f t="shared" si="274"/>
        <v>0</v>
      </c>
      <c r="AA408" s="45">
        <f t="shared" si="275"/>
        <v>0</v>
      </c>
      <c r="AB408" s="46">
        <f t="shared" si="276"/>
        <v>1</v>
      </c>
      <c r="AC408" s="48">
        <v>8</v>
      </c>
      <c r="AD408" s="45">
        <f t="shared" si="277"/>
        <v>1</v>
      </c>
      <c r="AE408" s="45">
        <f t="shared" si="278"/>
        <v>0</v>
      </c>
      <c r="AF408" s="46">
        <f t="shared" si="279"/>
        <v>0</v>
      </c>
      <c r="AG408" s="28">
        <v>4</v>
      </c>
      <c r="AH408">
        <f t="shared" si="280"/>
        <v>1</v>
      </c>
      <c r="AI408">
        <f t="shared" si="281"/>
        <v>0</v>
      </c>
      <c r="AJ408">
        <f t="shared" si="282"/>
        <v>0</v>
      </c>
      <c r="AK408" s="44">
        <v>-7</v>
      </c>
      <c r="AL408" s="45">
        <f t="shared" si="283"/>
        <v>1</v>
      </c>
      <c r="AM408" s="45">
        <f t="shared" si="284"/>
        <v>0</v>
      </c>
      <c r="AN408" s="46">
        <f t="shared" si="285"/>
        <v>0</v>
      </c>
      <c r="AO408" s="44">
        <v>0</v>
      </c>
      <c r="AP408" s="45">
        <f t="shared" si="286"/>
        <v>0</v>
      </c>
      <c r="AQ408" s="45">
        <f t="shared" si="287"/>
        <v>1</v>
      </c>
      <c r="AR408" s="46">
        <f t="shared" si="288"/>
        <v>0</v>
      </c>
      <c r="AS408" s="44">
        <v>-6</v>
      </c>
      <c r="AT408" s="45">
        <f t="shared" si="289"/>
        <v>0</v>
      </c>
      <c r="AU408" s="45">
        <f t="shared" si="290"/>
        <v>0</v>
      </c>
      <c r="AV408" s="46">
        <f t="shared" si="291"/>
        <v>1</v>
      </c>
      <c r="AW408" s="44">
        <v>3.8999999999999979E-2</v>
      </c>
      <c r="AX408" s="45">
        <f t="shared" si="292"/>
        <v>1</v>
      </c>
      <c r="AY408" s="45">
        <f t="shared" si="293"/>
        <v>0</v>
      </c>
      <c r="AZ408" s="46">
        <f t="shared" si="294"/>
        <v>0</v>
      </c>
      <c r="BA408" s="44">
        <v>-3.6000000000000032E-2</v>
      </c>
      <c r="BB408" s="45">
        <f t="shared" si="295"/>
        <v>0</v>
      </c>
      <c r="BC408" s="45">
        <f t="shared" si="296"/>
        <v>0</v>
      </c>
      <c r="BD408" s="46">
        <f t="shared" si="297"/>
        <v>1</v>
      </c>
      <c r="BE408" s="48">
        <v>11</v>
      </c>
      <c r="BF408">
        <f t="shared" si="298"/>
        <v>1</v>
      </c>
      <c r="BG408">
        <f t="shared" si="299"/>
        <v>0</v>
      </c>
      <c r="BH408">
        <f t="shared" si="300"/>
        <v>0</v>
      </c>
    </row>
    <row r="409" spans="1:60" x14ac:dyDescent="0.2">
      <c r="A409" s="43">
        <v>2011</v>
      </c>
      <c r="B409" s="44">
        <v>1.2000000000000011E-2</v>
      </c>
      <c r="C409" s="45">
        <f t="shared" si="258"/>
        <v>1</v>
      </c>
      <c r="D409" s="45">
        <f t="shared" si="259"/>
        <v>0</v>
      </c>
      <c r="E409" s="46">
        <f t="shared" si="260"/>
        <v>0</v>
      </c>
      <c r="F409" s="44">
        <v>-6</v>
      </c>
      <c r="G409" s="45">
        <f t="shared" si="261"/>
        <v>0</v>
      </c>
      <c r="H409" s="45">
        <f t="shared" si="262"/>
        <v>0</v>
      </c>
      <c r="I409" s="46">
        <f t="shared" si="263"/>
        <v>1</v>
      </c>
      <c r="J409" s="44">
        <v>43</v>
      </c>
      <c r="K409" s="45">
        <f t="shared" si="264"/>
        <v>1</v>
      </c>
      <c r="L409" s="45">
        <f t="shared" si="265"/>
        <v>0</v>
      </c>
      <c r="M409" s="46">
        <f t="shared" si="266"/>
        <v>0</v>
      </c>
      <c r="N409" s="44">
        <v>2.0000000000000018E-2</v>
      </c>
      <c r="O409" s="45">
        <f t="shared" si="267"/>
        <v>1</v>
      </c>
      <c r="Q409" s="46">
        <f t="shared" si="268"/>
        <v>0</v>
      </c>
      <c r="R409" s="44">
        <v>10</v>
      </c>
      <c r="S409" s="45">
        <f t="shared" si="269"/>
        <v>5</v>
      </c>
      <c r="T409" s="28">
        <v>16</v>
      </c>
      <c r="U409" s="45">
        <f t="shared" si="270"/>
        <v>21</v>
      </c>
      <c r="V409" s="45">
        <f t="shared" si="271"/>
        <v>1</v>
      </c>
      <c r="W409" s="45">
        <f t="shared" si="272"/>
        <v>0</v>
      </c>
      <c r="X409" s="46">
        <f t="shared" si="273"/>
        <v>0</v>
      </c>
      <c r="Y409" s="44">
        <v>28</v>
      </c>
      <c r="Z409" s="45">
        <f t="shared" si="274"/>
        <v>1</v>
      </c>
      <c r="AA409" s="45">
        <f t="shared" si="275"/>
        <v>0</v>
      </c>
      <c r="AB409" s="46">
        <f t="shared" si="276"/>
        <v>0</v>
      </c>
      <c r="AC409" s="48">
        <v>16</v>
      </c>
      <c r="AD409" s="45">
        <f t="shared" si="277"/>
        <v>1</v>
      </c>
      <c r="AE409" s="45">
        <f t="shared" si="278"/>
        <v>0</v>
      </c>
      <c r="AF409" s="46">
        <f t="shared" si="279"/>
        <v>0</v>
      </c>
      <c r="AG409" s="28">
        <v>44</v>
      </c>
      <c r="AH409">
        <f t="shared" si="280"/>
        <v>1</v>
      </c>
      <c r="AI409">
        <f t="shared" si="281"/>
        <v>0</v>
      </c>
      <c r="AJ409">
        <f t="shared" si="282"/>
        <v>0</v>
      </c>
      <c r="AK409" s="44">
        <v>1</v>
      </c>
      <c r="AL409" s="45">
        <f t="shared" si="283"/>
        <v>0</v>
      </c>
      <c r="AM409" s="45">
        <f t="shared" si="284"/>
        <v>0</v>
      </c>
      <c r="AN409" s="46">
        <f t="shared" si="285"/>
        <v>1</v>
      </c>
      <c r="AO409" s="44">
        <v>-8</v>
      </c>
      <c r="AP409" s="45">
        <f t="shared" si="286"/>
        <v>0</v>
      </c>
      <c r="AQ409" s="45">
        <f t="shared" si="287"/>
        <v>0</v>
      </c>
      <c r="AR409" s="46">
        <f t="shared" si="288"/>
        <v>1</v>
      </c>
      <c r="AS409" s="44">
        <v>17</v>
      </c>
      <c r="AT409" s="45">
        <f t="shared" si="289"/>
        <v>1</v>
      </c>
      <c r="AU409" s="45">
        <f t="shared" si="290"/>
        <v>0</v>
      </c>
      <c r="AV409" s="46">
        <f t="shared" si="291"/>
        <v>0</v>
      </c>
      <c r="AW409" s="44">
        <v>6.0000000000000053E-3</v>
      </c>
      <c r="AX409" s="45">
        <f t="shared" si="292"/>
        <v>1</v>
      </c>
      <c r="AY409" s="45">
        <f t="shared" si="293"/>
        <v>0</v>
      </c>
      <c r="AZ409" s="46">
        <f t="shared" si="294"/>
        <v>0</v>
      </c>
      <c r="BA409" s="44">
        <v>5.8000000000000052E-2</v>
      </c>
      <c r="BB409" s="45">
        <f t="shared" si="295"/>
        <v>1</v>
      </c>
      <c r="BC409" s="45">
        <f t="shared" si="296"/>
        <v>0</v>
      </c>
      <c r="BD409" s="46">
        <f t="shared" si="297"/>
        <v>0</v>
      </c>
      <c r="BE409" s="48">
        <v>16</v>
      </c>
      <c r="BF409">
        <f t="shared" si="298"/>
        <v>1</v>
      </c>
      <c r="BG409">
        <f t="shared" si="299"/>
        <v>0</v>
      </c>
      <c r="BH409">
        <f t="shared" si="300"/>
        <v>0</v>
      </c>
    </row>
    <row r="410" spans="1:60" x14ac:dyDescent="0.2">
      <c r="A410" s="43">
        <v>2011</v>
      </c>
      <c r="B410" s="44">
        <v>2.0000000000000018E-2</v>
      </c>
      <c r="C410" s="45">
        <f t="shared" si="258"/>
        <v>1</v>
      </c>
      <c r="D410" s="45">
        <f t="shared" si="259"/>
        <v>0</v>
      </c>
      <c r="E410" s="46">
        <f t="shared" si="260"/>
        <v>0</v>
      </c>
      <c r="F410" s="44">
        <v>12</v>
      </c>
      <c r="G410" s="45">
        <f t="shared" si="261"/>
        <v>1</v>
      </c>
      <c r="H410" s="45">
        <f t="shared" si="262"/>
        <v>0</v>
      </c>
      <c r="I410" s="46">
        <f t="shared" si="263"/>
        <v>0</v>
      </c>
      <c r="J410" s="44">
        <v>31</v>
      </c>
      <c r="K410" s="45">
        <f t="shared" si="264"/>
        <v>1</v>
      </c>
      <c r="L410" s="45">
        <f t="shared" si="265"/>
        <v>0</v>
      </c>
      <c r="M410" s="46">
        <f t="shared" si="266"/>
        <v>0</v>
      </c>
      <c r="N410" s="44">
        <v>2.0000000000000018E-2</v>
      </c>
      <c r="O410" s="45">
        <f t="shared" si="267"/>
        <v>1</v>
      </c>
      <c r="Q410" s="46">
        <f t="shared" si="268"/>
        <v>0</v>
      </c>
      <c r="R410" s="44">
        <v>16</v>
      </c>
      <c r="S410" s="45">
        <f t="shared" si="269"/>
        <v>8</v>
      </c>
      <c r="T410" s="28">
        <v>3</v>
      </c>
      <c r="U410" s="45">
        <f t="shared" si="270"/>
        <v>11</v>
      </c>
      <c r="V410" s="45">
        <f t="shared" si="271"/>
        <v>1</v>
      </c>
      <c r="W410" s="45">
        <f t="shared" si="272"/>
        <v>0</v>
      </c>
      <c r="X410" s="46">
        <f t="shared" si="273"/>
        <v>0</v>
      </c>
      <c r="Y410" s="44">
        <v>13</v>
      </c>
      <c r="Z410" s="45">
        <f t="shared" si="274"/>
        <v>1</v>
      </c>
      <c r="AA410" s="45">
        <f t="shared" si="275"/>
        <v>0</v>
      </c>
      <c r="AB410" s="46">
        <f t="shared" si="276"/>
        <v>0</v>
      </c>
      <c r="AC410" s="48">
        <v>-1</v>
      </c>
      <c r="AD410" s="45">
        <f t="shared" si="277"/>
        <v>0</v>
      </c>
      <c r="AE410" s="45">
        <f t="shared" si="278"/>
        <v>0</v>
      </c>
      <c r="AF410" s="46">
        <f t="shared" si="279"/>
        <v>1</v>
      </c>
      <c r="AG410" s="28">
        <v>12</v>
      </c>
      <c r="AH410">
        <f t="shared" si="280"/>
        <v>1</v>
      </c>
      <c r="AI410">
        <f t="shared" si="281"/>
        <v>0</v>
      </c>
      <c r="AJ410">
        <f t="shared" si="282"/>
        <v>0</v>
      </c>
      <c r="AK410" s="44">
        <v>7</v>
      </c>
      <c r="AL410" s="45">
        <f t="shared" si="283"/>
        <v>0</v>
      </c>
      <c r="AM410" s="45">
        <f t="shared" si="284"/>
        <v>0</v>
      </c>
      <c r="AN410" s="46">
        <f t="shared" si="285"/>
        <v>1</v>
      </c>
      <c r="AO410" s="44">
        <v>-3</v>
      </c>
      <c r="AP410" s="45">
        <f t="shared" si="286"/>
        <v>0</v>
      </c>
      <c r="AQ410" s="45">
        <f t="shared" si="287"/>
        <v>0</v>
      </c>
      <c r="AR410" s="46">
        <f t="shared" si="288"/>
        <v>1</v>
      </c>
      <c r="AS410" s="44">
        <v>-9</v>
      </c>
      <c r="AT410" s="45">
        <f t="shared" si="289"/>
        <v>0</v>
      </c>
      <c r="AU410" s="45">
        <f t="shared" si="290"/>
        <v>0</v>
      </c>
      <c r="AV410" s="46">
        <f t="shared" si="291"/>
        <v>1</v>
      </c>
      <c r="AW410" s="44">
        <v>2.0000000000000018E-3</v>
      </c>
      <c r="AX410" s="45">
        <f t="shared" si="292"/>
        <v>1</v>
      </c>
      <c r="AY410" s="45">
        <f t="shared" si="293"/>
        <v>0</v>
      </c>
      <c r="AZ410" s="46">
        <f t="shared" si="294"/>
        <v>0</v>
      </c>
      <c r="BA410" s="44">
        <v>-1.100000000000001E-2</v>
      </c>
      <c r="BB410" s="45">
        <f t="shared" si="295"/>
        <v>0</v>
      </c>
      <c r="BC410" s="45">
        <f t="shared" si="296"/>
        <v>0</v>
      </c>
      <c r="BD410" s="46">
        <f t="shared" si="297"/>
        <v>1</v>
      </c>
      <c r="BE410" s="48">
        <v>3</v>
      </c>
      <c r="BF410">
        <f t="shared" si="298"/>
        <v>1</v>
      </c>
      <c r="BG410">
        <f t="shared" si="299"/>
        <v>0</v>
      </c>
      <c r="BH410">
        <f t="shared" si="300"/>
        <v>0</v>
      </c>
    </row>
    <row r="411" spans="1:60" x14ac:dyDescent="0.2">
      <c r="A411" s="43">
        <v>2011</v>
      </c>
      <c r="B411" s="44">
        <v>9.000000000000008E-3</v>
      </c>
      <c r="C411" s="45">
        <f t="shared" si="258"/>
        <v>1</v>
      </c>
      <c r="D411" s="45">
        <f t="shared" si="259"/>
        <v>0</v>
      </c>
      <c r="E411" s="46">
        <f t="shared" si="260"/>
        <v>0</v>
      </c>
      <c r="F411" s="44">
        <v>-21</v>
      </c>
      <c r="G411" s="45">
        <f t="shared" si="261"/>
        <v>0</v>
      </c>
      <c r="H411" s="45">
        <f t="shared" si="262"/>
        <v>0</v>
      </c>
      <c r="I411" s="46">
        <f t="shared" si="263"/>
        <v>1</v>
      </c>
      <c r="J411" s="44">
        <v>37</v>
      </c>
      <c r="K411" s="45">
        <f t="shared" si="264"/>
        <v>1</v>
      </c>
      <c r="L411" s="45">
        <f t="shared" si="265"/>
        <v>0</v>
      </c>
      <c r="M411" s="46">
        <f t="shared" si="266"/>
        <v>0</v>
      </c>
      <c r="N411" s="44">
        <v>4.1000000000000036E-2</v>
      </c>
      <c r="O411" s="45">
        <f t="shared" si="267"/>
        <v>1</v>
      </c>
      <c r="Q411" s="46">
        <f t="shared" si="268"/>
        <v>0</v>
      </c>
      <c r="R411" s="44">
        <v>57</v>
      </c>
      <c r="S411" s="45">
        <f t="shared" si="269"/>
        <v>28.5</v>
      </c>
      <c r="T411" s="28">
        <v>-25</v>
      </c>
      <c r="U411" s="45">
        <f t="shared" si="270"/>
        <v>3.5</v>
      </c>
      <c r="V411" s="45">
        <f t="shared" si="271"/>
        <v>1</v>
      </c>
      <c r="W411" s="45">
        <f t="shared" si="272"/>
        <v>0</v>
      </c>
      <c r="X411" s="46">
        <f t="shared" si="273"/>
        <v>0</v>
      </c>
      <c r="Y411" s="44">
        <v>14</v>
      </c>
      <c r="Z411" s="45">
        <f t="shared" si="274"/>
        <v>1</v>
      </c>
      <c r="AA411" s="45">
        <f t="shared" si="275"/>
        <v>0</v>
      </c>
      <c r="AB411" s="46">
        <f t="shared" si="276"/>
        <v>0</v>
      </c>
      <c r="AC411" s="48">
        <v>19</v>
      </c>
      <c r="AD411" s="45">
        <f t="shared" si="277"/>
        <v>1</v>
      </c>
      <c r="AE411" s="45">
        <f t="shared" si="278"/>
        <v>0</v>
      </c>
      <c r="AF411" s="46">
        <f t="shared" si="279"/>
        <v>0</v>
      </c>
      <c r="AG411" s="28">
        <v>33</v>
      </c>
      <c r="AH411">
        <f t="shared" si="280"/>
        <v>1</v>
      </c>
      <c r="AI411">
        <f t="shared" si="281"/>
        <v>0</v>
      </c>
      <c r="AJ411">
        <f t="shared" si="282"/>
        <v>0</v>
      </c>
      <c r="AK411" s="44">
        <v>7</v>
      </c>
      <c r="AL411" s="45">
        <f t="shared" si="283"/>
        <v>0</v>
      </c>
      <c r="AM411" s="45">
        <f t="shared" si="284"/>
        <v>0</v>
      </c>
      <c r="AN411" s="46">
        <f t="shared" si="285"/>
        <v>1</v>
      </c>
      <c r="AO411" s="44">
        <v>-5</v>
      </c>
      <c r="AP411" s="45">
        <f t="shared" si="286"/>
        <v>0</v>
      </c>
      <c r="AQ411" s="45">
        <f t="shared" si="287"/>
        <v>0</v>
      </c>
      <c r="AR411" s="46">
        <f t="shared" si="288"/>
        <v>1</v>
      </c>
      <c r="AS411" s="44">
        <v>13</v>
      </c>
      <c r="AT411" s="45">
        <f t="shared" si="289"/>
        <v>1</v>
      </c>
      <c r="AU411" s="45">
        <f t="shared" si="290"/>
        <v>0</v>
      </c>
      <c r="AV411" s="46">
        <f t="shared" si="291"/>
        <v>0</v>
      </c>
      <c r="AW411" s="44">
        <v>1.2000000000000011E-2</v>
      </c>
      <c r="AX411" s="45">
        <f t="shared" si="292"/>
        <v>1</v>
      </c>
      <c r="AY411" s="45">
        <f t="shared" si="293"/>
        <v>0</v>
      </c>
      <c r="AZ411" s="46">
        <f t="shared" si="294"/>
        <v>0</v>
      </c>
      <c r="BA411" s="44">
        <v>8.2000000000000073E-2</v>
      </c>
      <c r="BB411" s="45">
        <f t="shared" si="295"/>
        <v>1</v>
      </c>
      <c r="BC411" s="45">
        <f t="shared" si="296"/>
        <v>0</v>
      </c>
      <c r="BD411" s="46">
        <f t="shared" si="297"/>
        <v>0</v>
      </c>
      <c r="BE411" s="48">
        <v>-25</v>
      </c>
      <c r="BF411">
        <f t="shared" si="298"/>
        <v>0</v>
      </c>
      <c r="BG411">
        <f t="shared" si="299"/>
        <v>0</v>
      </c>
      <c r="BH411">
        <f t="shared" si="300"/>
        <v>1</v>
      </c>
    </row>
    <row r="412" spans="1:60" x14ac:dyDescent="0.2">
      <c r="A412" s="43">
        <v>2011</v>
      </c>
      <c r="B412" s="44">
        <v>1.6000000000000014E-2</v>
      </c>
      <c r="C412" s="45">
        <f t="shared" si="258"/>
        <v>1</v>
      </c>
      <c r="D412" s="45">
        <f t="shared" si="259"/>
        <v>0</v>
      </c>
      <c r="E412" s="46">
        <f t="shared" si="260"/>
        <v>0</v>
      </c>
      <c r="F412" s="44">
        <v>19</v>
      </c>
      <c r="G412" s="45">
        <f t="shared" si="261"/>
        <v>1</v>
      </c>
      <c r="H412" s="45">
        <f t="shared" si="262"/>
        <v>0</v>
      </c>
      <c r="I412" s="46">
        <f t="shared" si="263"/>
        <v>0</v>
      </c>
      <c r="J412" s="44">
        <v>37</v>
      </c>
      <c r="K412" s="45">
        <f t="shared" si="264"/>
        <v>1</v>
      </c>
      <c r="L412" s="45">
        <f t="shared" si="265"/>
        <v>0</v>
      </c>
      <c r="M412" s="46">
        <f t="shared" si="266"/>
        <v>0</v>
      </c>
      <c r="N412" s="44">
        <v>2.8000000000000025E-2</v>
      </c>
      <c r="O412" s="45">
        <f t="shared" si="267"/>
        <v>1</v>
      </c>
      <c r="Q412" s="46">
        <f t="shared" si="268"/>
        <v>0</v>
      </c>
      <c r="R412" s="44">
        <v>22</v>
      </c>
      <c r="S412" s="45">
        <f t="shared" si="269"/>
        <v>11</v>
      </c>
      <c r="T412" s="28">
        <v>1</v>
      </c>
      <c r="U412" s="45">
        <f t="shared" si="270"/>
        <v>12</v>
      </c>
      <c r="V412" s="45">
        <f t="shared" si="271"/>
        <v>1</v>
      </c>
      <c r="W412" s="45">
        <f t="shared" si="272"/>
        <v>0</v>
      </c>
      <c r="X412" s="46">
        <f t="shared" si="273"/>
        <v>0</v>
      </c>
      <c r="Y412" s="44">
        <v>9</v>
      </c>
      <c r="Z412" s="45">
        <f t="shared" si="274"/>
        <v>1</v>
      </c>
      <c r="AA412" s="45">
        <f t="shared" si="275"/>
        <v>0</v>
      </c>
      <c r="AB412" s="46">
        <f t="shared" si="276"/>
        <v>0</v>
      </c>
      <c r="AC412" s="48">
        <v>31</v>
      </c>
      <c r="AD412" s="45">
        <f t="shared" si="277"/>
        <v>1</v>
      </c>
      <c r="AE412" s="45">
        <f t="shared" si="278"/>
        <v>0</v>
      </c>
      <c r="AF412" s="46">
        <f t="shared" si="279"/>
        <v>0</v>
      </c>
      <c r="AG412" s="28">
        <v>40</v>
      </c>
      <c r="AH412">
        <f t="shared" si="280"/>
        <v>1</v>
      </c>
      <c r="AI412">
        <f t="shared" si="281"/>
        <v>0</v>
      </c>
      <c r="AJ412">
        <f t="shared" si="282"/>
        <v>0</v>
      </c>
      <c r="AK412" s="44">
        <v>8</v>
      </c>
      <c r="AL412" s="45">
        <f t="shared" si="283"/>
        <v>0</v>
      </c>
      <c r="AM412" s="45">
        <f t="shared" si="284"/>
        <v>0</v>
      </c>
      <c r="AN412" s="46">
        <f t="shared" si="285"/>
        <v>1</v>
      </c>
      <c r="AO412" s="44">
        <v>0</v>
      </c>
      <c r="AP412" s="45">
        <f t="shared" si="286"/>
        <v>0</v>
      </c>
      <c r="AQ412" s="45">
        <f t="shared" si="287"/>
        <v>1</v>
      </c>
      <c r="AR412" s="46">
        <f t="shared" si="288"/>
        <v>0</v>
      </c>
      <c r="AS412" s="44">
        <v>10</v>
      </c>
      <c r="AT412" s="45">
        <f t="shared" si="289"/>
        <v>1</v>
      </c>
      <c r="AU412" s="45">
        <f t="shared" si="290"/>
        <v>0</v>
      </c>
      <c r="AV412" s="46">
        <f t="shared" si="291"/>
        <v>0</v>
      </c>
      <c r="AW412" s="44">
        <v>6.0000000000000053E-3</v>
      </c>
      <c r="AX412" s="45">
        <f t="shared" si="292"/>
        <v>1</v>
      </c>
      <c r="AY412" s="45">
        <f t="shared" si="293"/>
        <v>0</v>
      </c>
      <c r="AZ412" s="46">
        <f t="shared" si="294"/>
        <v>0</v>
      </c>
      <c r="BA412" s="44">
        <v>4.2999999999999927E-2</v>
      </c>
      <c r="BB412" s="45">
        <f t="shared" si="295"/>
        <v>1</v>
      </c>
      <c r="BC412" s="45">
        <f t="shared" si="296"/>
        <v>0</v>
      </c>
      <c r="BD412" s="46">
        <f t="shared" si="297"/>
        <v>0</v>
      </c>
      <c r="BE412" s="48">
        <v>1</v>
      </c>
      <c r="BF412">
        <f t="shared" si="298"/>
        <v>1</v>
      </c>
      <c r="BG412">
        <f t="shared" si="299"/>
        <v>0</v>
      </c>
      <c r="BH412">
        <f t="shared" si="300"/>
        <v>0</v>
      </c>
    </row>
    <row r="413" spans="1:60" x14ac:dyDescent="0.2">
      <c r="A413" s="43">
        <v>2011</v>
      </c>
      <c r="B413" s="44">
        <v>8.500000000000002E-2</v>
      </c>
      <c r="C413" s="45">
        <f t="shared" si="258"/>
        <v>1</v>
      </c>
      <c r="D413" s="45">
        <f t="shared" si="259"/>
        <v>0</v>
      </c>
      <c r="E413" s="46">
        <f t="shared" si="260"/>
        <v>0</v>
      </c>
      <c r="F413" s="44">
        <v>29</v>
      </c>
      <c r="G413" s="45">
        <f t="shared" si="261"/>
        <v>1</v>
      </c>
      <c r="H413" s="45">
        <f t="shared" si="262"/>
        <v>0</v>
      </c>
      <c r="I413" s="46">
        <f t="shared" si="263"/>
        <v>0</v>
      </c>
      <c r="J413" s="44">
        <v>34</v>
      </c>
      <c r="K413" s="45">
        <f t="shared" si="264"/>
        <v>1</v>
      </c>
      <c r="L413" s="45">
        <f t="shared" si="265"/>
        <v>0</v>
      </c>
      <c r="M413" s="46">
        <f t="shared" si="266"/>
        <v>0</v>
      </c>
      <c r="N413" s="44">
        <v>6.800000000000006E-2</v>
      </c>
      <c r="O413" s="45">
        <f t="shared" si="267"/>
        <v>1</v>
      </c>
      <c r="Q413" s="46">
        <f t="shared" si="268"/>
        <v>0</v>
      </c>
      <c r="R413" s="44">
        <v>-24</v>
      </c>
      <c r="S413" s="45">
        <f t="shared" si="269"/>
        <v>-12</v>
      </c>
      <c r="T413" s="28">
        <v>-5</v>
      </c>
      <c r="U413" s="45">
        <f t="shared" si="270"/>
        <v>-17</v>
      </c>
      <c r="V413" s="45">
        <f t="shared" si="271"/>
        <v>0</v>
      </c>
      <c r="W413" s="45">
        <f t="shared" si="272"/>
        <v>0</v>
      </c>
      <c r="X413" s="46">
        <f t="shared" si="273"/>
        <v>1</v>
      </c>
      <c r="Y413" s="44">
        <v>-12</v>
      </c>
      <c r="Z413" s="45">
        <f t="shared" si="274"/>
        <v>0</v>
      </c>
      <c r="AA413" s="45">
        <f t="shared" si="275"/>
        <v>0</v>
      </c>
      <c r="AB413" s="46">
        <f t="shared" si="276"/>
        <v>1</v>
      </c>
      <c r="AC413" s="48">
        <v>27</v>
      </c>
      <c r="AD413" s="45">
        <f t="shared" si="277"/>
        <v>1</v>
      </c>
      <c r="AE413" s="45">
        <f t="shared" si="278"/>
        <v>0</v>
      </c>
      <c r="AF413" s="46">
        <f t="shared" si="279"/>
        <v>0</v>
      </c>
      <c r="AG413" s="28">
        <v>15</v>
      </c>
      <c r="AH413">
        <f t="shared" si="280"/>
        <v>1</v>
      </c>
      <c r="AI413">
        <f t="shared" si="281"/>
        <v>0</v>
      </c>
      <c r="AJ413">
        <f t="shared" si="282"/>
        <v>0</v>
      </c>
      <c r="AK413" s="44">
        <v>3</v>
      </c>
      <c r="AL413" s="45">
        <f t="shared" si="283"/>
        <v>0</v>
      </c>
      <c r="AM413" s="45">
        <f t="shared" si="284"/>
        <v>0</v>
      </c>
      <c r="AN413" s="46">
        <f t="shared" si="285"/>
        <v>1</v>
      </c>
      <c r="AO413" s="44">
        <v>5</v>
      </c>
      <c r="AP413" s="45">
        <f t="shared" si="286"/>
        <v>1</v>
      </c>
      <c r="AQ413" s="45">
        <f t="shared" si="287"/>
        <v>0</v>
      </c>
      <c r="AR413" s="46">
        <f t="shared" si="288"/>
        <v>0</v>
      </c>
      <c r="AS413" s="44">
        <v>-7</v>
      </c>
      <c r="AT413" s="45">
        <f t="shared" si="289"/>
        <v>0</v>
      </c>
      <c r="AU413" s="45">
        <f t="shared" si="290"/>
        <v>0</v>
      </c>
      <c r="AV413" s="46">
        <f t="shared" si="291"/>
        <v>1</v>
      </c>
      <c r="AW413" s="44">
        <v>9.099999999999997E-2</v>
      </c>
      <c r="AX413" s="45">
        <f t="shared" si="292"/>
        <v>1</v>
      </c>
      <c r="AY413" s="45">
        <f t="shared" si="293"/>
        <v>0</v>
      </c>
      <c r="AZ413" s="46">
        <f t="shared" si="294"/>
        <v>0</v>
      </c>
      <c r="BA413" s="44">
        <v>1.3000000000000012E-2</v>
      </c>
      <c r="BB413" s="45">
        <f t="shared" si="295"/>
        <v>1</v>
      </c>
      <c r="BC413" s="45">
        <f t="shared" si="296"/>
        <v>0</v>
      </c>
      <c r="BD413" s="46">
        <f t="shared" si="297"/>
        <v>0</v>
      </c>
      <c r="BE413" s="48">
        <v>-5</v>
      </c>
      <c r="BF413">
        <f t="shared" si="298"/>
        <v>0</v>
      </c>
      <c r="BG413">
        <f t="shared" si="299"/>
        <v>0</v>
      </c>
      <c r="BH413">
        <f t="shared" si="300"/>
        <v>1</v>
      </c>
    </row>
    <row r="414" spans="1:60" x14ac:dyDescent="0.2">
      <c r="A414" s="43">
        <v>2011</v>
      </c>
      <c r="B414" s="44">
        <v>1.6000000000000014E-2</v>
      </c>
      <c r="C414" s="45">
        <f t="shared" si="258"/>
        <v>1</v>
      </c>
      <c r="D414" s="45">
        <f t="shared" si="259"/>
        <v>0</v>
      </c>
      <c r="E414" s="46">
        <f t="shared" si="260"/>
        <v>0</v>
      </c>
      <c r="F414" s="44">
        <v>21</v>
      </c>
      <c r="G414" s="45">
        <f t="shared" si="261"/>
        <v>1</v>
      </c>
      <c r="H414" s="45">
        <f t="shared" si="262"/>
        <v>0</v>
      </c>
      <c r="I414" s="46">
        <f t="shared" si="263"/>
        <v>0</v>
      </c>
      <c r="J414" s="44">
        <v>-11</v>
      </c>
      <c r="K414" s="45">
        <f t="shared" si="264"/>
        <v>0</v>
      </c>
      <c r="L414" s="45">
        <f t="shared" si="265"/>
        <v>0</v>
      </c>
      <c r="M414" s="46">
        <f t="shared" si="266"/>
        <v>1</v>
      </c>
      <c r="N414" s="44">
        <v>1.0000000000000009E-3</v>
      </c>
      <c r="O414" s="45">
        <f t="shared" si="267"/>
        <v>1</v>
      </c>
      <c r="Q414" s="46">
        <f t="shared" si="268"/>
        <v>0</v>
      </c>
      <c r="R414" s="44">
        <v>-35</v>
      </c>
      <c r="S414" s="45">
        <f t="shared" si="269"/>
        <v>-17.5</v>
      </c>
      <c r="T414" s="28">
        <v>4</v>
      </c>
      <c r="U414" s="45">
        <f t="shared" si="270"/>
        <v>-13.5</v>
      </c>
      <c r="V414" s="45">
        <f t="shared" si="271"/>
        <v>0</v>
      </c>
      <c r="W414" s="45">
        <f t="shared" si="272"/>
        <v>0</v>
      </c>
      <c r="X414" s="46">
        <f t="shared" si="273"/>
        <v>1</v>
      </c>
      <c r="Y414" s="44">
        <v>-15</v>
      </c>
      <c r="Z414" s="45">
        <f t="shared" si="274"/>
        <v>0</v>
      </c>
      <c r="AA414" s="45">
        <f t="shared" si="275"/>
        <v>0</v>
      </c>
      <c r="AB414" s="46">
        <f t="shared" si="276"/>
        <v>1</v>
      </c>
      <c r="AC414" s="48">
        <v>-8</v>
      </c>
      <c r="AD414" s="45">
        <f t="shared" si="277"/>
        <v>0</v>
      </c>
      <c r="AE414" s="45">
        <f t="shared" si="278"/>
        <v>0</v>
      </c>
      <c r="AF414" s="46">
        <f t="shared" si="279"/>
        <v>1</v>
      </c>
      <c r="AG414" s="28">
        <v>-23</v>
      </c>
      <c r="AH414">
        <f t="shared" si="280"/>
        <v>0</v>
      </c>
      <c r="AI414">
        <f t="shared" si="281"/>
        <v>0</v>
      </c>
      <c r="AJ414">
        <f t="shared" si="282"/>
        <v>1</v>
      </c>
      <c r="AK414" s="44">
        <v>-5</v>
      </c>
      <c r="AL414" s="45">
        <f t="shared" si="283"/>
        <v>1</v>
      </c>
      <c r="AM414" s="45">
        <f t="shared" si="284"/>
        <v>0</v>
      </c>
      <c r="AN414" s="46">
        <f t="shared" si="285"/>
        <v>0</v>
      </c>
      <c r="AO414" s="44">
        <v>-2</v>
      </c>
      <c r="AP414" s="45">
        <f t="shared" si="286"/>
        <v>0</v>
      </c>
      <c r="AQ414" s="45">
        <f t="shared" si="287"/>
        <v>0</v>
      </c>
      <c r="AR414" s="46">
        <f t="shared" si="288"/>
        <v>1</v>
      </c>
      <c r="AS414" s="44">
        <v>-1</v>
      </c>
      <c r="AT414" s="45">
        <f t="shared" si="289"/>
        <v>0</v>
      </c>
      <c r="AU414" s="45">
        <f t="shared" si="290"/>
        <v>0</v>
      </c>
      <c r="AV414" s="46">
        <f t="shared" si="291"/>
        <v>1</v>
      </c>
      <c r="AW414" s="44">
        <v>1.6000000000000014E-2</v>
      </c>
      <c r="AX414" s="45">
        <f t="shared" si="292"/>
        <v>1</v>
      </c>
      <c r="AY414" s="45">
        <f t="shared" si="293"/>
        <v>0</v>
      </c>
      <c r="AZ414" s="46">
        <f t="shared" si="294"/>
        <v>0</v>
      </c>
      <c r="BA414" s="44">
        <v>-2.5000000000000022E-2</v>
      </c>
      <c r="BB414" s="45">
        <f t="shared" si="295"/>
        <v>0</v>
      </c>
      <c r="BC414" s="45">
        <f t="shared" si="296"/>
        <v>0</v>
      </c>
      <c r="BD414" s="46">
        <f t="shared" si="297"/>
        <v>1</v>
      </c>
      <c r="BE414" s="48">
        <v>4</v>
      </c>
      <c r="BF414">
        <f t="shared" si="298"/>
        <v>1</v>
      </c>
      <c r="BG414">
        <f t="shared" si="299"/>
        <v>0</v>
      </c>
      <c r="BH414">
        <f t="shared" si="300"/>
        <v>0</v>
      </c>
    </row>
    <row r="415" spans="1:60" x14ac:dyDescent="0.2">
      <c r="A415" s="43">
        <v>2011</v>
      </c>
      <c r="B415" s="44">
        <v>6.0999999999999999E-2</v>
      </c>
      <c r="C415" s="45">
        <f t="shared" si="258"/>
        <v>1</v>
      </c>
      <c r="D415" s="45">
        <f t="shared" si="259"/>
        <v>0</v>
      </c>
      <c r="E415" s="46">
        <f t="shared" si="260"/>
        <v>0</v>
      </c>
      <c r="F415" s="44">
        <v>1</v>
      </c>
      <c r="G415" s="45">
        <f t="shared" si="261"/>
        <v>1</v>
      </c>
      <c r="H415" s="45">
        <f t="shared" si="262"/>
        <v>0</v>
      </c>
      <c r="I415" s="46">
        <f t="shared" si="263"/>
        <v>0</v>
      </c>
      <c r="J415" s="44">
        <v>28</v>
      </c>
      <c r="K415" s="45">
        <f t="shared" si="264"/>
        <v>1</v>
      </c>
      <c r="L415" s="45">
        <f t="shared" si="265"/>
        <v>0</v>
      </c>
      <c r="M415" s="46">
        <f t="shared" si="266"/>
        <v>0</v>
      </c>
      <c r="N415" s="44">
        <v>6.0000000000000053E-2</v>
      </c>
      <c r="O415" s="45">
        <f t="shared" si="267"/>
        <v>1</v>
      </c>
      <c r="Q415" s="46">
        <f t="shared" si="268"/>
        <v>0</v>
      </c>
      <c r="R415" s="44">
        <v>-4</v>
      </c>
      <c r="S415" s="45">
        <f t="shared" si="269"/>
        <v>-2</v>
      </c>
      <c r="T415" s="28">
        <v>-51</v>
      </c>
      <c r="U415" s="45">
        <f t="shared" si="270"/>
        <v>-53</v>
      </c>
      <c r="V415" s="45">
        <f t="shared" si="271"/>
        <v>0</v>
      </c>
      <c r="W415" s="45">
        <f t="shared" si="272"/>
        <v>0</v>
      </c>
      <c r="X415" s="46">
        <f t="shared" si="273"/>
        <v>1</v>
      </c>
      <c r="Y415" s="44">
        <v>-13</v>
      </c>
      <c r="Z415" s="45">
        <f t="shared" si="274"/>
        <v>0</v>
      </c>
      <c r="AA415" s="45">
        <f t="shared" si="275"/>
        <v>0</v>
      </c>
      <c r="AB415" s="46">
        <f t="shared" si="276"/>
        <v>1</v>
      </c>
      <c r="AC415" s="48">
        <v>25</v>
      </c>
      <c r="AD415" s="45">
        <f t="shared" si="277"/>
        <v>1</v>
      </c>
      <c r="AE415" s="45">
        <f t="shared" si="278"/>
        <v>0</v>
      </c>
      <c r="AF415" s="46">
        <f t="shared" si="279"/>
        <v>0</v>
      </c>
      <c r="AG415" s="28">
        <v>12</v>
      </c>
      <c r="AH415">
        <f t="shared" si="280"/>
        <v>1</v>
      </c>
      <c r="AI415">
        <f t="shared" si="281"/>
        <v>0</v>
      </c>
      <c r="AJ415">
        <f t="shared" si="282"/>
        <v>0</v>
      </c>
      <c r="AK415" s="44">
        <v>25</v>
      </c>
      <c r="AL415" s="45">
        <f t="shared" si="283"/>
        <v>0</v>
      </c>
      <c r="AM415" s="45">
        <f t="shared" si="284"/>
        <v>0</v>
      </c>
      <c r="AN415" s="46">
        <f t="shared" si="285"/>
        <v>1</v>
      </c>
      <c r="AO415" s="44">
        <v>-10</v>
      </c>
      <c r="AP415" s="45">
        <f t="shared" si="286"/>
        <v>0</v>
      </c>
      <c r="AQ415" s="45">
        <f t="shared" si="287"/>
        <v>0</v>
      </c>
      <c r="AR415" s="46">
        <f t="shared" si="288"/>
        <v>1</v>
      </c>
      <c r="AS415" s="44">
        <v>4</v>
      </c>
      <c r="AT415" s="45">
        <f t="shared" si="289"/>
        <v>1</v>
      </c>
      <c r="AU415" s="45">
        <f t="shared" si="290"/>
        <v>0</v>
      </c>
      <c r="AV415" s="46">
        <f t="shared" si="291"/>
        <v>0</v>
      </c>
      <c r="AW415" s="44">
        <v>4.2000000000000037E-2</v>
      </c>
      <c r="AX415" s="45">
        <f t="shared" si="292"/>
        <v>1</v>
      </c>
      <c r="AY415" s="45">
        <f t="shared" si="293"/>
        <v>0</v>
      </c>
      <c r="AZ415" s="46">
        <f t="shared" si="294"/>
        <v>0</v>
      </c>
      <c r="BA415" s="44">
        <v>2.9999999999999916E-2</v>
      </c>
      <c r="BB415" s="45">
        <f t="shared" si="295"/>
        <v>1</v>
      </c>
      <c r="BC415" s="45">
        <f t="shared" si="296"/>
        <v>0</v>
      </c>
      <c r="BD415" s="46">
        <f t="shared" si="297"/>
        <v>0</v>
      </c>
      <c r="BE415" s="48">
        <v>-51</v>
      </c>
      <c r="BF415">
        <f t="shared" si="298"/>
        <v>0</v>
      </c>
      <c r="BG415">
        <f t="shared" si="299"/>
        <v>0</v>
      </c>
      <c r="BH415">
        <f t="shared" si="300"/>
        <v>1</v>
      </c>
    </row>
    <row r="416" spans="1:60" x14ac:dyDescent="0.2">
      <c r="A416" s="43">
        <v>2011</v>
      </c>
      <c r="B416" s="44">
        <v>0.12899999999999995</v>
      </c>
      <c r="C416" s="45">
        <f t="shared" si="258"/>
        <v>1</v>
      </c>
      <c r="D416" s="45">
        <f t="shared" si="259"/>
        <v>0</v>
      </c>
      <c r="E416" s="46">
        <f t="shared" si="260"/>
        <v>0</v>
      </c>
      <c r="F416" s="44">
        <v>30</v>
      </c>
      <c r="G416" s="45">
        <f t="shared" si="261"/>
        <v>1</v>
      </c>
      <c r="H416" s="45">
        <f t="shared" si="262"/>
        <v>0</v>
      </c>
      <c r="I416" s="46">
        <f t="shared" si="263"/>
        <v>0</v>
      </c>
      <c r="J416" s="44">
        <v>56</v>
      </c>
      <c r="K416" s="45">
        <f t="shared" si="264"/>
        <v>1</v>
      </c>
      <c r="L416" s="45">
        <f t="shared" si="265"/>
        <v>0</v>
      </c>
      <c r="M416" s="46">
        <f t="shared" si="266"/>
        <v>0</v>
      </c>
      <c r="N416" s="44">
        <v>0.128</v>
      </c>
      <c r="O416" s="45">
        <f t="shared" si="267"/>
        <v>1</v>
      </c>
      <c r="Q416" s="46">
        <f t="shared" si="268"/>
        <v>0</v>
      </c>
      <c r="R416" s="44">
        <v>0</v>
      </c>
      <c r="S416" s="45">
        <f t="shared" si="269"/>
        <v>0</v>
      </c>
      <c r="T416" s="28">
        <v>-31</v>
      </c>
      <c r="U416" s="45">
        <f t="shared" si="270"/>
        <v>-31</v>
      </c>
      <c r="V416" s="45">
        <f t="shared" si="271"/>
        <v>0</v>
      </c>
      <c r="W416" s="45">
        <f t="shared" si="272"/>
        <v>0</v>
      </c>
      <c r="X416" s="46">
        <f t="shared" si="273"/>
        <v>1</v>
      </c>
      <c r="Y416" s="44">
        <v>-22</v>
      </c>
      <c r="Z416" s="45">
        <f t="shared" si="274"/>
        <v>0</v>
      </c>
      <c r="AA416" s="45">
        <f t="shared" si="275"/>
        <v>0</v>
      </c>
      <c r="AB416" s="46">
        <f t="shared" si="276"/>
        <v>1</v>
      </c>
      <c r="AC416" s="48">
        <v>16</v>
      </c>
      <c r="AD416" s="45">
        <f t="shared" si="277"/>
        <v>1</v>
      </c>
      <c r="AE416" s="45">
        <f t="shared" si="278"/>
        <v>0</v>
      </c>
      <c r="AF416" s="46">
        <f t="shared" si="279"/>
        <v>0</v>
      </c>
      <c r="AG416" s="28">
        <v>-6</v>
      </c>
      <c r="AH416">
        <f t="shared" si="280"/>
        <v>0</v>
      </c>
      <c r="AI416">
        <f t="shared" si="281"/>
        <v>0</v>
      </c>
      <c r="AJ416">
        <f t="shared" si="282"/>
        <v>1</v>
      </c>
      <c r="AK416" s="44">
        <v>6</v>
      </c>
      <c r="AL416" s="45">
        <f t="shared" si="283"/>
        <v>0</v>
      </c>
      <c r="AM416" s="45">
        <f t="shared" si="284"/>
        <v>0</v>
      </c>
      <c r="AN416" s="46">
        <f t="shared" si="285"/>
        <v>1</v>
      </c>
      <c r="AO416" s="44">
        <v>-7</v>
      </c>
      <c r="AP416" s="45">
        <f t="shared" si="286"/>
        <v>0</v>
      </c>
      <c r="AQ416" s="45">
        <f t="shared" si="287"/>
        <v>0</v>
      </c>
      <c r="AR416" s="46">
        <f t="shared" si="288"/>
        <v>1</v>
      </c>
      <c r="AS416" s="44">
        <v>3</v>
      </c>
      <c r="AT416" s="45">
        <f t="shared" si="289"/>
        <v>1</v>
      </c>
      <c r="AU416" s="45">
        <f t="shared" si="290"/>
        <v>0</v>
      </c>
      <c r="AV416" s="46">
        <f t="shared" si="291"/>
        <v>0</v>
      </c>
      <c r="AW416" s="44">
        <v>7.0000000000000007E-2</v>
      </c>
      <c r="AX416" s="45">
        <f t="shared" si="292"/>
        <v>1</v>
      </c>
      <c r="AY416" s="45">
        <f t="shared" si="293"/>
        <v>0</v>
      </c>
      <c r="AZ416" s="46">
        <f t="shared" si="294"/>
        <v>0</v>
      </c>
      <c r="BA416" s="44">
        <v>7.5000000000000067E-2</v>
      </c>
      <c r="BB416" s="45">
        <f t="shared" si="295"/>
        <v>1</v>
      </c>
      <c r="BC416" s="45">
        <f t="shared" si="296"/>
        <v>0</v>
      </c>
      <c r="BD416" s="46">
        <f t="shared" si="297"/>
        <v>0</v>
      </c>
      <c r="BE416" s="48">
        <v>-31</v>
      </c>
      <c r="BF416">
        <f t="shared" si="298"/>
        <v>0</v>
      </c>
      <c r="BG416">
        <f t="shared" si="299"/>
        <v>0</v>
      </c>
      <c r="BH416">
        <f t="shared" si="300"/>
        <v>1</v>
      </c>
    </row>
    <row r="417" spans="1:60" x14ac:dyDescent="0.2">
      <c r="A417" s="43">
        <v>2011</v>
      </c>
      <c r="B417" s="44">
        <v>-1.5000000000000013E-2</v>
      </c>
      <c r="C417" s="45">
        <f t="shared" si="258"/>
        <v>0</v>
      </c>
      <c r="D417" s="45">
        <f t="shared" si="259"/>
        <v>0</v>
      </c>
      <c r="E417" s="46">
        <f t="shared" si="260"/>
        <v>1</v>
      </c>
      <c r="F417" s="44">
        <v>-18</v>
      </c>
      <c r="G417" s="45">
        <f t="shared" si="261"/>
        <v>0</v>
      </c>
      <c r="H417" s="45">
        <f t="shared" si="262"/>
        <v>0</v>
      </c>
      <c r="I417" s="46">
        <f t="shared" si="263"/>
        <v>1</v>
      </c>
      <c r="J417" s="44">
        <v>22</v>
      </c>
      <c r="K417" s="45">
        <f t="shared" si="264"/>
        <v>1</v>
      </c>
      <c r="L417" s="45">
        <f t="shared" si="265"/>
        <v>0</v>
      </c>
      <c r="M417" s="46">
        <f t="shared" si="266"/>
        <v>0</v>
      </c>
      <c r="N417" s="44">
        <v>0</v>
      </c>
      <c r="O417" s="45">
        <f t="shared" si="267"/>
        <v>0</v>
      </c>
      <c r="Q417" s="46">
        <f t="shared" si="268"/>
        <v>0</v>
      </c>
      <c r="R417" s="44">
        <v>47</v>
      </c>
      <c r="S417" s="45">
        <f t="shared" si="269"/>
        <v>23.5</v>
      </c>
      <c r="T417" s="28">
        <v>-1</v>
      </c>
      <c r="U417" s="45">
        <f t="shared" si="270"/>
        <v>22.5</v>
      </c>
      <c r="V417" s="45">
        <f t="shared" si="271"/>
        <v>1</v>
      </c>
      <c r="W417" s="45">
        <f t="shared" si="272"/>
        <v>0</v>
      </c>
      <c r="X417" s="46">
        <f t="shared" si="273"/>
        <v>0</v>
      </c>
      <c r="Y417" s="44">
        <v>13</v>
      </c>
      <c r="Z417" s="45">
        <f t="shared" si="274"/>
        <v>1</v>
      </c>
      <c r="AA417" s="45">
        <f t="shared" si="275"/>
        <v>0</v>
      </c>
      <c r="AB417" s="46">
        <f t="shared" si="276"/>
        <v>0</v>
      </c>
      <c r="AC417" s="48">
        <v>15</v>
      </c>
      <c r="AD417" s="45">
        <f t="shared" si="277"/>
        <v>1</v>
      </c>
      <c r="AE417" s="45">
        <f t="shared" si="278"/>
        <v>0</v>
      </c>
      <c r="AF417" s="46">
        <f t="shared" si="279"/>
        <v>0</v>
      </c>
      <c r="AG417" s="28">
        <v>28</v>
      </c>
      <c r="AH417">
        <f t="shared" si="280"/>
        <v>1</v>
      </c>
      <c r="AI417">
        <f t="shared" si="281"/>
        <v>0</v>
      </c>
      <c r="AJ417">
        <f t="shared" si="282"/>
        <v>0</v>
      </c>
      <c r="AK417" s="44">
        <v>-3</v>
      </c>
      <c r="AL417" s="45">
        <f t="shared" si="283"/>
        <v>1</v>
      </c>
      <c r="AM417" s="45">
        <f t="shared" si="284"/>
        <v>0</v>
      </c>
      <c r="AN417" s="46">
        <f t="shared" si="285"/>
        <v>0</v>
      </c>
      <c r="AO417" s="44">
        <v>4</v>
      </c>
      <c r="AP417" s="45">
        <f t="shared" si="286"/>
        <v>1</v>
      </c>
      <c r="AQ417" s="45">
        <f t="shared" si="287"/>
        <v>0</v>
      </c>
      <c r="AR417" s="46">
        <f t="shared" si="288"/>
        <v>0</v>
      </c>
      <c r="AS417" s="44">
        <v>13</v>
      </c>
      <c r="AT417" s="45">
        <f t="shared" si="289"/>
        <v>1</v>
      </c>
      <c r="AU417" s="45">
        <f t="shared" si="290"/>
        <v>0</v>
      </c>
      <c r="AV417" s="46">
        <f t="shared" si="291"/>
        <v>0</v>
      </c>
      <c r="AW417" s="44">
        <v>-4.0000000000000036E-3</v>
      </c>
      <c r="AX417" s="45">
        <f t="shared" si="292"/>
        <v>0</v>
      </c>
      <c r="AY417" s="45">
        <f t="shared" si="293"/>
        <v>0</v>
      </c>
      <c r="AZ417" s="46">
        <f t="shared" si="294"/>
        <v>1</v>
      </c>
      <c r="BA417" s="44">
        <v>-2.1000000000000019E-2</v>
      </c>
      <c r="BB417" s="45">
        <f t="shared" si="295"/>
        <v>0</v>
      </c>
      <c r="BC417" s="45">
        <f t="shared" si="296"/>
        <v>0</v>
      </c>
      <c r="BD417" s="46">
        <f t="shared" si="297"/>
        <v>1</v>
      </c>
      <c r="BE417" s="48">
        <v>-1</v>
      </c>
      <c r="BF417">
        <f t="shared" si="298"/>
        <v>0</v>
      </c>
      <c r="BG417">
        <f t="shared" si="299"/>
        <v>0</v>
      </c>
      <c r="BH417">
        <f t="shared" si="300"/>
        <v>1</v>
      </c>
    </row>
    <row r="418" spans="1:60" x14ac:dyDescent="0.2">
      <c r="A418" s="43">
        <v>2011</v>
      </c>
      <c r="B418" s="44">
        <v>2.6999999999999968E-2</v>
      </c>
      <c r="C418" s="45">
        <f t="shared" si="258"/>
        <v>1</v>
      </c>
      <c r="D418" s="45">
        <f t="shared" si="259"/>
        <v>0</v>
      </c>
      <c r="E418" s="46">
        <f t="shared" si="260"/>
        <v>0</v>
      </c>
      <c r="F418" s="44">
        <v>23</v>
      </c>
      <c r="G418" s="45">
        <f t="shared" si="261"/>
        <v>1</v>
      </c>
      <c r="H418" s="45">
        <f t="shared" si="262"/>
        <v>0</v>
      </c>
      <c r="I418" s="46">
        <f t="shared" si="263"/>
        <v>0</v>
      </c>
      <c r="J418" s="44">
        <v>42</v>
      </c>
      <c r="K418" s="45">
        <f t="shared" si="264"/>
        <v>1</v>
      </c>
      <c r="L418" s="45">
        <f t="shared" si="265"/>
        <v>0</v>
      </c>
      <c r="M418" s="46">
        <f t="shared" si="266"/>
        <v>0</v>
      </c>
      <c r="N418" s="44">
        <v>2.5000000000000022E-2</v>
      </c>
      <c r="O418" s="45">
        <f t="shared" si="267"/>
        <v>1</v>
      </c>
      <c r="Q418" s="46">
        <f t="shared" si="268"/>
        <v>0</v>
      </c>
      <c r="R418" s="44">
        <v>-14</v>
      </c>
      <c r="S418" s="45">
        <f t="shared" si="269"/>
        <v>-7</v>
      </c>
      <c r="T418" s="28">
        <v>22</v>
      </c>
      <c r="U418" s="45">
        <f t="shared" si="270"/>
        <v>15</v>
      </c>
      <c r="V418" s="45">
        <f t="shared" si="271"/>
        <v>1</v>
      </c>
      <c r="W418" s="45">
        <f t="shared" si="272"/>
        <v>0</v>
      </c>
      <c r="X418" s="46">
        <f t="shared" si="273"/>
        <v>0</v>
      </c>
      <c r="Y418" s="44">
        <v>18</v>
      </c>
      <c r="Z418" s="45">
        <f t="shared" si="274"/>
        <v>1</v>
      </c>
      <c r="AA418" s="45">
        <f t="shared" si="275"/>
        <v>0</v>
      </c>
      <c r="AB418" s="46">
        <f t="shared" si="276"/>
        <v>0</v>
      </c>
      <c r="AC418" s="48">
        <v>18</v>
      </c>
      <c r="AD418" s="45">
        <f t="shared" si="277"/>
        <v>1</v>
      </c>
      <c r="AE418" s="45">
        <f t="shared" si="278"/>
        <v>0</v>
      </c>
      <c r="AF418" s="46">
        <f t="shared" si="279"/>
        <v>0</v>
      </c>
      <c r="AG418" s="28">
        <v>36</v>
      </c>
      <c r="AH418">
        <f t="shared" si="280"/>
        <v>1</v>
      </c>
      <c r="AI418">
        <f t="shared" si="281"/>
        <v>0</v>
      </c>
      <c r="AJ418">
        <f t="shared" si="282"/>
        <v>0</v>
      </c>
      <c r="AK418" s="44">
        <v>-2</v>
      </c>
      <c r="AL418" s="45">
        <f t="shared" si="283"/>
        <v>1</v>
      </c>
      <c r="AM418" s="45">
        <f t="shared" si="284"/>
        <v>0</v>
      </c>
      <c r="AN418" s="46">
        <f t="shared" si="285"/>
        <v>0</v>
      </c>
      <c r="AO418" s="44">
        <v>0</v>
      </c>
      <c r="AP418" s="45">
        <f t="shared" si="286"/>
        <v>0</v>
      </c>
      <c r="AQ418" s="45">
        <f t="shared" si="287"/>
        <v>1</v>
      </c>
      <c r="AR418" s="46">
        <f t="shared" si="288"/>
        <v>0</v>
      </c>
      <c r="AS418" s="44">
        <v>3</v>
      </c>
      <c r="AT418" s="45">
        <f t="shared" si="289"/>
        <v>1</v>
      </c>
      <c r="AU418" s="45">
        <f t="shared" si="290"/>
        <v>0</v>
      </c>
      <c r="AV418" s="46">
        <f t="shared" si="291"/>
        <v>0</v>
      </c>
      <c r="AW418" s="44">
        <v>1.2000000000000011E-2</v>
      </c>
      <c r="AX418" s="45">
        <f t="shared" si="292"/>
        <v>1</v>
      </c>
      <c r="AY418" s="45">
        <f t="shared" si="293"/>
        <v>0</v>
      </c>
      <c r="AZ418" s="46">
        <f t="shared" si="294"/>
        <v>0</v>
      </c>
      <c r="BA418" s="44">
        <v>5.5000000000000049E-2</v>
      </c>
      <c r="BB418" s="45">
        <f t="shared" si="295"/>
        <v>1</v>
      </c>
      <c r="BC418" s="45">
        <f t="shared" si="296"/>
        <v>0</v>
      </c>
      <c r="BD418" s="46">
        <f t="shared" si="297"/>
        <v>0</v>
      </c>
      <c r="BE418" s="48">
        <v>22</v>
      </c>
      <c r="BF418">
        <f t="shared" si="298"/>
        <v>1</v>
      </c>
      <c r="BG418">
        <f t="shared" si="299"/>
        <v>0</v>
      </c>
      <c r="BH418">
        <f t="shared" si="300"/>
        <v>0</v>
      </c>
    </row>
    <row r="419" spans="1:60" x14ac:dyDescent="0.2">
      <c r="A419" s="43">
        <v>2011</v>
      </c>
      <c r="B419" s="44">
        <v>1.2000000000000011E-2</v>
      </c>
      <c r="C419" s="45">
        <f t="shared" si="258"/>
        <v>1</v>
      </c>
      <c r="D419" s="45">
        <f t="shared" si="259"/>
        <v>0</v>
      </c>
      <c r="E419" s="46">
        <f t="shared" si="260"/>
        <v>0</v>
      </c>
      <c r="F419" s="44">
        <v>10</v>
      </c>
      <c r="G419" s="45">
        <f t="shared" si="261"/>
        <v>1</v>
      </c>
      <c r="H419" s="45">
        <f t="shared" si="262"/>
        <v>0</v>
      </c>
      <c r="I419" s="46">
        <f t="shared" si="263"/>
        <v>0</v>
      </c>
      <c r="J419" s="44">
        <v>20</v>
      </c>
      <c r="K419" s="45">
        <f t="shared" si="264"/>
        <v>1</v>
      </c>
      <c r="L419" s="45">
        <f t="shared" si="265"/>
        <v>0</v>
      </c>
      <c r="M419" s="46">
        <f t="shared" si="266"/>
        <v>0</v>
      </c>
      <c r="N419" s="44">
        <v>1.4999999999999902E-2</v>
      </c>
      <c r="O419" s="45">
        <f t="shared" si="267"/>
        <v>1</v>
      </c>
      <c r="Q419" s="46">
        <f t="shared" si="268"/>
        <v>0</v>
      </c>
      <c r="R419" s="44">
        <v>-2</v>
      </c>
      <c r="S419" s="45">
        <f t="shared" si="269"/>
        <v>-1</v>
      </c>
      <c r="T419" s="28">
        <v>6</v>
      </c>
      <c r="U419" s="45">
        <f t="shared" si="270"/>
        <v>5</v>
      </c>
      <c r="V419" s="45">
        <f t="shared" si="271"/>
        <v>1</v>
      </c>
      <c r="W419" s="45">
        <f t="shared" si="272"/>
        <v>0</v>
      </c>
      <c r="X419" s="46">
        <f t="shared" si="273"/>
        <v>0</v>
      </c>
      <c r="Y419" s="44">
        <v>-17</v>
      </c>
      <c r="Z419" s="45">
        <f t="shared" si="274"/>
        <v>0</v>
      </c>
      <c r="AA419" s="45">
        <f t="shared" si="275"/>
        <v>0</v>
      </c>
      <c r="AB419" s="46">
        <f t="shared" si="276"/>
        <v>1</v>
      </c>
      <c r="AC419" s="48">
        <v>-21</v>
      </c>
      <c r="AD419" s="45">
        <f t="shared" si="277"/>
        <v>0</v>
      </c>
      <c r="AE419" s="45">
        <f t="shared" si="278"/>
        <v>0</v>
      </c>
      <c r="AF419" s="46">
        <f t="shared" si="279"/>
        <v>1</v>
      </c>
      <c r="AG419" s="28">
        <v>-38</v>
      </c>
      <c r="AH419">
        <f t="shared" si="280"/>
        <v>0</v>
      </c>
      <c r="AI419">
        <f t="shared" si="281"/>
        <v>0</v>
      </c>
      <c r="AJ419">
        <f t="shared" si="282"/>
        <v>1</v>
      </c>
      <c r="AK419" s="44">
        <v>-18</v>
      </c>
      <c r="AL419" s="45">
        <f t="shared" si="283"/>
        <v>1</v>
      </c>
      <c r="AM419" s="45">
        <f t="shared" si="284"/>
        <v>0</v>
      </c>
      <c r="AN419" s="46">
        <f t="shared" si="285"/>
        <v>0</v>
      </c>
      <c r="AO419" s="44">
        <v>12</v>
      </c>
      <c r="AP419" s="45">
        <f t="shared" si="286"/>
        <v>1</v>
      </c>
      <c r="AQ419" s="45">
        <f t="shared" si="287"/>
        <v>0</v>
      </c>
      <c r="AR419" s="46">
        <f t="shared" si="288"/>
        <v>0</v>
      </c>
      <c r="AS419" s="44">
        <v>-12</v>
      </c>
      <c r="AT419" s="45">
        <f t="shared" si="289"/>
        <v>0</v>
      </c>
      <c r="AU419" s="45">
        <f t="shared" si="290"/>
        <v>0</v>
      </c>
      <c r="AV419" s="46">
        <f t="shared" si="291"/>
        <v>1</v>
      </c>
      <c r="AW419" s="44">
        <v>-7.0000000000000062E-3</v>
      </c>
      <c r="AX419" s="45">
        <f t="shared" si="292"/>
        <v>0</v>
      </c>
      <c r="AY419" s="45">
        <f t="shared" si="293"/>
        <v>0</v>
      </c>
      <c r="AZ419" s="46">
        <f t="shared" si="294"/>
        <v>1</v>
      </c>
      <c r="BA419" s="44">
        <v>3.7000000000000033E-2</v>
      </c>
      <c r="BB419" s="45">
        <f t="shared" si="295"/>
        <v>1</v>
      </c>
      <c r="BC419" s="45">
        <f t="shared" si="296"/>
        <v>0</v>
      </c>
      <c r="BD419" s="46">
        <f t="shared" si="297"/>
        <v>0</v>
      </c>
      <c r="BE419" s="48">
        <v>6</v>
      </c>
      <c r="BF419">
        <f t="shared" si="298"/>
        <v>1</v>
      </c>
      <c r="BG419">
        <f t="shared" si="299"/>
        <v>0</v>
      </c>
      <c r="BH419">
        <f t="shared" si="300"/>
        <v>0</v>
      </c>
    </row>
    <row r="420" spans="1:60" x14ac:dyDescent="0.2">
      <c r="A420" s="43">
        <v>2011</v>
      </c>
      <c r="B420" s="44">
        <v>5.3999999999999992E-2</v>
      </c>
      <c r="C420" s="45">
        <f t="shared" si="258"/>
        <v>1</v>
      </c>
      <c r="D420" s="45">
        <f t="shared" si="259"/>
        <v>0</v>
      </c>
      <c r="E420" s="46">
        <f t="shared" si="260"/>
        <v>0</v>
      </c>
      <c r="F420" s="44">
        <v>-18</v>
      </c>
      <c r="G420" s="45">
        <f t="shared" si="261"/>
        <v>0</v>
      </c>
      <c r="H420" s="45">
        <f t="shared" si="262"/>
        <v>0</v>
      </c>
      <c r="I420" s="46">
        <f t="shared" si="263"/>
        <v>1</v>
      </c>
      <c r="J420" s="44">
        <v>11</v>
      </c>
      <c r="K420" s="45">
        <f t="shared" si="264"/>
        <v>1</v>
      </c>
      <c r="L420" s="45">
        <f t="shared" si="265"/>
        <v>0</v>
      </c>
      <c r="M420" s="46">
        <f t="shared" si="266"/>
        <v>0</v>
      </c>
      <c r="N420" s="44">
        <v>8.1000000000000072E-2</v>
      </c>
      <c r="O420" s="45">
        <f t="shared" si="267"/>
        <v>1</v>
      </c>
      <c r="Q420" s="46">
        <f t="shared" si="268"/>
        <v>0</v>
      </c>
      <c r="R420" s="44">
        <v>29</v>
      </c>
      <c r="S420" s="45">
        <f t="shared" si="269"/>
        <v>14.5</v>
      </c>
      <c r="T420" s="28">
        <v>-70</v>
      </c>
      <c r="U420" s="45">
        <f t="shared" si="270"/>
        <v>-55.5</v>
      </c>
      <c r="V420" s="45">
        <f t="shared" si="271"/>
        <v>0</v>
      </c>
      <c r="W420" s="45">
        <f t="shared" si="272"/>
        <v>0</v>
      </c>
      <c r="X420" s="46">
        <f t="shared" si="273"/>
        <v>1</v>
      </c>
      <c r="Y420" s="44">
        <v>-35</v>
      </c>
      <c r="Z420" s="45">
        <f t="shared" si="274"/>
        <v>0</v>
      </c>
      <c r="AA420" s="45">
        <f t="shared" si="275"/>
        <v>0</v>
      </c>
      <c r="AB420" s="46">
        <f t="shared" si="276"/>
        <v>1</v>
      </c>
      <c r="AC420" s="48">
        <v>14</v>
      </c>
      <c r="AD420" s="45">
        <f t="shared" si="277"/>
        <v>1</v>
      </c>
      <c r="AE420" s="45">
        <f t="shared" si="278"/>
        <v>0</v>
      </c>
      <c r="AF420" s="46">
        <f t="shared" si="279"/>
        <v>0</v>
      </c>
      <c r="AG420" s="28">
        <v>-21</v>
      </c>
      <c r="AH420">
        <f t="shared" si="280"/>
        <v>0</v>
      </c>
      <c r="AI420">
        <f t="shared" si="281"/>
        <v>0</v>
      </c>
      <c r="AJ420">
        <f t="shared" si="282"/>
        <v>1</v>
      </c>
      <c r="AK420" s="44">
        <v>12</v>
      </c>
      <c r="AL420" s="45">
        <f t="shared" si="283"/>
        <v>0</v>
      </c>
      <c r="AM420" s="45">
        <f t="shared" si="284"/>
        <v>0</v>
      </c>
      <c r="AN420" s="46">
        <f t="shared" si="285"/>
        <v>1</v>
      </c>
      <c r="AO420" s="44">
        <v>1</v>
      </c>
      <c r="AP420" s="45">
        <f t="shared" si="286"/>
        <v>1</v>
      </c>
      <c r="AQ420" s="45">
        <f t="shared" si="287"/>
        <v>0</v>
      </c>
      <c r="AR420" s="46">
        <f t="shared" si="288"/>
        <v>0</v>
      </c>
      <c r="AS420" s="44">
        <v>10</v>
      </c>
      <c r="AT420" s="45">
        <f t="shared" si="289"/>
        <v>1</v>
      </c>
      <c r="AU420" s="45">
        <f t="shared" si="290"/>
        <v>0</v>
      </c>
      <c r="AV420" s="46">
        <f t="shared" si="291"/>
        <v>0</v>
      </c>
      <c r="AW420" s="44">
        <v>6.2E-2</v>
      </c>
      <c r="AX420" s="45">
        <f t="shared" si="292"/>
        <v>1</v>
      </c>
      <c r="AY420" s="45">
        <f t="shared" si="293"/>
        <v>0</v>
      </c>
      <c r="AZ420" s="46">
        <f t="shared" si="294"/>
        <v>0</v>
      </c>
      <c r="BA420" s="44">
        <v>9.099999999999997E-2</v>
      </c>
      <c r="BB420" s="45">
        <f t="shared" si="295"/>
        <v>1</v>
      </c>
      <c r="BC420" s="45">
        <f t="shared" si="296"/>
        <v>0</v>
      </c>
      <c r="BD420" s="46">
        <f t="shared" si="297"/>
        <v>0</v>
      </c>
      <c r="BE420" s="48">
        <v>-70</v>
      </c>
      <c r="BF420">
        <f t="shared" si="298"/>
        <v>0</v>
      </c>
      <c r="BG420">
        <f t="shared" si="299"/>
        <v>0</v>
      </c>
      <c r="BH420">
        <f t="shared" si="300"/>
        <v>1</v>
      </c>
    </row>
    <row r="421" spans="1:60" x14ac:dyDescent="0.2">
      <c r="A421" s="43">
        <v>2011</v>
      </c>
      <c r="B421" s="44">
        <v>1.2000000000000011E-2</v>
      </c>
      <c r="C421" s="45">
        <f t="shared" si="258"/>
        <v>1</v>
      </c>
      <c r="D421" s="45">
        <f t="shared" si="259"/>
        <v>0</v>
      </c>
      <c r="E421" s="46">
        <f t="shared" si="260"/>
        <v>0</v>
      </c>
      <c r="F421" s="44">
        <v>-8</v>
      </c>
      <c r="G421" s="45">
        <f t="shared" si="261"/>
        <v>0</v>
      </c>
      <c r="H421" s="45">
        <f t="shared" si="262"/>
        <v>0</v>
      </c>
      <c r="I421" s="46">
        <f t="shared" si="263"/>
        <v>1</v>
      </c>
      <c r="J421" s="44">
        <v>14</v>
      </c>
      <c r="K421" s="45">
        <f t="shared" si="264"/>
        <v>1</v>
      </c>
      <c r="L421" s="45">
        <f t="shared" si="265"/>
        <v>0</v>
      </c>
      <c r="M421" s="46">
        <f t="shared" si="266"/>
        <v>0</v>
      </c>
      <c r="N421" s="44">
        <v>2.2999999999999909E-2</v>
      </c>
      <c r="O421" s="45">
        <f t="shared" si="267"/>
        <v>1</v>
      </c>
      <c r="Q421" s="46">
        <f t="shared" si="268"/>
        <v>0</v>
      </c>
      <c r="R421" s="44">
        <v>7</v>
      </c>
      <c r="S421" s="45">
        <f t="shared" si="269"/>
        <v>3.5</v>
      </c>
      <c r="T421" s="28">
        <v>-12</v>
      </c>
      <c r="U421" s="45">
        <f t="shared" si="270"/>
        <v>-8.5</v>
      </c>
      <c r="V421" s="45">
        <f t="shared" si="271"/>
        <v>0</v>
      </c>
      <c r="W421" s="45">
        <f t="shared" si="272"/>
        <v>0</v>
      </c>
      <c r="X421" s="46">
        <f t="shared" si="273"/>
        <v>1</v>
      </c>
      <c r="Y421" s="44">
        <v>-9</v>
      </c>
      <c r="Z421" s="45">
        <f t="shared" si="274"/>
        <v>0</v>
      </c>
      <c r="AA421" s="45">
        <f t="shared" si="275"/>
        <v>0</v>
      </c>
      <c r="AB421" s="46">
        <f t="shared" si="276"/>
        <v>1</v>
      </c>
      <c r="AC421" s="48">
        <v>4</v>
      </c>
      <c r="AD421" s="45">
        <f t="shared" si="277"/>
        <v>1</v>
      </c>
      <c r="AE421" s="45">
        <f t="shared" si="278"/>
        <v>0</v>
      </c>
      <c r="AF421" s="46">
        <f t="shared" si="279"/>
        <v>0</v>
      </c>
      <c r="AG421" s="28">
        <v>-5</v>
      </c>
      <c r="AH421">
        <f t="shared" si="280"/>
        <v>0</v>
      </c>
      <c r="AI421">
        <f t="shared" si="281"/>
        <v>0</v>
      </c>
      <c r="AJ421">
        <f t="shared" si="282"/>
        <v>1</v>
      </c>
      <c r="AK421" s="44">
        <v>2</v>
      </c>
      <c r="AL421" s="45">
        <f t="shared" si="283"/>
        <v>0</v>
      </c>
      <c r="AM421" s="45">
        <f t="shared" si="284"/>
        <v>0</v>
      </c>
      <c r="AN421" s="46">
        <f t="shared" si="285"/>
        <v>1</v>
      </c>
      <c r="AO421" s="44">
        <v>-5</v>
      </c>
      <c r="AP421" s="45">
        <f t="shared" si="286"/>
        <v>0</v>
      </c>
      <c r="AQ421" s="45">
        <f t="shared" si="287"/>
        <v>0</v>
      </c>
      <c r="AR421" s="46">
        <f t="shared" si="288"/>
        <v>1</v>
      </c>
      <c r="AS421" s="44">
        <v>-3</v>
      </c>
      <c r="AT421" s="45">
        <f t="shared" si="289"/>
        <v>0</v>
      </c>
      <c r="AU421" s="45">
        <f t="shared" si="290"/>
        <v>0</v>
      </c>
      <c r="AV421" s="46">
        <f t="shared" si="291"/>
        <v>1</v>
      </c>
      <c r="AW421" s="44">
        <v>3.0000000000000027E-3</v>
      </c>
      <c r="AX421" s="45">
        <f t="shared" si="292"/>
        <v>1</v>
      </c>
      <c r="AY421" s="45">
        <f t="shared" si="293"/>
        <v>0</v>
      </c>
      <c r="AZ421" s="46">
        <f t="shared" si="294"/>
        <v>0</v>
      </c>
      <c r="BA421" s="44">
        <v>7.2000000000000064E-2</v>
      </c>
      <c r="BB421" s="45">
        <f t="shared" si="295"/>
        <v>1</v>
      </c>
      <c r="BC421" s="45">
        <f t="shared" si="296"/>
        <v>0</v>
      </c>
      <c r="BD421" s="46">
        <f t="shared" si="297"/>
        <v>0</v>
      </c>
      <c r="BE421" s="48">
        <v>-12</v>
      </c>
      <c r="BF421">
        <f t="shared" si="298"/>
        <v>0</v>
      </c>
      <c r="BG421">
        <f t="shared" si="299"/>
        <v>0</v>
      </c>
      <c r="BH421">
        <f t="shared" si="300"/>
        <v>1</v>
      </c>
    </row>
    <row r="422" spans="1:60" x14ac:dyDescent="0.2">
      <c r="A422" s="43">
        <v>2012</v>
      </c>
      <c r="B422" s="44">
        <v>0.13800000000000001</v>
      </c>
      <c r="C422" s="45">
        <f t="shared" si="258"/>
        <v>1</v>
      </c>
      <c r="D422" s="45">
        <f t="shared" si="259"/>
        <v>0</v>
      </c>
      <c r="E422" s="46">
        <f t="shared" si="260"/>
        <v>0</v>
      </c>
      <c r="F422" s="44">
        <v>19</v>
      </c>
      <c r="G422" s="45">
        <f t="shared" si="261"/>
        <v>1</v>
      </c>
      <c r="H422" s="45">
        <f t="shared" si="262"/>
        <v>0</v>
      </c>
      <c r="I422" s="46">
        <f t="shared" si="263"/>
        <v>0</v>
      </c>
      <c r="J422" s="44">
        <v>64</v>
      </c>
      <c r="K422" s="45">
        <f t="shared" si="264"/>
        <v>1</v>
      </c>
      <c r="L422" s="45">
        <f t="shared" si="265"/>
        <v>0</v>
      </c>
      <c r="M422" s="46">
        <f t="shared" si="266"/>
        <v>0</v>
      </c>
      <c r="N422" s="44">
        <v>0.12599999999999995</v>
      </c>
      <c r="O422" s="45">
        <f t="shared" si="267"/>
        <v>1</v>
      </c>
      <c r="Q422" s="46">
        <f t="shared" si="268"/>
        <v>0</v>
      </c>
      <c r="R422" s="44">
        <v>-15</v>
      </c>
      <c r="S422" s="45">
        <f t="shared" si="269"/>
        <v>-7.5</v>
      </c>
      <c r="T422" s="28">
        <v>-23</v>
      </c>
      <c r="U422" s="45">
        <f t="shared" si="270"/>
        <v>-30.5</v>
      </c>
      <c r="V422" s="45">
        <f t="shared" si="271"/>
        <v>0</v>
      </c>
      <c r="W422" s="45">
        <f t="shared" si="272"/>
        <v>0</v>
      </c>
      <c r="X422" s="46">
        <f t="shared" si="273"/>
        <v>1</v>
      </c>
      <c r="Y422" s="44">
        <v>-33</v>
      </c>
      <c r="Z422" s="45">
        <f t="shared" si="274"/>
        <v>0</v>
      </c>
      <c r="AA422" s="45">
        <f t="shared" si="275"/>
        <v>0</v>
      </c>
      <c r="AB422" s="46">
        <f t="shared" si="276"/>
        <v>1</v>
      </c>
      <c r="AC422" s="48">
        <v>6</v>
      </c>
      <c r="AD422" s="45">
        <f t="shared" si="277"/>
        <v>1</v>
      </c>
      <c r="AE422" s="45">
        <f t="shared" si="278"/>
        <v>0</v>
      </c>
      <c r="AF422" s="46">
        <f t="shared" si="279"/>
        <v>0</v>
      </c>
      <c r="AG422" s="28">
        <v>-27</v>
      </c>
      <c r="AH422">
        <f t="shared" si="280"/>
        <v>0</v>
      </c>
      <c r="AI422">
        <f t="shared" si="281"/>
        <v>0</v>
      </c>
      <c r="AJ422">
        <f t="shared" si="282"/>
        <v>1</v>
      </c>
      <c r="AK422" s="44">
        <v>-7</v>
      </c>
      <c r="AL422" s="45">
        <f t="shared" si="283"/>
        <v>1</v>
      </c>
      <c r="AM422" s="45">
        <f t="shared" si="284"/>
        <v>0</v>
      </c>
      <c r="AN422" s="46">
        <f t="shared" si="285"/>
        <v>0</v>
      </c>
      <c r="AO422" s="44">
        <v>3</v>
      </c>
      <c r="AP422" s="45">
        <f t="shared" si="286"/>
        <v>1</v>
      </c>
      <c r="AQ422" s="45">
        <f t="shared" si="287"/>
        <v>0</v>
      </c>
      <c r="AR422" s="46">
        <f t="shared" si="288"/>
        <v>0</v>
      </c>
      <c r="AS422" s="44">
        <v>-5</v>
      </c>
      <c r="AT422" s="45">
        <f t="shared" si="289"/>
        <v>0</v>
      </c>
      <c r="AU422" s="45">
        <f t="shared" si="290"/>
        <v>0</v>
      </c>
      <c r="AV422" s="46">
        <f t="shared" si="291"/>
        <v>1</v>
      </c>
      <c r="AW422" s="44">
        <v>9.8999999999999977E-2</v>
      </c>
      <c r="AX422" s="45">
        <f t="shared" si="292"/>
        <v>1</v>
      </c>
      <c r="AY422" s="45">
        <f t="shared" si="293"/>
        <v>0</v>
      </c>
      <c r="AZ422" s="46">
        <f t="shared" si="294"/>
        <v>0</v>
      </c>
      <c r="BA422" s="44">
        <v>5.1000000000000045E-2</v>
      </c>
      <c r="BB422" s="45">
        <f t="shared" si="295"/>
        <v>1</v>
      </c>
      <c r="BC422" s="45">
        <f t="shared" si="296"/>
        <v>0</v>
      </c>
      <c r="BD422" s="46">
        <f t="shared" si="297"/>
        <v>0</v>
      </c>
      <c r="BE422" s="48">
        <v>-23</v>
      </c>
      <c r="BF422">
        <f t="shared" si="298"/>
        <v>0</v>
      </c>
      <c r="BG422">
        <f t="shared" si="299"/>
        <v>0</v>
      </c>
      <c r="BH422">
        <f t="shared" si="300"/>
        <v>1</v>
      </c>
    </row>
    <row r="423" spans="1:60" x14ac:dyDescent="0.2">
      <c r="A423" s="43">
        <v>2012</v>
      </c>
      <c r="B423" s="44">
        <v>6.5000000000000002E-2</v>
      </c>
      <c r="C423" s="45">
        <f t="shared" si="258"/>
        <v>1</v>
      </c>
      <c r="D423" s="45">
        <f t="shared" si="259"/>
        <v>0</v>
      </c>
      <c r="E423" s="46">
        <f t="shared" si="260"/>
        <v>0</v>
      </c>
      <c r="F423" s="44">
        <v>8</v>
      </c>
      <c r="G423" s="45">
        <f t="shared" si="261"/>
        <v>1</v>
      </c>
      <c r="H423" s="45">
        <f t="shared" si="262"/>
        <v>0</v>
      </c>
      <c r="I423" s="46">
        <f t="shared" si="263"/>
        <v>0</v>
      </c>
      <c r="J423" s="44">
        <v>26</v>
      </c>
      <c r="K423" s="45">
        <f t="shared" si="264"/>
        <v>1</v>
      </c>
      <c r="L423" s="45">
        <f t="shared" si="265"/>
        <v>0</v>
      </c>
      <c r="M423" s="46">
        <f t="shared" si="266"/>
        <v>0</v>
      </c>
      <c r="N423" s="44">
        <v>5.3999999999999937E-2</v>
      </c>
      <c r="O423" s="45">
        <f t="shared" si="267"/>
        <v>1</v>
      </c>
      <c r="Q423" s="46">
        <f t="shared" si="268"/>
        <v>0</v>
      </c>
      <c r="R423" s="44">
        <v>-11</v>
      </c>
      <c r="S423" s="45">
        <f t="shared" si="269"/>
        <v>-5.5</v>
      </c>
      <c r="T423" s="28">
        <v>-6</v>
      </c>
      <c r="U423" s="45">
        <f t="shared" si="270"/>
        <v>-11.5</v>
      </c>
      <c r="V423" s="45">
        <f t="shared" si="271"/>
        <v>0</v>
      </c>
      <c r="W423" s="45">
        <f t="shared" si="272"/>
        <v>0</v>
      </c>
      <c r="X423" s="46">
        <f t="shared" si="273"/>
        <v>1</v>
      </c>
      <c r="Y423" s="44">
        <v>-13</v>
      </c>
      <c r="Z423" s="45">
        <f t="shared" si="274"/>
        <v>0</v>
      </c>
      <c r="AA423" s="45">
        <f t="shared" si="275"/>
        <v>0</v>
      </c>
      <c r="AB423" s="46">
        <f t="shared" si="276"/>
        <v>1</v>
      </c>
      <c r="AC423" s="48">
        <v>8</v>
      </c>
      <c r="AD423" s="45">
        <f t="shared" si="277"/>
        <v>1</v>
      </c>
      <c r="AE423" s="45">
        <f t="shared" si="278"/>
        <v>0</v>
      </c>
      <c r="AF423" s="46">
        <f t="shared" si="279"/>
        <v>0</v>
      </c>
      <c r="AG423" s="28">
        <v>-5</v>
      </c>
      <c r="AH423">
        <f t="shared" si="280"/>
        <v>0</v>
      </c>
      <c r="AI423">
        <f t="shared" si="281"/>
        <v>0</v>
      </c>
      <c r="AJ423">
        <f t="shared" si="282"/>
        <v>1</v>
      </c>
      <c r="AK423" s="44">
        <v>-5</v>
      </c>
      <c r="AL423" s="45">
        <f t="shared" si="283"/>
        <v>1</v>
      </c>
      <c r="AM423" s="45">
        <f t="shared" si="284"/>
        <v>0</v>
      </c>
      <c r="AN423" s="46">
        <f t="shared" si="285"/>
        <v>0</v>
      </c>
      <c r="AO423" s="44">
        <v>3</v>
      </c>
      <c r="AP423" s="45">
        <f t="shared" si="286"/>
        <v>1</v>
      </c>
      <c r="AQ423" s="45">
        <f t="shared" si="287"/>
        <v>0</v>
      </c>
      <c r="AR423" s="46">
        <f t="shared" si="288"/>
        <v>0</v>
      </c>
      <c r="AS423" s="44">
        <v>15</v>
      </c>
      <c r="AT423" s="45">
        <f t="shared" si="289"/>
        <v>1</v>
      </c>
      <c r="AU423" s="45">
        <f t="shared" si="290"/>
        <v>0</v>
      </c>
      <c r="AV423" s="46">
        <f t="shared" si="291"/>
        <v>0</v>
      </c>
      <c r="AW423" s="44">
        <v>6.3E-2</v>
      </c>
      <c r="AX423" s="45">
        <f t="shared" si="292"/>
        <v>1</v>
      </c>
      <c r="AY423" s="45">
        <f t="shared" si="293"/>
        <v>0</v>
      </c>
      <c r="AZ423" s="46">
        <f t="shared" si="294"/>
        <v>0</v>
      </c>
      <c r="BA423" s="44">
        <v>1.2000000000000011E-2</v>
      </c>
      <c r="BB423" s="45">
        <f t="shared" si="295"/>
        <v>1</v>
      </c>
      <c r="BC423" s="45">
        <f t="shared" si="296"/>
        <v>0</v>
      </c>
      <c r="BD423" s="46">
        <f t="shared" si="297"/>
        <v>0</v>
      </c>
      <c r="BE423" s="48">
        <v>-6</v>
      </c>
      <c r="BF423">
        <f t="shared" si="298"/>
        <v>0</v>
      </c>
      <c r="BG423">
        <f t="shared" si="299"/>
        <v>0</v>
      </c>
      <c r="BH423">
        <f t="shared" si="300"/>
        <v>1</v>
      </c>
    </row>
    <row r="424" spans="1:60" x14ac:dyDescent="0.2">
      <c r="A424" s="43">
        <v>2012</v>
      </c>
      <c r="B424" s="44">
        <v>1.0000000000000009E-3</v>
      </c>
      <c r="C424" s="45">
        <f t="shared" si="258"/>
        <v>1</v>
      </c>
      <c r="D424" s="45">
        <f t="shared" si="259"/>
        <v>0</v>
      </c>
      <c r="E424" s="46">
        <f t="shared" si="260"/>
        <v>0</v>
      </c>
      <c r="F424" s="44">
        <v>4</v>
      </c>
      <c r="G424" s="45">
        <f t="shared" si="261"/>
        <v>1</v>
      </c>
      <c r="H424" s="45">
        <f t="shared" si="262"/>
        <v>0</v>
      </c>
      <c r="I424" s="46">
        <f t="shared" si="263"/>
        <v>0</v>
      </c>
      <c r="J424" s="44">
        <v>-3</v>
      </c>
      <c r="K424" s="45">
        <f t="shared" si="264"/>
        <v>0</v>
      </c>
      <c r="L424" s="45">
        <f t="shared" si="265"/>
        <v>0</v>
      </c>
      <c r="M424" s="46">
        <f t="shared" si="266"/>
        <v>1</v>
      </c>
      <c r="N424" s="44">
        <v>5.0000000000000044E-3</v>
      </c>
      <c r="O424" s="45">
        <f t="shared" si="267"/>
        <v>1</v>
      </c>
      <c r="Q424" s="46">
        <f t="shared" si="268"/>
        <v>0</v>
      </c>
      <c r="R424" s="44">
        <v>16</v>
      </c>
      <c r="S424" s="45">
        <f t="shared" si="269"/>
        <v>8</v>
      </c>
      <c r="T424" s="28">
        <v>-17</v>
      </c>
      <c r="U424" s="45">
        <f t="shared" si="270"/>
        <v>-9</v>
      </c>
      <c r="V424" s="45">
        <f t="shared" si="271"/>
        <v>0</v>
      </c>
      <c r="W424" s="45">
        <f t="shared" si="272"/>
        <v>0</v>
      </c>
      <c r="X424" s="46">
        <f t="shared" si="273"/>
        <v>1</v>
      </c>
      <c r="Y424" s="44">
        <v>5</v>
      </c>
      <c r="Z424" s="45">
        <f t="shared" si="274"/>
        <v>1</v>
      </c>
      <c r="AA424" s="45">
        <f t="shared" si="275"/>
        <v>0</v>
      </c>
      <c r="AB424" s="46">
        <f t="shared" si="276"/>
        <v>0</v>
      </c>
      <c r="AC424" s="48">
        <v>-7</v>
      </c>
      <c r="AD424" s="45">
        <f t="shared" si="277"/>
        <v>0</v>
      </c>
      <c r="AE424" s="45">
        <f t="shared" si="278"/>
        <v>0</v>
      </c>
      <c r="AF424" s="46">
        <f t="shared" si="279"/>
        <v>1</v>
      </c>
      <c r="AG424" s="28">
        <v>-2</v>
      </c>
      <c r="AH424">
        <f t="shared" si="280"/>
        <v>0</v>
      </c>
      <c r="AI424">
        <f t="shared" si="281"/>
        <v>0</v>
      </c>
      <c r="AJ424">
        <f t="shared" si="282"/>
        <v>1</v>
      </c>
      <c r="AK424" s="44">
        <v>5</v>
      </c>
      <c r="AL424" s="45">
        <f t="shared" si="283"/>
        <v>0</v>
      </c>
      <c r="AM424" s="45">
        <f t="shared" si="284"/>
        <v>0</v>
      </c>
      <c r="AN424" s="46">
        <f t="shared" si="285"/>
        <v>1</v>
      </c>
      <c r="AO424" s="44">
        <v>-8</v>
      </c>
      <c r="AP424" s="45">
        <f t="shared" si="286"/>
        <v>0</v>
      </c>
      <c r="AQ424" s="45">
        <f t="shared" si="287"/>
        <v>0</v>
      </c>
      <c r="AR424" s="46">
        <f t="shared" si="288"/>
        <v>1</v>
      </c>
      <c r="AS424" s="44">
        <v>18</v>
      </c>
      <c r="AT424" s="45">
        <f t="shared" si="289"/>
        <v>1</v>
      </c>
      <c r="AU424" s="45">
        <f t="shared" si="290"/>
        <v>0</v>
      </c>
      <c r="AV424" s="46">
        <f t="shared" si="291"/>
        <v>0</v>
      </c>
      <c r="AW424" s="44">
        <v>-4.0000000000000036E-3</v>
      </c>
      <c r="AX424" s="45">
        <f t="shared" si="292"/>
        <v>0</v>
      </c>
      <c r="AY424" s="45">
        <f t="shared" si="293"/>
        <v>0</v>
      </c>
      <c r="AZ424" s="46">
        <f t="shared" si="294"/>
        <v>1</v>
      </c>
      <c r="BA424" s="44">
        <v>-3.0000000000000027E-3</v>
      </c>
      <c r="BB424" s="45">
        <f t="shared" si="295"/>
        <v>0</v>
      </c>
      <c r="BC424" s="45">
        <f t="shared" si="296"/>
        <v>0</v>
      </c>
      <c r="BD424" s="46">
        <f t="shared" si="297"/>
        <v>1</v>
      </c>
      <c r="BE424" s="48">
        <v>-17</v>
      </c>
      <c r="BF424">
        <f t="shared" si="298"/>
        <v>0</v>
      </c>
      <c r="BG424">
        <f t="shared" si="299"/>
        <v>0</v>
      </c>
      <c r="BH424">
        <f t="shared" si="300"/>
        <v>1</v>
      </c>
    </row>
    <row r="425" spans="1:60" x14ac:dyDescent="0.2">
      <c r="A425" s="43">
        <v>2012</v>
      </c>
      <c r="B425" s="44">
        <v>4.3999999999999984E-2</v>
      </c>
      <c r="C425" s="45">
        <f t="shared" si="258"/>
        <v>1</v>
      </c>
      <c r="D425" s="45">
        <f t="shared" si="259"/>
        <v>0</v>
      </c>
      <c r="E425" s="46">
        <f t="shared" si="260"/>
        <v>0</v>
      </c>
      <c r="F425" s="44">
        <v>0</v>
      </c>
      <c r="G425" s="45">
        <f t="shared" si="261"/>
        <v>0</v>
      </c>
      <c r="H425" s="45">
        <f t="shared" si="262"/>
        <v>1</v>
      </c>
      <c r="I425" s="46">
        <f t="shared" si="263"/>
        <v>0</v>
      </c>
      <c r="J425" s="44">
        <v>-5</v>
      </c>
      <c r="K425" s="45">
        <f t="shared" si="264"/>
        <v>0</v>
      </c>
      <c r="L425" s="45">
        <f t="shared" si="265"/>
        <v>0</v>
      </c>
      <c r="M425" s="46">
        <f t="shared" si="266"/>
        <v>1</v>
      </c>
      <c r="N425" s="44">
        <v>2.1000000000000019E-2</v>
      </c>
      <c r="O425" s="45">
        <f t="shared" si="267"/>
        <v>1</v>
      </c>
      <c r="Q425" s="46">
        <f t="shared" si="268"/>
        <v>0</v>
      </c>
      <c r="R425" s="44">
        <v>-27</v>
      </c>
      <c r="S425" s="45">
        <f t="shared" si="269"/>
        <v>-13.5</v>
      </c>
      <c r="T425" s="28">
        <v>-18</v>
      </c>
      <c r="U425" s="45">
        <f t="shared" si="270"/>
        <v>-31.5</v>
      </c>
      <c r="V425" s="45">
        <f t="shared" si="271"/>
        <v>0</v>
      </c>
      <c r="W425" s="45">
        <f t="shared" si="272"/>
        <v>0</v>
      </c>
      <c r="X425" s="46">
        <f t="shared" si="273"/>
        <v>1</v>
      </c>
      <c r="Y425" s="44">
        <v>-29</v>
      </c>
      <c r="Z425" s="45">
        <f t="shared" si="274"/>
        <v>0</v>
      </c>
      <c r="AA425" s="45">
        <f t="shared" si="275"/>
        <v>0</v>
      </c>
      <c r="AB425" s="46">
        <f t="shared" si="276"/>
        <v>1</v>
      </c>
      <c r="AC425" s="48">
        <v>-11</v>
      </c>
      <c r="AD425" s="45">
        <f t="shared" si="277"/>
        <v>0</v>
      </c>
      <c r="AE425" s="45">
        <f t="shared" si="278"/>
        <v>0</v>
      </c>
      <c r="AF425" s="46">
        <f t="shared" si="279"/>
        <v>1</v>
      </c>
      <c r="AG425" s="28">
        <v>-40</v>
      </c>
      <c r="AH425">
        <f t="shared" si="280"/>
        <v>0</v>
      </c>
      <c r="AI425">
        <f t="shared" si="281"/>
        <v>0</v>
      </c>
      <c r="AJ425">
        <f t="shared" si="282"/>
        <v>1</v>
      </c>
      <c r="AK425" s="44">
        <v>-3</v>
      </c>
      <c r="AL425" s="45">
        <f t="shared" si="283"/>
        <v>1</v>
      </c>
      <c r="AM425" s="45">
        <f t="shared" si="284"/>
        <v>0</v>
      </c>
      <c r="AN425" s="46">
        <f t="shared" si="285"/>
        <v>0</v>
      </c>
      <c r="AO425" s="44">
        <v>15</v>
      </c>
      <c r="AP425" s="45">
        <f t="shared" si="286"/>
        <v>1</v>
      </c>
      <c r="AQ425" s="45">
        <f t="shared" si="287"/>
        <v>0</v>
      </c>
      <c r="AR425" s="46">
        <f t="shared" si="288"/>
        <v>0</v>
      </c>
      <c r="AS425" s="44">
        <v>9</v>
      </c>
      <c r="AT425" s="45">
        <f t="shared" si="289"/>
        <v>1</v>
      </c>
      <c r="AU425" s="45">
        <f t="shared" si="290"/>
        <v>0</v>
      </c>
      <c r="AV425" s="46">
        <f t="shared" si="291"/>
        <v>0</v>
      </c>
      <c r="AW425" s="44">
        <v>2.5000000000000022E-2</v>
      </c>
      <c r="AX425" s="45">
        <f t="shared" si="292"/>
        <v>1</v>
      </c>
      <c r="AY425" s="45">
        <f t="shared" si="293"/>
        <v>0</v>
      </c>
      <c r="AZ425" s="46">
        <f t="shared" si="294"/>
        <v>0</v>
      </c>
      <c r="BA425" s="44">
        <v>-7.3999999999999955E-2</v>
      </c>
      <c r="BB425" s="45">
        <f t="shared" si="295"/>
        <v>0</v>
      </c>
      <c r="BC425" s="45">
        <f t="shared" si="296"/>
        <v>0</v>
      </c>
      <c r="BD425" s="46">
        <f t="shared" si="297"/>
        <v>1</v>
      </c>
      <c r="BE425" s="48">
        <v>-18</v>
      </c>
      <c r="BF425">
        <f t="shared" si="298"/>
        <v>0</v>
      </c>
      <c r="BG425">
        <f t="shared" si="299"/>
        <v>0</v>
      </c>
      <c r="BH425">
        <f t="shared" si="300"/>
        <v>1</v>
      </c>
    </row>
    <row r="426" spans="1:60" x14ac:dyDescent="0.2">
      <c r="A426" s="43">
        <v>2012</v>
      </c>
      <c r="B426" s="44">
        <v>-2.0000000000000018E-2</v>
      </c>
      <c r="C426" s="45">
        <f t="shared" si="258"/>
        <v>0</v>
      </c>
      <c r="D426" s="45">
        <f t="shared" si="259"/>
        <v>0</v>
      </c>
      <c r="E426" s="46">
        <f t="shared" si="260"/>
        <v>1</v>
      </c>
      <c r="F426" s="44">
        <v>-32</v>
      </c>
      <c r="G426" s="45">
        <f t="shared" si="261"/>
        <v>0</v>
      </c>
      <c r="H426" s="45">
        <f t="shared" si="262"/>
        <v>0</v>
      </c>
      <c r="I426" s="46">
        <f t="shared" si="263"/>
        <v>1</v>
      </c>
      <c r="J426" s="44">
        <v>10</v>
      </c>
      <c r="K426" s="45">
        <f t="shared" si="264"/>
        <v>1</v>
      </c>
      <c r="L426" s="45">
        <f t="shared" si="265"/>
        <v>0</v>
      </c>
      <c r="M426" s="46">
        <f t="shared" si="266"/>
        <v>0</v>
      </c>
      <c r="N426" s="44">
        <v>7.0000000000000062E-3</v>
      </c>
      <c r="O426" s="45">
        <f t="shared" si="267"/>
        <v>1</v>
      </c>
      <c r="Q426" s="46">
        <f t="shared" si="268"/>
        <v>0</v>
      </c>
      <c r="R426" s="44">
        <v>43</v>
      </c>
      <c r="S426" s="45">
        <f t="shared" si="269"/>
        <v>21.5</v>
      </c>
      <c r="T426" s="28">
        <v>-17</v>
      </c>
      <c r="U426" s="45">
        <f t="shared" si="270"/>
        <v>4.5</v>
      </c>
      <c r="V426" s="45">
        <f t="shared" si="271"/>
        <v>1</v>
      </c>
      <c r="W426" s="45">
        <f t="shared" si="272"/>
        <v>0</v>
      </c>
      <c r="X426" s="46">
        <f t="shared" si="273"/>
        <v>0</v>
      </c>
      <c r="Y426" s="44">
        <v>-10</v>
      </c>
      <c r="Z426" s="45">
        <f t="shared" si="274"/>
        <v>0</v>
      </c>
      <c r="AA426" s="45">
        <f t="shared" si="275"/>
        <v>0</v>
      </c>
      <c r="AB426" s="46">
        <f t="shared" si="276"/>
        <v>1</v>
      </c>
      <c r="AC426" s="48">
        <v>-24</v>
      </c>
      <c r="AD426" s="45">
        <f t="shared" si="277"/>
        <v>0</v>
      </c>
      <c r="AE426" s="45">
        <f t="shared" si="278"/>
        <v>0</v>
      </c>
      <c r="AF426" s="46">
        <f t="shared" si="279"/>
        <v>1</v>
      </c>
      <c r="AG426" s="28">
        <v>-34</v>
      </c>
      <c r="AH426">
        <f t="shared" si="280"/>
        <v>0</v>
      </c>
      <c r="AI426">
        <f t="shared" si="281"/>
        <v>0</v>
      </c>
      <c r="AJ426">
        <f t="shared" si="282"/>
        <v>1</v>
      </c>
      <c r="AK426" s="44">
        <v>-27</v>
      </c>
      <c r="AL426" s="45">
        <f t="shared" si="283"/>
        <v>1</v>
      </c>
      <c r="AM426" s="45">
        <f t="shared" si="284"/>
        <v>0</v>
      </c>
      <c r="AN426" s="46">
        <f t="shared" si="285"/>
        <v>0</v>
      </c>
      <c r="AO426" s="44">
        <v>14</v>
      </c>
      <c r="AP426" s="45">
        <f t="shared" si="286"/>
        <v>1</v>
      </c>
      <c r="AQ426" s="45">
        <f t="shared" si="287"/>
        <v>0</v>
      </c>
      <c r="AR426" s="46">
        <f t="shared" si="288"/>
        <v>0</v>
      </c>
      <c r="AS426" s="44">
        <v>-2</v>
      </c>
      <c r="AT426" s="45">
        <f t="shared" si="289"/>
        <v>0</v>
      </c>
      <c r="AU426" s="45">
        <f t="shared" si="290"/>
        <v>0</v>
      </c>
      <c r="AV426" s="46">
        <f t="shared" si="291"/>
        <v>1</v>
      </c>
      <c r="AW426" s="44">
        <v>-1.4000000000000012E-2</v>
      </c>
      <c r="AX426" s="45">
        <f t="shared" si="292"/>
        <v>0</v>
      </c>
      <c r="AY426" s="45">
        <f t="shared" si="293"/>
        <v>0</v>
      </c>
      <c r="AZ426" s="46">
        <f t="shared" si="294"/>
        <v>1</v>
      </c>
      <c r="BA426" s="44">
        <v>0.10399999999999998</v>
      </c>
      <c r="BB426" s="45">
        <f t="shared" si="295"/>
        <v>1</v>
      </c>
      <c r="BC426" s="45">
        <f t="shared" si="296"/>
        <v>0</v>
      </c>
      <c r="BD426" s="46">
        <f t="shared" si="297"/>
        <v>0</v>
      </c>
      <c r="BE426" s="48">
        <v>-17</v>
      </c>
      <c r="BF426">
        <f t="shared" si="298"/>
        <v>0</v>
      </c>
      <c r="BG426">
        <f t="shared" si="299"/>
        <v>0</v>
      </c>
      <c r="BH426">
        <f t="shared" si="300"/>
        <v>1</v>
      </c>
    </row>
    <row r="427" spans="1:60" x14ac:dyDescent="0.2">
      <c r="A427" s="43">
        <v>2012</v>
      </c>
      <c r="B427" s="44">
        <v>0.06</v>
      </c>
      <c r="C427" s="45">
        <f t="shared" si="258"/>
        <v>1</v>
      </c>
      <c r="D427" s="45">
        <f t="shared" si="259"/>
        <v>0</v>
      </c>
      <c r="E427" s="46">
        <f t="shared" si="260"/>
        <v>0</v>
      </c>
      <c r="F427" s="44">
        <v>32</v>
      </c>
      <c r="G427" s="45">
        <f t="shared" si="261"/>
        <v>1</v>
      </c>
      <c r="H427" s="45">
        <f t="shared" si="262"/>
        <v>0</v>
      </c>
      <c r="I427" s="46">
        <f t="shared" si="263"/>
        <v>0</v>
      </c>
      <c r="J427" s="44">
        <v>70</v>
      </c>
      <c r="K427" s="45">
        <f t="shared" si="264"/>
        <v>1</v>
      </c>
      <c r="L427" s="45">
        <f t="shared" si="265"/>
        <v>0</v>
      </c>
      <c r="M427" s="46">
        <f t="shared" si="266"/>
        <v>0</v>
      </c>
      <c r="N427" s="44">
        <v>6.5999999999999948E-2</v>
      </c>
      <c r="O427" s="45">
        <f t="shared" si="267"/>
        <v>1</v>
      </c>
      <c r="Q427" s="46">
        <f t="shared" si="268"/>
        <v>0</v>
      </c>
      <c r="R427" s="44">
        <v>42</v>
      </c>
      <c r="S427" s="45">
        <f t="shared" si="269"/>
        <v>21</v>
      </c>
      <c r="T427" s="28">
        <v>-5</v>
      </c>
      <c r="U427" s="45">
        <f t="shared" si="270"/>
        <v>16</v>
      </c>
      <c r="V427" s="45">
        <f t="shared" si="271"/>
        <v>1</v>
      </c>
      <c r="W427" s="45">
        <f t="shared" si="272"/>
        <v>0</v>
      </c>
      <c r="X427" s="46">
        <f t="shared" si="273"/>
        <v>0</v>
      </c>
      <c r="Y427" s="44">
        <v>-13</v>
      </c>
      <c r="Z427" s="45">
        <f t="shared" si="274"/>
        <v>0</v>
      </c>
      <c r="AA427" s="45">
        <f t="shared" si="275"/>
        <v>0</v>
      </c>
      <c r="AB427" s="46">
        <f t="shared" si="276"/>
        <v>1</v>
      </c>
      <c r="AC427" s="48">
        <v>4</v>
      </c>
      <c r="AD427" s="45">
        <f t="shared" si="277"/>
        <v>1</v>
      </c>
      <c r="AE427" s="45">
        <f t="shared" si="278"/>
        <v>0</v>
      </c>
      <c r="AF427" s="46">
        <f t="shared" si="279"/>
        <v>0</v>
      </c>
      <c r="AG427" s="28">
        <v>-9</v>
      </c>
      <c r="AH427">
        <f t="shared" si="280"/>
        <v>0</v>
      </c>
      <c r="AI427">
        <f t="shared" si="281"/>
        <v>0</v>
      </c>
      <c r="AJ427">
        <f t="shared" si="282"/>
        <v>1</v>
      </c>
      <c r="AK427" s="44">
        <v>-22</v>
      </c>
      <c r="AL427" s="45">
        <f t="shared" si="283"/>
        <v>1</v>
      </c>
      <c r="AM427" s="45">
        <f t="shared" si="284"/>
        <v>0</v>
      </c>
      <c r="AN427" s="46">
        <f t="shared" si="285"/>
        <v>0</v>
      </c>
      <c r="AO427" s="44">
        <v>16</v>
      </c>
      <c r="AP427" s="45">
        <f t="shared" si="286"/>
        <v>1</v>
      </c>
      <c r="AQ427" s="45">
        <f t="shared" si="287"/>
        <v>0</v>
      </c>
      <c r="AR427" s="46">
        <f t="shared" si="288"/>
        <v>0</v>
      </c>
      <c r="AS427" s="44">
        <v>8</v>
      </c>
      <c r="AT427" s="45">
        <f t="shared" si="289"/>
        <v>1</v>
      </c>
      <c r="AU427" s="45">
        <f t="shared" si="290"/>
        <v>0</v>
      </c>
      <c r="AV427" s="46">
        <f t="shared" si="291"/>
        <v>0</v>
      </c>
      <c r="AW427" s="44">
        <v>3.9000000000000035E-2</v>
      </c>
      <c r="AX427" s="45">
        <f t="shared" si="292"/>
        <v>1</v>
      </c>
      <c r="AY427" s="45">
        <f t="shared" si="293"/>
        <v>0</v>
      </c>
      <c r="AZ427" s="46">
        <f t="shared" si="294"/>
        <v>0</v>
      </c>
      <c r="BA427" s="44">
        <v>-6.0000000000000053E-3</v>
      </c>
      <c r="BB427" s="45">
        <f t="shared" si="295"/>
        <v>0</v>
      </c>
      <c r="BC427" s="45">
        <f t="shared" si="296"/>
        <v>0</v>
      </c>
      <c r="BD427" s="46">
        <f t="shared" si="297"/>
        <v>1</v>
      </c>
      <c r="BE427" s="48">
        <v>-5</v>
      </c>
      <c r="BF427">
        <f t="shared" si="298"/>
        <v>0</v>
      </c>
      <c r="BG427">
        <f t="shared" si="299"/>
        <v>0</v>
      </c>
      <c r="BH427">
        <f t="shared" si="300"/>
        <v>1</v>
      </c>
    </row>
    <row r="428" spans="1:60" x14ac:dyDescent="0.2">
      <c r="A428" s="43">
        <v>2012</v>
      </c>
      <c r="B428" s="44">
        <v>2.7999999999999969E-2</v>
      </c>
      <c r="C428" s="45">
        <f t="shared" si="258"/>
        <v>1</v>
      </c>
      <c r="D428" s="45">
        <f t="shared" si="259"/>
        <v>0</v>
      </c>
      <c r="E428" s="46">
        <f t="shared" si="260"/>
        <v>0</v>
      </c>
      <c r="F428" s="44">
        <v>-5</v>
      </c>
      <c r="G428" s="45">
        <f t="shared" si="261"/>
        <v>0</v>
      </c>
      <c r="H428" s="45">
        <f t="shared" si="262"/>
        <v>0</v>
      </c>
      <c r="I428" s="46">
        <f t="shared" si="263"/>
        <v>1</v>
      </c>
      <c r="J428" s="44">
        <v>54</v>
      </c>
      <c r="K428" s="45">
        <f t="shared" si="264"/>
        <v>1</v>
      </c>
      <c r="L428" s="45">
        <f t="shared" si="265"/>
        <v>0</v>
      </c>
      <c r="M428" s="46">
        <f t="shared" si="266"/>
        <v>0</v>
      </c>
      <c r="N428" s="44">
        <v>3.400000000000003E-2</v>
      </c>
      <c r="O428" s="45">
        <f t="shared" si="267"/>
        <v>1</v>
      </c>
      <c r="Q428" s="46">
        <f t="shared" si="268"/>
        <v>0</v>
      </c>
      <c r="R428" s="44">
        <v>9</v>
      </c>
      <c r="S428" s="45">
        <f t="shared" si="269"/>
        <v>4.5</v>
      </c>
      <c r="T428" s="28">
        <v>20</v>
      </c>
      <c r="U428" s="45">
        <f t="shared" si="270"/>
        <v>24.5</v>
      </c>
      <c r="V428" s="45">
        <f t="shared" si="271"/>
        <v>1</v>
      </c>
      <c r="W428" s="45">
        <f t="shared" si="272"/>
        <v>0</v>
      </c>
      <c r="X428" s="46">
        <f t="shared" si="273"/>
        <v>0</v>
      </c>
      <c r="Y428" s="44">
        <v>17</v>
      </c>
      <c r="Z428" s="45">
        <f t="shared" si="274"/>
        <v>1</v>
      </c>
      <c r="AA428" s="45">
        <f t="shared" si="275"/>
        <v>0</v>
      </c>
      <c r="AB428" s="46">
        <f t="shared" si="276"/>
        <v>0</v>
      </c>
      <c r="AC428" s="48">
        <v>25</v>
      </c>
      <c r="AD428" s="45">
        <f t="shared" si="277"/>
        <v>1</v>
      </c>
      <c r="AE428" s="45">
        <f t="shared" si="278"/>
        <v>0</v>
      </c>
      <c r="AF428" s="46">
        <f t="shared" si="279"/>
        <v>0</v>
      </c>
      <c r="AG428" s="28">
        <v>42</v>
      </c>
      <c r="AH428">
        <f t="shared" si="280"/>
        <v>1</v>
      </c>
      <c r="AI428">
        <f t="shared" si="281"/>
        <v>0</v>
      </c>
      <c r="AJ428">
        <f t="shared" si="282"/>
        <v>0</v>
      </c>
      <c r="AK428" s="44">
        <v>-5</v>
      </c>
      <c r="AL428" s="45">
        <f t="shared" si="283"/>
        <v>1</v>
      </c>
      <c r="AM428" s="45">
        <f t="shared" si="284"/>
        <v>0</v>
      </c>
      <c r="AN428" s="46">
        <f t="shared" si="285"/>
        <v>0</v>
      </c>
      <c r="AO428" s="44">
        <v>7</v>
      </c>
      <c r="AP428" s="45">
        <f t="shared" si="286"/>
        <v>1</v>
      </c>
      <c r="AQ428" s="45">
        <f t="shared" si="287"/>
        <v>0</v>
      </c>
      <c r="AR428" s="46">
        <f t="shared" si="288"/>
        <v>0</v>
      </c>
      <c r="AS428" s="44">
        <v>9</v>
      </c>
      <c r="AT428" s="45">
        <f t="shared" si="289"/>
        <v>1</v>
      </c>
      <c r="AU428" s="45">
        <f t="shared" si="290"/>
        <v>0</v>
      </c>
      <c r="AV428" s="46">
        <f t="shared" si="291"/>
        <v>0</v>
      </c>
      <c r="AW428" s="44">
        <v>4.6999999999999986E-2</v>
      </c>
      <c r="AX428" s="45">
        <f t="shared" si="292"/>
        <v>1</v>
      </c>
      <c r="AY428" s="45">
        <f t="shared" si="293"/>
        <v>0</v>
      </c>
      <c r="AZ428" s="46">
        <f t="shared" si="294"/>
        <v>0</v>
      </c>
      <c r="BA428" s="44">
        <v>6.4000000000000057E-2</v>
      </c>
      <c r="BB428" s="45">
        <f t="shared" si="295"/>
        <v>1</v>
      </c>
      <c r="BC428" s="45">
        <f t="shared" si="296"/>
        <v>0</v>
      </c>
      <c r="BD428" s="46">
        <f t="shared" si="297"/>
        <v>0</v>
      </c>
      <c r="BE428" s="48">
        <v>20</v>
      </c>
      <c r="BF428">
        <f t="shared" si="298"/>
        <v>1</v>
      </c>
      <c r="BG428">
        <f t="shared" si="299"/>
        <v>0</v>
      </c>
      <c r="BH428">
        <f t="shared" si="300"/>
        <v>0</v>
      </c>
    </row>
    <row r="429" spans="1:60" x14ac:dyDescent="0.2">
      <c r="A429" s="43">
        <v>2012</v>
      </c>
      <c r="B429" s="44">
        <v>2.300000000000002E-2</v>
      </c>
      <c r="C429" s="45">
        <f t="shared" si="258"/>
        <v>1</v>
      </c>
      <c r="D429" s="45">
        <f t="shared" si="259"/>
        <v>0</v>
      </c>
      <c r="E429" s="46">
        <f t="shared" si="260"/>
        <v>0</v>
      </c>
      <c r="F429" s="44">
        <v>14</v>
      </c>
      <c r="G429" s="45">
        <f t="shared" si="261"/>
        <v>1</v>
      </c>
      <c r="H429" s="45">
        <f t="shared" si="262"/>
        <v>0</v>
      </c>
      <c r="I429" s="46">
        <f t="shared" si="263"/>
        <v>0</v>
      </c>
      <c r="J429" s="44">
        <v>28</v>
      </c>
      <c r="K429" s="45">
        <f t="shared" si="264"/>
        <v>1</v>
      </c>
      <c r="L429" s="45">
        <f t="shared" si="265"/>
        <v>0</v>
      </c>
      <c r="M429" s="46">
        <f t="shared" si="266"/>
        <v>0</v>
      </c>
      <c r="N429" s="44">
        <v>3.3000000000000029E-2</v>
      </c>
      <c r="O429" s="45">
        <f t="shared" si="267"/>
        <v>1</v>
      </c>
      <c r="Q429" s="46">
        <f t="shared" si="268"/>
        <v>0</v>
      </c>
      <c r="R429" s="44">
        <v>24</v>
      </c>
      <c r="S429" s="45">
        <f t="shared" si="269"/>
        <v>12</v>
      </c>
      <c r="T429" s="28">
        <v>-16</v>
      </c>
      <c r="U429" s="45">
        <f t="shared" si="270"/>
        <v>-4</v>
      </c>
      <c r="V429" s="45">
        <f t="shared" si="271"/>
        <v>0</v>
      </c>
      <c r="W429" s="45">
        <f t="shared" si="272"/>
        <v>0</v>
      </c>
      <c r="X429" s="46">
        <f t="shared" si="273"/>
        <v>1</v>
      </c>
      <c r="Y429" s="44">
        <v>-18</v>
      </c>
      <c r="Z429" s="45">
        <f t="shared" si="274"/>
        <v>0</v>
      </c>
      <c r="AA429" s="45">
        <f t="shared" si="275"/>
        <v>0</v>
      </c>
      <c r="AB429" s="46">
        <f t="shared" si="276"/>
        <v>1</v>
      </c>
      <c r="AC429" s="48">
        <v>10</v>
      </c>
      <c r="AD429" s="45">
        <f t="shared" si="277"/>
        <v>1</v>
      </c>
      <c r="AE429" s="45">
        <f t="shared" si="278"/>
        <v>0</v>
      </c>
      <c r="AF429" s="46">
        <f t="shared" si="279"/>
        <v>0</v>
      </c>
      <c r="AG429" s="28">
        <v>-8</v>
      </c>
      <c r="AH429">
        <f t="shared" si="280"/>
        <v>0</v>
      </c>
      <c r="AI429">
        <f t="shared" si="281"/>
        <v>0</v>
      </c>
      <c r="AJ429">
        <f t="shared" si="282"/>
        <v>1</v>
      </c>
      <c r="AK429" s="44">
        <v>-19</v>
      </c>
      <c r="AL429" s="45">
        <f t="shared" si="283"/>
        <v>1</v>
      </c>
      <c r="AM429" s="45">
        <f t="shared" si="284"/>
        <v>0</v>
      </c>
      <c r="AN429" s="46">
        <f t="shared" si="285"/>
        <v>0</v>
      </c>
      <c r="AO429" s="44">
        <v>21</v>
      </c>
      <c r="AP429" s="45">
        <f t="shared" si="286"/>
        <v>1</v>
      </c>
      <c r="AQ429" s="45">
        <f t="shared" si="287"/>
        <v>0</v>
      </c>
      <c r="AR429" s="46">
        <f t="shared" si="288"/>
        <v>0</v>
      </c>
      <c r="AS429" s="44">
        <v>17</v>
      </c>
      <c r="AT429" s="45">
        <f t="shared" si="289"/>
        <v>1</v>
      </c>
      <c r="AU429" s="45">
        <f t="shared" si="290"/>
        <v>0</v>
      </c>
      <c r="AV429" s="46">
        <f t="shared" si="291"/>
        <v>0</v>
      </c>
      <c r="AW429" s="44">
        <v>3.1999999999999973E-2</v>
      </c>
      <c r="AX429" s="45">
        <f t="shared" si="292"/>
        <v>1</v>
      </c>
      <c r="AY429" s="45">
        <f t="shared" si="293"/>
        <v>0</v>
      </c>
      <c r="AZ429" s="46">
        <f t="shared" si="294"/>
        <v>0</v>
      </c>
      <c r="BA429" s="44">
        <v>1.8000000000000016E-2</v>
      </c>
      <c r="BB429" s="45">
        <f t="shared" si="295"/>
        <v>1</v>
      </c>
      <c r="BC429" s="45">
        <f t="shared" si="296"/>
        <v>0</v>
      </c>
      <c r="BD429" s="46">
        <f t="shared" si="297"/>
        <v>0</v>
      </c>
      <c r="BE429" s="48">
        <v>-16</v>
      </c>
      <c r="BF429">
        <f t="shared" si="298"/>
        <v>0</v>
      </c>
      <c r="BG429">
        <f t="shared" si="299"/>
        <v>0</v>
      </c>
      <c r="BH429">
        <f t="shared" si="300"/>
        <v>1</v>
      </c>
    </row>
    <row r="430" spans="1:60" x14ac:dyDescent="0.2">
      <c r="A430" s="43">
        <v>2012</v>
      </c>
      <c r="B430" s="44">
        <v>5.5999999999999939E-2</v>
      </c>
      <c r="C430" s="45">
        <f t="shared" si="258"/>
        <v>1</v>
      </c>
      <c r="D430" s="45">
        <f t="shared" si="259"/>
        <v>0</v>
      </c>
      <c r="E430" s="46">
        <f t="shared" si="260"/>
        <v>0</v>
      </c>
      <c r="F430" s="44">
        <v>31</v>
      </c>
      <c r="G430" s="45">
        <f t="shared" si="261"/>
        <v>1</v>
      </c>
      <c r="H430" s="45">
        <f t="shared" si="262"/>
        <v>0</v>
      </c>
      <c r="I430" s="46">
        <f t="shared" si="263"/>
        <v>0</v>
      </c>
      <c r="J430" s="44">
        <v>46</v>
      </c>
      <c r="K430" s="45">
        <f t="shared" si="264"/>
        <v>1</v>
      </c>
      <c r="L430" s="45">
        <f t="shared" si="265"/>
        <v>0</v>
      </c>
      <c r="M430" s="46">
        <f t="shared" si="266"/>
        <v>0</v>
      </c>
      <c r="N430" s="44">
        <v>6.2999999999999945E-2</v>
      </c>
      <c r="O430" s="45">
        <f t="shared" si="267"/>
        <v>1</v>
      </c>
      <c r="Q430" s="46">
        <f t="shared" si="268"/>
        <v>0</v>
      </c>
      <c r="R430" s="44">
        <v>17</v>
      </c>
      <c r="S430" s="45">
        <f t="shared" si="269"/>
        <v>8.5</v>
      </c>
      <c r="T430" s="28">
        <v>-5</v>
      </c>
      <c r="U430" s="45">
        <f t="shared" si="270"/>
        <v>3.5</v>
      </c>
      <c r="V430" s="45">
        <f t="shared" si="271"/>
        <v>1</v>
      </c>
      <c r="W430" s="45">
        <f t="shared" si="272"/>
        <v>0</v>
      </c>
      <c r="X430" s="46">
        <f t="shared" si="273"/>
        <v>0</v>
      </c>
      <c r="Y430" s="44">
        <v>1</v>
      </c>
      <c r="Z430" s="45">
        <f t="shared" si="274"/>
        <v>1</v>
      </c>
      <c r="AA430" s="45">
        <f t="shared" si="275"/>
        <v>0</v>
      </c>
      <c r="AB430" s="46">
        <f t="shared" si="276"/>
        <v>0</v>
      </c>
      <c r="AC430" s="48">
        <v>16</v>
      </c>
      <c r="AD430" s="45">
        <f t="shared" si="277"/>
        <v>1</v>
      </c>
      <c r="AE430" s="45">
        <f t="shared" si="278"/>
        <v>0</v>
      </c>
      <c r="AF430" s="46">
        <f t="shared" si="279"/>
        <v>0</v>
      </c>
      <c r="AG430" s="28">
        <v>17</v>
      </c>
      <c r="AH430">
        <f t="shared" si="280"/>
        <v>1</v>
      </c>
      <c r="AI430">
        <f t="shared" si="281"/>
        <v>0</v>
      </c>
      <c r="AJ430">
        <f t="shared" si="282"/>
        <v>0</v>
      </c>
      <c r="AK430" s="44">
        <v>5</v>
      </c>
      <c r="AL430" s="45">
        <f t="shared" si="283"/>
        <v>0</v>
      </c>
      <c r="AM430" s="45">
        <f t="shared" si="284"/>
        <v>0</v>
      </c>
      <c r="AN430" s="46">
        <f t="shared" si="285"/>
        <v>1</v>
      </c>
      <c r="AO430" s="44">
        <v>-9</v>
      </c>
      <c r="AP430" s="45">
        <f t="shared" si="286"/>
        <v>0</v>
      </c>
      <c r="AQ430" s="45">
        <f t="shared" si="287"/>
        <v>0</v>
      </c>
      <c r="AR430" s="46">
        <f t="shared" si="288"/>
        <v>1</v>
      </c>
      <c r="AS430" s="44">
        <v>-8</v>
      </c>
      <c r="AT430" s="45">
        <f t="shared" si="289"/>
        <v>0</v>
      </c>
      <c r="AU430" s="45">
        <f t="shared" si="290"/>
        <v>0</v>
      </c>
      <c r="AV430" s="46">
        <f t="shared" si="291"/>
        <v>1</v>
      </c>
      <c r="AW430" s="44">
        <v>3.3999999999999975E-2</v>
      </c>
      <c r="AX430" s="45">
        <f t="shared" si="292"/>
        <v>1</v>
      </c>
      <c r="AY430" s="45">
        <f t="shared" si="293"/>
        <v>0</v>
      </c>
      <c r="AZ430" s="46">
        <f t="shared" si="294"/>
        <v>0</v>
      </c>
      <c r="BA430" s="44">
        <v>6.3999999999999946E-2</v>
      </c>
      <c r="BB430" s="45">
        <f t="shared" si="295"/>
        <v>1</v>
      </c>
      <c r="BC430" s="45">
        <f t="shared" si="296"/>
        <v>0</v>
      </c>
      <c r="BD430" s="46">
        <f t="shared" si="297"/>
        <v>0</v>
      </c>
      <c r="BE430" s="48">
        <v>-5</v>
      </c>
      <c r="BF430">
        <f t="shared" si="298"/>
        <v>0</v>
      </c>
      <c r="BG430">
        <f t="shared" si="299"/>
        <v>0</v>
      </c>
      <c r="BH430">
        <f t="shared" si="300"/>
        <v>1</v>
      </c>
    </row>
    <row r="431" spans="1:60" x14ac:dyDescent="0.2">
      <c r="A431" s="43">
        <v>2012</v>
      </c>
      <c r="B431" s="44">
        <v>5.099999999999999E-2</v>
      </c>
      <c r="C431" s="45">
        <f t="shared" si="258"/>
        <v>1</v>
      </c>
      <c r="D431" s="45">
        <f t="shared" si="259"/>
        <v>0</v>
      </c>
      <c r="E431" s="46">
        <f t="shared" si="260"/>
        <v>0</v>
      </c>
      <c r="F431" s="44">
        <v>8</v>
      </c>
      <c r="G431" s="45">
        <f t="shared" si="261"/>
        <v>1</v>
      </c>
      <c r="H431" s="45">
        <f t="shared" si="262"/>
        <v>0</v>
      </c>
      <c r="I431" s="46">
        <f t="shared" si="263"/>
        <v>0</v>
      </c>
      <c r="J431" s="44">
        <v>47</v>
      </c>
      <c r="K431" s="45">
        <f t="shared" si="264"/>
        <v>1</v>
      </c>
      <c r="L431" s="45">
        <f t="shared" si="265"/>
        <v>0</v>
      </c>
      <c r="M431" s="46">
        <f t="shared" si="266"/>
        <v>0</v>
      </c>
      <c r="N431" s="44">
        <v>3.9000000000000035E-2</v>
      </c>
      <c r="O431" s="45">
        <f t="shared" si="267"/>
        <v>1</v>
      </c>
      <c r="Q431" s="46">
        <f t="shared" si="268"/>
        <v>0</v>
      </c>
      <c r="R431" s="44">
        <v>-3</v>
      </c>
      <c r="S431" s="45">
        <f t="shared" si="269"/>
        <v>-1.5</v>
      </c>
      <c r="T431" s="28">
        <v>12</v>
      </c>
      <c r="U431" s="45">
        <f t="shared" si="270"/>
        <v>10.5</v>
      </c>
      <c r="V431" s="45">
        <f t="shared" si="271"/>
        <v>1</v>
      </c>
      <c r="W431" s="45">
        <f t="shared" si="272"/>
        <v>0</v>
      </c>
      <c r="X431" s="46">
        <f t="shared" si="273"/>
        <v>0</v>
      </c>
      <c r="Y431" s="44">
        <v>-5</v>
      </c>
      <c r="Z431" s="45">
        <f t="shared" si="274"/>
        <v>0</v>
      </c>
      <c r="AA431" s="45">
        <f t="shared" si="275"/>
        <v>0</v>
      </c>
      <c r="AB431" s="46">
        <f t="shared" si="276"/>
        <v>1</v>
      </c>
      <c r="AC431" s="48">
        <v>3</v>
      </c>
      <c r="AD431" s="45">
        <f t="shared" si="277"/>
        <v>1</v>
      </c>
      <c r="AE431" s="45">
        <f t="shared" si="278"/>
        <v>0</v>
      </c>
      <c r="AF431" s="46">
        <f t="shared" si="279"/>
        <v>0</v>
      </c>
      <c r="AG431" s="28">
        <v>-2</v>
      </c>
      <c r="AH431">
        <f t="shared" si="280"/>
        <v>0</v>
      </c>
      <c r="AI431">
        <f t="shared" si="281"/>
        <v>0</v>
      </c>
      <c r="AJ431">
        <f t="shared" si="282"/>
        <v>1</v>
      </c>
      <c r="AK431" s="44">
        <v>-18</v>
      </c>
      <c r="AL431" s="45">
        <f t="shared" si="283"/>
        <v>1</v>
      </c>
      <c r="AM431" s="45">
        <f t="shared" si="284"/>
        <v>0</v>
      </c>
      <c r="AN431" s="46">
        <f t="shared" si="285"/>
        <v>0</v>
      </c>
      <c r="AO431" s="44">
        <v>16</v>
      </c>
      <c r="AP431" s="45">
        <f t="shared" si="286"/>
        <v>1</v>
      </c>
      <c r="AQ431" s="45">
        <f t="shared" si="287"/>
        <v>0</v>
      </c>
      <c r="AR431" s="46">
        <f t="shared" si="288"/>
        <v>0</v>
      </c>
      <c r="AS431" s="44">
        <v>14</v>
      </c>
      <c r="AT431" s="45">
        <f t="shared" si="289"/>
        <v>1</v>
      </c>
      <c r="AU431" s="45">
        <f t="shared" si="290"/>
        <v>0</v>
      </c>
      <c r="AV431" s="46">
        <f t="shared" si="291"/>
        <v>0</v>
      </c>
      <c r="AW431" s="44">
        <v>4.500000000000004E-2</v>
      </c>
      <c r="AX431" s="45">
        <f t="shared" si="292"/>
        <v>1</v>
      </c>
      <c r="AY431" s="45">
        <f t="shared" si="293"/>
        <v>0</v>
      </c>
      <c r="AZ431" s="46">
        <f t="shared" si="294"/>
        <v>0</v>
      </c>
      <c r="BA431" s="44">
        <v>-2.0000000000000018E-2</v>
      </c>
      <c r="BB431" s="45">
        <f t="shared" si="295"/>
        <v>0</v>
      </c>
      <c r="BC431" s="45">
        <f t="shared" si="296"/>
        <v>0</v>
      </c>
      <c r="BD431" s="46">
        <f t="shared" si="297"/>
        <v>1</v>
      </c>
      <c r="BE431" s="48">
        <v>12</v>
      </c>
      <c r="BF431">
        <f t="shared" si="298"/>
        <v>1</v>
      </c>
      <c r="BG431">
        <f t="shared" si="299"/>
        <v>0</v>
      </c>
      <c r="BH431">
        <f t="shared" si="300"/>
        <v>0</v>
      </c>
    </row>
    <row r="432" spans="1:60" x14ac:dyDescent="0.2">
      <c r="A432" s="43">
        <v>2012</v>
      </c>
      <c r="B432" s="44">
        <v>4.0999999999999981E-2</v>
      </c>
      <c r="C432" s="45">
        <f t="shared" si="258"/>
        <v>1</v>
      </c>
      <c r="D432" s="45">
        <f t="shared" si="259"/>
        <v>0</v>
      </c>
      <c r="E432" s="46">
        <f t="shared" si="260"/>
        <v>0</v>
      </c>
      <c r="F432" s="44">
        <v>-6</v>
      </c>
      <c r="G432" s="45">
        <f t="shared" si="261"/>
        <v>0</v>
      </c>
      <c r="H432" s="45">
        <f t="shared" si="262"/>
        <v>0</v>
      </c>
      <c r="I432" s="46">
        <f t="shared" si="263"/>
        <v>1</v>
      </c>
      <c r="J432" s="44">
        <v>39</v>
      </c>
      <c r="K432" s="45">
        <f t="shared" si="264"/>
        <v>1</v>
      </c>
      <c r="L432" s="45">
        <f t="shared" si="265"/>
        <v>0</v>
      </c>
      <c r="M432" s="46">
        <f t="shared" si="266"/>
        <v>0</v>
      </c>
      <c r="N432" s="44">
        <v>3.3000000000000029E-2</v>
      </c>
      <c r="O432" s="45">
        <f t="shared" si="267"/>
        <v>1</v>
      </c>
      <c r="Q432" s="46">
        <f t="shared" si="268"/>
        <v>0</v>
      </c>
      <c r="R432" s="44">
        <v>13</v>
      </c>
      <c r="S432" s="45">
        <f t="shared" si="269"/>
        <v>6.5</v>
      </c>
      <c r="T432" s="28">
        <v>-2</v>
      </c>
      <c r="U432" s="45">
        <f t="shared" si="270"/>
        <v>4.5</v>
      </c>
      <c r="V432" s="45">
        <f t="shared" si="271"/>
        <v>1</v>
      </c>
      <c r="W432" s="45">
        <f t="shared" si="272"/>
        <v>0</v>
      </c>
      <c r="X432" s="46">
        <f t="shared" si="273"/>
        <v>0</v>
      </c>
      <c r="Y432" s="44">
        <v>-4</v>
      </c>
      <c r="Z432" s="45">
        <f t="shared" si="274"/>
        <v>0</v>
      </c>
      <c r="AA432" s="45">
        <f t="shared" si="275"/>
        <v>0</v>
      </c>
      <c r="AB432" s="46">
        <f t="shared" si="276"/>
        <v>1</v>
      </c>
      <c r="AC432" s="48">
        <v>-3</v>
      </c>
      <c r="AD432" s="45">
        <f t="shared" si="277"/>
        <v>0</v>
      </c>
      <c r="AE432" s="45">
        <f t="shared" si="278"/>
        <v>0</v>
      </c>
      <c r="AF432" s="46">
        <f t="shared" si="279"/>
        <v>1</v>
      </c>
      <c r="AG432" s="28">
        <v>-7</v>
      </c>
      <c r="AH432">
        <f t="shared" si="280"/>
        <v>0</v>
      </c>
      <c r="AI432">
        <f t="shared" si="281"/>
        <v>0</v>
      </c>
      <c r="AJ432">
        <f t="shared" si="282"/>
        <v>1</v>
      </c>
      <c r="AK432" s="44">
        <v>-15</v>
      </c>
      <c r="AL432" s="45">
        <f t="shared" si="283"/>
        <v>1</v>
      </c>
      <c r="AM432" s="45">
        <f t="shared" si="284"/>
        <v>0</v>
      </c>
      <c r="AN432" s="46">
        <f t="shared" si="285"/>
        <v>0</v>
      </c>
      <c r="AO432" s="44">
        <v>6</v>
      </c>
      <c r="AP432" s="45">
        <f t="shared" si="286"/>
        <v>1</v>
      </c>
      <c r="AQ432" s="45">
        <f t="shared" si="287"/>
        <v>0</v>
      </c>
      <c r="AR432" s="46">
        <f t="shared" si="288"/>
        <v>0</v>
      </c>
      <c r="AS432" s="44">
        <v>10</v>
      </c>
      <c r="AT432" s="45">
        <f t="shared" si="289"/>
        <v>1</v>
      </c>
      <c r="AU432" s="45">
        <f t="shared" si="290"/>
        <v>0</v>
      </c>
      <c r="AV432" s="46">
        <f t="shared" si="291"/>
        <v>0</v>
      </c>
      <c r="AW432" s="44">
        <v>4.9999999999999989E-2</v>
      </c>
      <c r="AX432" s="45">
        <f t="shared" si="292"/>
        <v>1</v>
      </c>
      <c r="AY432" s="45">
        <f t="shared" si="293"/>
        <v>0</v>
      </c>
      <c r="AZ432" s="46">
        <f t="shared" si="294"/>
        <v>0</v>
      </c>
      <c r="BA432" s="44">
        <v>-4.4000000000000039E-2</v>
      </c>
      <c r="BB432" s="45">
        <f t="shared" si="295"/>
        <v>0</v>
      </c>
      <c r="BC432" s="45">
        <f t="shared" si="296"/>
        <v>0</v>
      </c>
      <c r="BD432" s="46">
        <f t="shared" si="297"/>
        <v>1</v>
      </c>
      <c r="BE432" s="48">
        <v>-2</v>
      </c>
      <c r="BF432">
        <f t="shared" si="298"/>
        <v>0</v>
      </c>
      <c r="BG432">
        <f t="shared" si="299"/>
        <v>0</v>
      </c>
      <c r="BH432">
        <f t="shared" si="300"/>
        <v>1</v>
      </c>
    </row>
    <row r="433" spans="1:60" x14ac:dyDescent="0.2">
      <c r="A433" s="43">
        <v>2012</v>
      </c>
      <c r="B433" s="44">
        <v>2.5000000000000022E-2</v>
      </c>
      <c r="C433" s="45">
        <f t="shared" si="258"/>
        <v>1</v>
      </c>
      <c r="D433" s="45">
        <f t="shared" si="259"/>
        <v>0</v>
      </c>
      <c r="E433" s="46">
        <f t="shared" si="260"/>
        <v>0</v>
      </c>
      <c r="F433" s="44">
        <v>20</v>
      </c>
      <c r="G433" s="45">
        <f t="shared" si="261"/>
        <v>1</v>
      </c>
      <c r="H433" s="45">
        <f t="shared" si="262"/>
        <v>0</v>
      </c>
      <c r="I433" s="46">
        <f t="shared" si="263"/>
        <v>0</v>
      </c>
      <c r="J433" s="44">
        <v>26</v>
      </c>
      <c r="K433" s="45">
        <f t="shared" si="264"/>
        <v>1</v>
      </c>
      <c r="L433" s="45">
        <f t="shared" si="265"/>
        <v>0</v>
      </c>
      <c r="M433" s="46">
        <f t="shared" si="266"/>
        <v>0</v>
      </c>
      <c r="N433" s="44">
        <v>4.1000000000000036E-2</v>
      </c>
      <c r="O433" s="45">
        <f t="shared" si="267"/>
        <v>1</v>
      </c>
      <c r="Q433" s="46">
        <f t="shared" si="268"/>
        <v>0</v>
      </c>
      <c r="R433" s="44">
        <v>-10</v>
      </c>
      <c r="S433" s="45">
        <f t="shared" si="269"/>
        <v>-5</v>
      </c>
      <c r="T433" s="28">
        <v>-19</v>
      </c>
      <c r="U433" s="45">
        <f t="shared" si="270"/>
        <v>-24</v>
      </c>
      <c r="V433" s="45">
        <f t="shared" si="271"/>
        <v>0</v>
      </c>
      <c r="W433" s="45">
        <f t="shared" si="272"/>
        <v>0</v>
      </c>
      <c r="X433" s="46">
        <f t="shared" si="273"/>
        <v>1</v>
      </c>
      <c r="Y433" s="44">
        <v>-28</v>
      </c>
      <c r="Z433" s="45">
        <f t="shared" si="274"/>
        <v>0</v>
      </c>
      <c r="AA433" s="45">
        <f t="shared" si="275"/>
        <v>0</v>
      </c>
      <c r="AB433" s="46">
        <f t="shared" si="276"/>
        <v>1</v>
      </c>
      <c r="AC433" s="48">
        <v>18</v>
      </c>
      <c r="AD433" s="45">
        <f t="shared" si="277"/>
        <v>1</v>
      </c>
      <c r="AE433" s="45">
        <f t="shared" si="278"/>
        <v>0</v>
      </c>
      <c r="AF433" s="46">
        <f t="shared" si="279"/>
        <v>0</v>
      </c>
      <c r="AG433" s="28">
        <v>-10</v>
      </c>
      <c r="AH433">
        <f t="shared" si="280"/>
        <v>0</v>
      </c>
      <c r="AI433">
        <f t="shared" si="281"/>
        <v>0</v>
      </c>
      <c r="AJ433">
        <f t="shared" si="282"/>
        <v>1</v>
      </c>
      <c r="AK433" s="44">
        <v>5</v>
      </c>
      <c r="AL433" s="45">
        <f t="shared" si="283"/>
        <v>0</v>
      </c>
      <c r="AM433" s="45">
        <f t="shared" si="284"/>
        <v>0</v>
      </c>
      <c r="AN433" s="46">
        <f t="shared" si="285"/>
        <v>1</v>
      </c>
      <c r="AO433" s="44">
        <v>3</v>
      </c>
      <c r="AP433" s="45">
        <f t="shared" si="286"/>
        <v>1</v>
      </c>
      <c r="AQ433" s="45">
        <f t="shared" si="287"/>
        <v>0</v>
      </c>
      <c r="AR433" s="46">
        <f t="shared" si="288"/>
        <v>0</v>
      </c>
      <c r="AS433" s="44">
        <v>7</v>
      </c>
      <c r="AT433" s="45">
        <f t="shared" si="289"/>
        <v>1</v>
      </c>
      <c r="AU433" s="45">
        <f t="shared" si="290"/>
        <v>0</v>
      </c>
      <c r="AV433" s="46">
        <f t="shared" si="291"/>
        <v>0</v>
      </c>
      <c r="AW433" s="44">
        <v>2.5000000000000022E-2</v>
      </c>
      <c r="AX433" s="45">
        <f t="shared" si="292"/>
        <v>1</v>
      </c>
      <c r="AY433" s="45">
        <f t="shared" si="293"/>
        <v>0</v>
      </c>
      <c r="AZ433" s="46">
        <f t="shared" si="294"/>
        <v>0</v>
      </c>
      <c r="BA433" s="44">
        <v>0.15599999999999992</v>
      </c>
      <c r="BB433" s="45">
        <f t="shared" si="295"/>
        <v>1</v>
      </c>
      <c r="BC433" s="45">
        <f t="shared" si="296"/>
        <v>0</v>
      </c>
      <c r="BD433" s="46">
        <f t="shared" si="297"/>
        <v>0</v>
      </c>
      <c r="BE433" s="48">
        <v>-19</v>
      </c>
      <c r="BF433">
        <f t="shared" si="298"/>
        <v>0</v>
      </c>
      <c r="BG433">
        <f t="shared" si="299"/>
        <v>0</v>
      </c>
      <c r="BH433">
        <f t="shared" si="300"/>
        <v>1</v>
      </c>
    </row>
    <row r="434" spans="1:60" x14ac:dyDescent="0.2">
      <c r="A434" s="43">
        <v>2012</v>
      </c>
      <c r="B434" s="44">
        <v>-1.0000000000000009E-2</v>
      </c>
      <c r="C434" s="45">
        <f t="shared" si="258"/>
        <v>0</v>
      </c>
      <c r="D434" s="45">
        <f t="shared" si="259"/>
        <v>0</v>
      </c>
      <c r="E434" s="46">
        <f t="shared" si="260"/>
        <v>1</v>
      </c>
      <c r="F434" s="44">
        <v>0</v>
      </c>
      <c r="G434" s="45">
        <f t="shared" si="261"/>
        <v>0</v>
      </c>
      <c r="H434" s="45">
        <f t="shared" si="262"/>
        <v>1</v>
      </c>
      <c r="I434" s="46">
        <f t="shared" si="263"/>
        <v>0</v>
      </c>
      <c r="J434" s="44">
        <v>27</v>
      </c>
      <c r="K434" s="45">
        <f t="shared" si="264"/>
        <v>1</v>
      </c>
      <c r="L434" s="45">
        <f t="shared" si="265"/>
        <v>0</v>
      </c>
      <c r="M434" s="46">
        <f t="shared" si="266"/>
        <v>0</v>
      </c>
      <c r="N434" s="44">
        <v>8.0000000000000071E-3</v>
      </c>
      <c r="O434" s="45">
        <f t="shared" si="267"/>
        <v>1</v>
      </c>
      <c r="Q434" s="46">
        <f t="shared" si="268"/>
        <v>0</v>
      </c>
      <c r="R434" s="44">
        <v>11</v>
      </c>
      <c r="S434" s="45">
        <f t="shared" si="269"/>
        <v>5.5</v>
      </c>
      <c r="T434" s="28">
        <v>12</v>
      </c>
      <c r="U434" s="45">
        <f t="shared" si="270"/>
        <v>17.5</v>
      </c>
      <c r="V434" s="45">
        <f t="shared" si="271"/>
        <v>1</v>
      </c>
      <c r="W434" s="45">
        <f t="shared" si="272"/>
        <v>0</v>
      </c>
      <c r="X434" s="46">
        <f t="shared" si="273"/>
        <v>0</v>
      </c>
      <c r="Y434" s="44">
        <v>-2</v>
      </c>
      <c r="Z434" s="45">
        <f t="shared" si="274"/>
        <v>0</v>
      </c>
      <c r="AA434" s="45">
        <f t="shared" si="275"/>
        <v>0</v>
      </c>
      <c r="AB434" s="46">
        <f t="shared" si="276"/>
        <v>1</v>
      </c>
      <c r="AC434" s="48">
        <v>7</v>
      </c>
      <c r="AD434" s="45">
        <f t="shared" si="277"/>
        <v>1</v>
      </c>
      <c r="AE434" s="45">
        <f t="shared" si="278"/>
        <v>0</v>
      </c>
      <c r="AF434" s="46">
        <f t="shared" si="279"/>
        <v>0</v>
      </c>
      <c r="AG434" s="28">
        <v>5</v>
      </c>
      <c r="AH434">
        <f t="shared" si="280"/>
        <v>1</v>
      </c>
      <c r="AI434">
        <f t="shared" si="281"/>
        <v>0</v>
      </c>
      <c r="AJ434">
        <f t="shared" si="282"/>
        <v>0</v>
      </c>
      <c r="AK434" s="44">
        <v>-20</v>
      </c>
      <c r="AL434" s="45">
        <f t="shared" si="283"/>
        <v>1</v>
      </c>
      <c r="AM434" s="45">
        <f t="shared" si="284"/>
        <v>0</v>
      </c>
      <c r="AN434" s="46">
        <f t="shared" si="285"/>
        <v>0</v>
      </c>
      <c r="AO434" s="44">
        <v>26</v>
      </c>
      <c r="AP434" s="45">
        <f t="shared" si="286"/>
        <v>1</v>
      </c>
      <c r="AQ434" s="45">
        <f t="shared" si="287"/>
        <v>0</v>
      </c>
      <c r="AR434" s="46">
        <f t="shared" si="288"/>
        <v>0</v>
      </c>
      <c r="AS434" s="44">
        <v>20</v>
      </c>
      <c r="AT434" s="45">
        <f t="shared" si="289"/>
        <v>1</v>
      </c>
      <c r="AU434" s="45">
        <f t="shared" si="290"/>
        <v>0</v>
      </c>
      <c r="AV434" s="46">
        <f t="shared" si="291"/>
        <v>0</v>
      </c>
      <c r="AW434" s="44">
        <v>5.9999999999999498E-3</v>
      </c>
      <c r="AX434" s="45">
        <f t="shared" si="292"/>
        <v>1</v>
      </c>
      <c r="AY434" s="45">
        <f t="shared" si="293"/>
        <v>0</v>
      </c>
      <c r="AZ434" s="46">
        <f t="shared" si="294"/>
        <v>0</v>
      </c>
      <c r="BA434" s="44">
        <v>0.10699999999999998</v>
      </c>
      <c r="BB434" s="45">
        <f t="shared" si="295"/>
        <v>1</v>
      </c>
      <c r="BC434" s="45">
        <f t="shared" si="296"/>
        <v>0</v>
      </c>
      <c r="BD434" s="46">
        <f t="shared" si="297"/>
        <v>0</v>
      </c>
      <c r="BE434" s="48">
        <v>12</v>
      </c>
      <c r="BF434">
        <f t="shared" si="298"/>
        <v>1</v>
      </c>
      <c r="BG434">
        <f t="shared" si="299"/>
        <v>0</v>
      </c>
      <c r="BH434">
        <f t="shared" si="300"/>
        <v>0</v>
      </c>
    </row>
    <row r="435" spans="1:60" x14ac:dyDescent="0.2">
      <c r="A435" s="43">
        <v>2012</v>
      </c>
      <c r="B435" s="44">
        <v>3.3000000000000029E-2</v>
      </c>
      <c r="C435" s="45">
        <f t="shared" si="258"/>
        <v>1</v>
      </c>
      <c r="D435" s="45">
        <f t="shared" si="259"/>
        <v>0</v>
      </c>
      <c r="E435" s="46">
        <f t="shared" si="260"/>
        <v>0</v>
      </c>
      <c r="F435" s="44">
        <v>1</v>
      </c>
      <c r="G435" s="45">
        <f t="shared" si="261"/>
        <v>1</v>
      </c>
      <c r="H435" s="45">
        <f t="shared" si="262"/>
        <v>0</v>
      </c>
      <c r="I435" s="46">
        <f t="shared" si="263"/>
        <v>0</v>
      </c>
      <c r="J435" s="44">
        <v>34</v>
      </c>
      <c r="K435" s="45">
        <f t="shared" si="264"/>
        <v>1</v>
      </c>
      <c r="L435" s="45">
        <f t="shared" si="265"/>
        <v>0</v>
      </c>
      <c r="M435" s="46">
        <f t="shared" si="266"/>
        <v>0</v>
      </c>
      <c r="N435" s="44">
        <v>2.8000000000000025E-2</v>
      </c>
      <c r="O435" s="45">
        <f t="shared" si="267"/>
        <v>1</v>
      </c>
      <c r="Q435" s="46">
        <f t="shared" si="268"/>
        <v>0</v>
      </c>
      <c r="R435" s="44">
        <v>30</v>
      </c>
      <c r="S435" s="45">
        <f t="shared" si="269"/>
        <v>15</v>
      </c>
      <c r="T435" s="28">
        <v>-14</v>
      </c>
      <c r="U435" s="45">
        <f t="shared" si="270"/>
        <v>1</v>
      </c>
      <c r="V435" s="45">
        <f t="shared" si="271"/>
        <v>1</v>
      </c>
      <c r="W435" s="45">
        <f t="shared" si="272"/>
        <v>0</v>
      </c>
      <c r="X435" s="46">
        <f t="shared" si="273"/>
        <v>0</v>
      </c>
      <c r="Y435" s="44">
        <v>6</v>
      </c>
      <c r="Z435" s="45">
        <f t="shared" si="274"/>
        <v>1</v>
      </c>
      <c r="AA435" s="45">
        <f t="shared" si="275"/>
        <v>0</v>
      </c>
      <c r="AB435" s="46">
        <f t="shared" si="276"/>
        <v>0</v>
      </c>
      <c r="AC435" s="48">
        <v>23</v>
      </c>
      <c r="AD435" s="45">
        <f t="shared" si="277"/>
        <v>1</v>
      </c>
      <c r="AE435" s="45">
        <f t="shared" si="278"/>
        <v>0</v>
      </c>
      <c r="AF435" s="46">
        <f t="shared" si="279"/>
        <v>0</v>
      </c>
      <c r="AG435" s="28">
        <v>29</v>
      </c>
      <c r="AH435">
        <f t="shared" si="280"/>
        <v>1</v>
      </c>
      <c r="AI435">
        <f t="shared" si="281"/>
        <v>0</v>
      </c>
      <c r="AJ435">
        <f t="shared" si="282"/>
        <v>0</v>
      </c>
      <c r="AK435" s="44">
        <v>6</v>
      </c>
      <c r="AL435" s="45">
        <f t="shared" si="283"/>
        <v>0</v>
      </c>
      <c r="AM435" s="45">
        <f t="shared" si="284"/>
        <v>0</v>
      </c>
      <c r="AN435" s="46">
        <f t="shared" si="285"/>
        <v>1</v>
      </c>
      <c r="AO435" s="44">
        <v>-9</v>
      </c>
      <c r="AP435" s="45">
        <f t="shared" si="286"/>
        <v>0</v>
      </c>
      <c r="AQ435" s="45">
        <f t="shared" si="287"/>
        <v>0</v>
      </c>
      <c r="AR435" s="46">
        <f t="shared" si="288"/>
        <v>1</v>
      </c>
      <c r="AS435" s="44">
        <v>14</v>
      </c>
      <c r="AT435" s="45">
        <f t="shared" si="289"/>
        <v>1</v>
      </c>
      <c r="AU435" s="45">
        <f t="shared" si="290"/>
        <v>0</v>
      </c>
      <c r="AV435" s="46">
        <f t="shared" si="291"/>
        <v>0</v>
      </c>
      <c r="AW435" s="44">
        <v>2.1000000000000019E-2</v>
      </c>
      <c r="AX435" s="45">
        <f t="shared" si="292"/>
        <v>1</v>
      </c>
      <c r="AY435" s="45">
        <f t="shared" si="293"/>
        <v>0</v>
      </c>
      <c r="AZ435" s="46">
        <f t="shared" si="294"/>
        <v>0</v>
      </c>
      <c r="BA435" s="44">
        <v>-6.2000000000000055E-2</v>
      </c>
      <c r="BB435" s="45">
        <f t="shared" si="295"/>
        <v>0</v>
      </c>
      <c r="BC435" s="45">
        <f t="shared" si="296"/>
        <v>0</v>
      </c>
      <c r="BD435" s="46">
        <f t="shared" si="297"/>
        <v>1</v>
      </c>
      <c r="BE435" s="48">
        <v>-14</v>
      </c>
      <c r="BF435">
        <f t="shared" si="298"/>
        <v>0</v>
      </c>
      <c r="BG435">
        <f t="shared" si="299"/>
        <v>0</v>
      </c>
      <c r="BH435">
        <f t="shared" si="300"/>
        <v>1</v>
      </c>
    </row>
    <row r="436" spans="1:60" x14ac:dyDescent="0.2">
      <c r="A436" s="43">
        <v>2012</v>
      </c>
      <c r="B436" s="44">
        <v>2.300000000000002E-2</v>
      </c>
      <c r="C436" s="45">
        <f t="shared" si="258"/>
        <v>1</v>
      </c>
      <c r="D436" s="45">
        <f t="shared" si="259"/>
        <v>0</v>
      </c>
      <c r="E436" s="46">
        <f t="shared" si="260"/>
        <v>0</v>
      </c>
      <c r="F436" s="44">
        <v>11</v>
      </c>
      <c r="G436" s="45">
        <f t="shared" si="261"/>
        <v>1</v>
      </c>
      <c r="H436" s="45">
        <f t="shared" si="262"/>
        <v>0</v>
      </c>
      <c r="I436" s="46">
        <f t="shared" si="263"/>
        <v>0</v>
      </c>
      <c r="J436" s="44">
        <v>20</v>
      </c>
      <c r="K436" s="45">
        <f t="shared" si="264"/>
        <v>1</v>
      </c>
      <c r="L436" s="45">
        <f t="shared" si="265"/>
        <v>0</v>
      </c>
      <c r="M436" s="46">
        <f t="shared" si="266"/>
        <v>0</v>
      </c>
      <c r="N436" s="44">
        <v>3.5999999999999921E-2</v>
      </c>
      <c r="O436" s="45">
        <f t="shared" si="267"/>
        <v>1</v>
      </c>
      <c r="Q436" s="46">
        <f t="shared" si="268"/>
        <v>0</v>
      </c>
      <c r="R436" s="44">
        <v>17</v>
      </c>
      <c r="S436" s="45">
        <f t="shared" si="269"/>
        <v>8.5</v>
      </c>
      <c r="T436" s="28">
        <v>-18</v>
      </c>
      <c r="U436" s="45">
        <f t="shared" si="270"/>
        <v>-9.5</v>
      </c>
      <c r="V436" s="45">
        <f t="shared" si="271"/>
        <v>0</v>
      </c>
      <c r="W436" s="45">
        <f t="shared" si="272"/>
        <v>0</v>
      </c>
      <c r="X436" s="46">
        <f t="shared" si="273"/>
        <v>1</v>
      </c>
      <c r="Y436" s="44">
        <v>0</v>
      </c>
      <c r="Z436" s="45">
        <f t="shared" si="274"/>
        <v>0</v>
      </c>
      <c r="AA436" s="45">
        <f t="shared" si="275"/>
        <v>1</v>
      </c>
      <c r="AB436" s="46">
        <f t="shared" si="276"/>
        <v>0</v>
      </c>
      <c r="AC436" s="48">
        <v>11</v>
      </c>
      <c r="AD436" s="45">
        <f t="shared" si="277"/>
        <v>1</v>
      </c>
      <c r="AE436" s="45">
        <f t="shared" si="278"/>
        <v>0</v>
      </c>
      <c r="AF436" s="46">
        <f t="shared" si="279"/>
        <v>0</v>
      </c>
      <c r="AG436" s="28">
        <v>11</v>
      </c>
      <c r="AH436">
        <f t="shared" si="280"/>
        <v>1</v>
      </c>
      <c r="AI436">
        <f t="shared" si="281"/>
        <v>0</v>
      </c>
      <c r="AJ436">
        <f t="shared" si="282"/>
        <v>0</v>
      </c>
      <c r="AK436" s="44">
        <v>2</v>
      </c>
      <c r="AL436" s="45">
        <f t="shared" si="283"/>
        <v>0</v>
      </c>
      <c r="AM436" s="45">
        <f t="shared" si="284"/>
        <v>0</v>
      </c>
      <c r="AN436" s="46">
        <f t="shared" si="285"/>
        <v>1</v>
      </c>
      <c r="AO436" s="44">
        <v>-3</v>
      </c>
      <c r="AP436" s="45">
        <f t="shared" si="286"/>
        <v>0</v>
      </c>
      <c r="AQ436" s="45">
        <f t="shared" si="287"/>
        <v>0</v>
      </c>
      <c r="AR436" s="46">
        <f t="shared" si="288"/>
        <v>1</v>
      </c>
      <c r="AS436" s="44">
        <v>-6</v>
      </c>
      <c r="AT436" s="45">
        <f t="shared" si="289"/>
        <v>0</v>
      </c>
      <c r="AU436" s="45">
        <f t="shared" si="290"/>
        <v>0</v>
      </c>
      <c r="AV436" s="46">
        <f t="shared" si="291"/>
        <v>1</v>
      </c>
      <c r="AW436" s="44">
        <v>9.000000000000008E-3</v>
      </c>
      <c r="AX436" s="45">
        <f t="shared" si="292"/>
        <v>1</v>
      </c>
      <c r="AY436" s="45">
        <f t="shared" si="293"/>
        <v>0</v>
      </c>
      <c r="AZ436" s="46">
        <f t="shared" si="294"/>
        <v>0</v>
      </c>
      <c r="BA436" s="44">
        <v>5.0999999999999934E-2</v>
      </c>
      <c r="BB436" s="45">
        <f t="shared" si="295"/>
        <v>1</v>
      </c>
      <c r="BC436" s="45">
        <f t="shared" si="296"/>
        <v>0</v>
      </c>
      <c r="BD436" s="46">
        <f t="shared" si="297"/>
        <v>0</v>
      </c>
      <c r="BE436" s="48">
        <v>-18</v>
      </c>
      <c r="BF436">
        <f t="shared" si="298"/>
        <v>0</v>
      </c>
      <c r="BG436">
        <f t="shared" si="299"/>
        <v>0</v>
      </c>
      <c r="BH436">
        <f t="shared" si="300"/>
        <v>1</v>
      </c>
    </row>
    <row r="437" spans="1:60" x14ac:dyDescent="0.2">
      <c r="A437" s="43">
        <v>2013</v>
      </c>
      <c r="B437" s="44">
        <v>5.3000000000000047E-2</v>
      </c>
      <c r="C437" s="45">
        <f t="shared" si="258"/>
        <v>1</v>
      </c>
      <c r="D437" s="45">
        <f t="shared" si="259"/>
        <v>0</v>
      </c>
      <c r="E437" s="46">
        <f t="shared" si="260"/>
        <v>0</v>
      </c>
      <c r="F437" s="44">
        <v>21</v>
      </c>
      <c r="G437" s="45">
        <f t="shared" si="261"/>
        <v>1</v>
      </c>
      <c r="H437" s="45">
        <f t="shared" si="262"/>
        <v>0</v>
      </c>
      <c r="I437" s="46">
        <f t="shared" si="263"/>
        <v>0</v>
      </c>
      <c r="J437" s="44">
        <v>75</v>
      </c>
      <c r="K437" s="45">
        <f t="shared" si="264"/>
        <v>1</v>
      </c>
      <c r="L437" s="45">
        <f t="shared" si="265"/>
        <v>0</v>
      </c>
      <c r="M437" s="46">
        <f t="shared" si="266"/>
        <v>0</v>
      </c>
      <c r="N437" s="44">
        <v>6.700000000000006E-2</v>
      </c>
      <c r="O437" s="45">
        <f t="shared" si="267"/>
        <v>1</v>
      </c>
      <c r="Q437" s="46">
        <f t="shared" si="268"/>
        <v>0</v>
      </c>
      <c r="R437" s="44">
        <v>3</v>
      </c>
      <c r="S437" s="45">
        <f t="shared" si="269"/>
        <v>1.5</v>
      </c>
      <c r="T437" s="28">
        <v>24</v>
      </c>
      <c r="U437" s="45">
        <f t="shared" si="270"/>
        <v>25.5</v>
      </c>
      <c r="V437" s="45">
        <f t="shared" si="271"/>
        <v>1</v>
      </c>
      <c r="W437" s="45">
        <f t="shared" si="272"/>
        <v>0</v>
      </c>
      <c r="X437" s="46">
        <f t="shared" si="273"/>
        <v>0</v>
      </c>
      <c r="Y437" s="44">
        <v>1</v>
      </c>
      <c r="Z437" s="45">
        <f t="shared" si="274"/>
        <v>1</v>
      </c>
      <c r="AA437" s="45">
        <f t="shared" si="275"/>
        <v>0</v>
      </c>
      <c r="AB437" s="46">
        <f t="shared" si="276"/>
        <v>0</v>
      </c>
      <c r="AC437" s="48">
        <v>8</v>
      </c>
      <c r="AD437" s="45">
        <f t="shared" si="277"/>
        <v>1</v>
      </c>
      <c r="AE437" s="45">
        <f t="shared" si="278"/>
        <v>0</v>
      </c>
      <c r="AF437" s="46">
        <f t="shared" si="279"/>
        <v>0</v>
      </c>
      <c r="AG437" s="28">
        <v>9</v>
      </c>
      <c r="AH437">
        <f t="shared" si="280"/>
        <v>1</v>
      </c>
      <c r="AI437">
        <f t="shared" si="281"/>
        <v>0</v>
      </c>
      <c r="AJ437">
        <f t="shared" si="282"/>
        <v>0</v>
      </c>
      <c r="AK437" s="44">
        <v>-26</v>
      </c>
      <c r="AL437" s="45">
        <f t="shared" si="283"/>
        <v>1</v>
      </c>
      <c r="AM437" s="45">
        <f t="shared" si="284"/>
        <v>0</v>
      </c>
      <c r="AN437" s="46">
        <f t="shared" si="285"/>
        <v>0</v>
      </c>
      <c r="AO437" s="44">
        <v>18</v>
      </c>
      <c r="AP437" s="45">
        <f t="shared" si="286"/>
        <v>1</v>
      </c>
      <c r="AQ437" s="45">
        <f t="shared" si="287"/>
        <v>0</v>
      </c>
      <c r="AR437" s="46">
        <f t="shared" si="288"/>
        <v>0</v>
      </c>
      <c r="AS437" s="44">
        <v>-1</v>
      </c>
      <c r="AT437" s="45">
        <f t="shared" si="289"/>
        <v>0</v>
      </c>
      <c r="AU437" s="45">
        <f t="shared" si="290"/>
        <v>0</v>
      </c>
      <c r="AV437" s="46">
        <f t="shared" si="291"/>
        <v>1</v>
      </c>
      <c r="AW437" s="44">
        <v>4.8999999999999988E-2</v>
      </c>
      <c r="AX437" s="45">
        <f t="shared" si="292"/>
        <v>1</v>
      </c>
      <c r="AY437" s="45">
        <f t="shared" si="293"/>
        <v>0</v>
      </c>
      <c r="AZ437" s="46">
        <f t="shared" si="294"/>
        <v>0</v>
      </c>
      <c r="BA437" s="44">
        <v>0.19700000000000006</v>
      </c>
      <c r="BB437" s="45">
        <f t="shared" si="295"/>
        <v>1</v>
      </c>
      <c r="BC437" s="45">
        <f t="shared" si="296"/>
        <v>0</v>
      </c>
      <c r="BD437" s="46">
        <f t="shared" si="297"/>
        <v>0</v>
      </c>
      <c r="BE437" s="48">
        <v>24</v>
      </c>
      <c r="BF437">
        <f t="shared" si="298"/>
        <v>1</v>
      </c>
      <c r="BG437">
        <f t="shared" si="299"/>
        <v>0</v>
      </c>
      <c r="BH437">
        <f t="shared" si="300"/>
        <v>0</v>
      </c>
    </row>
    <row r="438" spans="1:60" x14ac:dyDescent="0.2">
      <c r="A438" s="43">
        <v>2013</v>
      </c>
      <c r="B438" s="44">
        <v>1.5000000000000013E-2</v>
      </c>
      <c r="C438" s="45">
        <f t="shared" si="258"/>
        <v>1</v>
      </c>
      <c r="D438" s="45">
        <f t="shared" si="259"/>
        <v>0</v>
      </c>
      <c r="E438" s="46">
        <f t="shared" si="260"/>
        <v>0</v>
      </c>
      <c r="F438" s="44">
        <v>13</v>
      </c>
      <c r="G438" s="45">
        <f t="shared" si="261"/>
        <v>1</v>
      </c>
      <c r="H438" s="45">
        <f t="shared" si="262"/>
        <v>0</v>
      </c>
      <c r="I438" s="46">
        <f t="shared" si="263"/>
        <v>0</v>
      </c>
      <c r="J438" s="44">
        <v>35</v>
      </c>
      <c r="K438" s="45">
        <f t="shared" si="264"/>
        <v>1</v>
      </c>
      <c r="L438" s="45">
        <f t="shared" si="265"/>
        <v>0</v>
      </c>
      <c r="M438" s="46">
        <f t="shared" si="266"/>
        <v>0</v>
      </c>
      <c r="N438" s="44">
        <v>2.7999999999999914E-2</v>
      </c>
      <c r="O438" s="45">
        <f t="shared" si="267"/>
        <v>1</v>
      </c>
      <c r="Q438" s="46">
        <f t="shared" si="268"/>
        <v>0</v>
      </c>
      <c r="R438" s="44">
        <v>-15</v>
      </c>
      <c r="S438" s="45">
        <f t="shared" si="269"/>
        <v>-7.5</v>
      </c>
      <c r="T438" s="28">
        <v>10</v>
      </c>
      <c r="U438" s="45">
        <f t="shared" si="270"/>
        <v>2.5</v>
      </c>
      <c r="V438" s="45">
        <f t="shared" si="271"/>
        <v>1</v>
      </c>
      <c r="W438" s="45">
        <f t="shared" si="272"/>
        <v>0</v>
      </c>
      <c r="X438" s="46">
        <f t="shared" si="273"/>
        <v>0</v>
      </c>
      <c r="Y438" s="44">
        <v>-7</v>
      </c>
      <c r="Z438" s="45">
        <f t="shared" si="274"/>
        <v>0</v>
      </c>
      <c r="AA438" s="45">
        <f t="shared" si="275"/>
        <v>0</v>
      </c>
      <c r="AB438" s="46">
        <f t="shared" si="276"/>
        <v>1</v>
      </c>
      <c r="AC438" s="48">
        <v>1</v>
      </c>
      <c r="AD438" s="45">
        <f t="shared" si="277"/>
        <v>1</v>
      </c>
      <c r="AE438" s="45">
        <f t="shared" si="278"/>
        <v>0</v>
      </c>
      <c r="AF438" s="46">
        <f t="shared" si="279"/>
        <v>0</v>
      </c>
      <c r="AG438" s="28">
        <v>-6</v>
      </c>
      <c r="AH438">
        <f t="shared" si="280"/>
        <v>0</v>
      </c>
      <c r="AI438">
        <f t="shared" si="281"/>
        <v>0</v>
      </c>
      <c r="AJ438">
        <f t="shared" si="282"/>
        <v>1</v>
      </c>
      <c r="AK438" s="44">
        <v>-17</v>
      </c>
      <c r="AL438" s="45">
        <f t="shared" si="283"/>
        <v>1</v>
      </c>
      <c r="AM438" s="45">
        <f t="shared" si="284"/>
        <v>0</v>
      </c>
      <c r="AN438" s="46">
        <f t="shared" si="285"/>
        <v>0</v>
      </c>
      <c r="AO438" s="44">
        <v>12</v>
      </c>
      <c r="AP438" s="45">
        <f t="shared" si="286"/>
        <v>1</v>
      </c>
      <c r="AQ438" s="45">
        <f t="shared" si="287"/>
        <v>0</v>
      </c>
      <c r="AR438" s="46">
        <f t="shared" si="288"/>
        <v>0</v>
      </c>
      <c r="AS438" s="44">
        <v>11</v>
      </c>
      <c r="AT438" s="45">
        <f t="shared" si="289"/>
        <v>1</v>
      </c>
      <c r="AU438" s="45">
        <f t="shared" si="290"/>
        <v>0</v>
      </c>
      <c r="AV438" s="46">
        <f t="shared" si="291"/>
        <v>0</v>
      </c>
      <c r="AW438" s="44">
        <v>2.6000000000000023E-2</v>
      </c>
      <c r="AX438" s="45">
        <f t="shared" si="292"/>
        <v>1</v>
      </c>
      <c r="AY438" s="45">
        <f t="shared" si="293"/>
        <v>0</v>
      </c>
      <c r="AZ438" s="46">
        <f t="shared" si="294"/>
        <v>0</v>
      </c>
      <c r="BA438" s="44">
        <v>0.13700000000000001</v>
      </c>
      <c r="BB438" s="45">
        <f t="shared" si="295"/>
        <v>1</v>
      </c>
      <c r="BC438" s="45">
        <f t="shared" si="296"/>
        <v>0</v>
      </c>
      <c r="BD438" s="46">
        <f t="shared" si="297"/>
        <v>0</v>
      </c>
      <c r="BE438" s="48">
        <v>10</v>
      </c>
      <c r="BF438">
        <f t="shared" si="298"/>
        <v>1</v>
      </c>
      <c r="BG438">
        <f t="shared" si="299"/>
        <v>0</v>
      </c>
      <c r="BH438">
        <f t="shared" si="300"/>
        <v>0</v>
      </c>
    </row>
    <row r="439" spans="1:60" x14ac:dyDescent="0.2">
      <c r="A439" s="43">
        <v>2013</v>
      </c>
      <c r="B439" s="44">
        <v>-2.0000000000000018E-2</v>
      </c>
      <c r="C439" s="45">
        <f t="shared" si="258"/>
        <v>0</v>
      </c>
      <c r="D439" s="45">
        <f t="shared" si="259"/>
        <v>0</v>
      </c>
      <c r="E439" s="46">
        <f t="shared" si="260"/>
        <v>1</v>
      </c>
      <c r="F439" s="44">
        <v>19</v>
      </c>
      <c r="G439" s="45">
        <f t="shared" si="261"/>
        <v>1</v>
      </c>
      <c r="H439" s="45">
        <f t="shared" si="262"/>
        <v>0</v>
      </c>
      <c r="I439" s="46">
        <f t="shared" si="263"/>
        <v>0</v>
      </c>
      <c r="J439" s="44">
        <v>33</v>
      </c>
      <c r="K439" s="45">
        <f t="shared" si="264"/>
        <v>1</v>
      </c>
      <c r="L439" s="45">
        <f t="shared" si="265"/>
        <v>0</v>
      </c>
      <c r="M439" s="46">
        <f t="shared" si="266"/>
        <v>0</v>
      </c>
      <c r="N439" s="44">
        <v>-3.0000000000000027E-3</v>
      </c>
      <c r="O439" s="45">
        <f t="shared" si="267"/>
        <v>0</v>
      </c>
      <c r="Q439" s="46">
        <f t="shared" si="268"/>
        <v>1</v>
      </c>
      <c r="R439" s="44">
        <v>64</v>
      </c>
      <c r="S439" s="45">
        <f t="shared" si="269"/>
        <v>32</v>
      </c>
      <c r="T439" s="28">
        <v>5</v>
      </c>
      <c r="U439" s="45">
        <f t="shared" si="270"/>
        <v>37</v>
      </c>
      <c r="V439" s="45">
        <f t="shared" si="271"/>
        <v>1</v>
      </c>
      <c r="W439" s="45">
        <f t="shared" si="272"/>
        <v>0</v>
      </c>
      <c r="X439" s="46">
        <f t="shared" si="273"/>
        <v>0</v>
      </c>
      <c r="Y439" s="44">
        <v>9</v>
      </c>
      <c r="Z439" s="45">
        <f t="shared" si="274"/>
        <v>1</v>
      </c>
      <c r="AA439" s="45">
        <f t="shared" si="275"/>
        <v>0</v>
      </c>
      <c r="AB439" s="46">
        <f t="shared" si="276"/>
        <v>0</v>
      </c>
      <c r="AC439" s="48">
        <v>-5</v>
      </c>
      <c r="AD439" s="45">
        <f t="shared" si="277"/>
        <v>0</v>
      </c>
      <c r="AE439" s="45">
        <f t="shared" si="278"/>
        <v>0</v>
      </c>
      <c r="AF439" s="46">
        <f t="shared" si="279"/>
        <v>1</v>
      </c>
      <c r="AG439" s="28">
        <v>4</v>
      </c>
      <c r="AH439">
        <f t="shared" si="280"/>
        <v>1</v>
      </c>
      <c r="AI439">
        <f t="shared" si="281"/>
        <v>0</v>
      </c>
      <c r="AJ439">
        <f t="shared" si="282"/>
        <v>0</v>
      </c>
      <c r="AK439" s="44">
        <v>-15</v>
      </c>
      <c r="AL439" s="45">
        <f t="shared" si="283"/>
        <v>1</v>
      </c>
      <c r="AM439" s="45">
        <f t="shared" si="284"/>
        <v>0</v>
      </c>
      <c r="AN439" s="46">
        <f t="shared" si="285"/>
        <v>0</v>
      </c>
      <c r="AO439" s="44">
        <v>8</v>
      </c>
      <c r="AP439" s="45">
        <f t="shared" si="286"/>
        <v>1</v>
      </c>
      <c r="AQ439" s="45">
        <f t="shared" si="287"/>
        <v>0</v>
      </c>
      <c r="AR439" s="46">
        <f t="shared" si="288"/>
        <v>0</v>
      </c>
      <c r="AS439" s="44">
        <v>-9</v>
      </c>
      <c r="AT439" s="45">
        <f t="shared" si="289"/>
        <v>0</v>
      </c>
      <c r="AU439" s="45">
        <f t="shared" si="290"/>
        <v>0</v>
      </c>
      <c r="AV439" s="46">
        <f t="shared" si="291"/>
        <v>1</v>
      </c>
      <c r="AW439" s="44">
        <v>-1.0000000000000009E-2</v>
      </c>
      <c r="AX439" s="45">
        <f t="shared" si="292"/>
        <v>0</v>
      </c>
      <c r="AY439" s="45">
        <f t="shared" si="293"/>
        <v>0</v>
      </c>
      <c r="AZ439" s="46">
        <f t="shared" si="294"/>
        <v>1</v>
      </c>
      <c r="BA439" s="44">
        <v>-2.0000000000000018E-2</v>
      </c>
      <c r="BB439" s="45">
        <f t="shared" si="295"/>
        <v>0</v>
      </c>
      <c r="BC439" s="45">
        <f t="shared" si="296"/>
        <v>0</v>
      </c>
      <c r="BD439" s="46">
        <f t="shared" si="297"/>
        <v>1</v>
      </c>
      <c r="BE439" s="48">
        <v>5</v>
      </c>
      <c r="BF439">
        <f t="shared" si="298"/>
        <v>1</v>
      </c>
      <c r="BG439">
        <f t="shared" si="299"/>
        <v>0</v>
      </c>
      <c r="BH439">
        <f t="shared" si="300"/>
        <v>0</v>
      </c>
    </row>
    <row r="440" spans="1:60" x14ac:dyDescent="0.2">
      <c r="A440" s="43">
        <v>2013</v>
      </c>
      <c r="B440" s="44">
        <v>7.5000000000000067E-2</v>
      </c>
      <c r="C440" s="45">
        <f t="shared" si="258"/>
        <v>1</v>
      </c>
      <c r="D440" s="45">
        <f t="shared" si="259"/>
        <v>0</v>
      </c>
      <c r="E440" s="46">
        <f t="shared" si="260"/>
        <v>0</v>
      </c>
      <c r="F440" s="44">
        <v>16</v>
      </c>
      <c r="G440" s="45">
        <f t="shared" si="261"/>
        <v>1</v>
      </c>
      <c r="H440" s="45">
        <f t="shared" si="262"/>
        <v>0</v>
      </c>
      <c r="I440" s="46">
        <f t="shared" si="263"/>
        <v>0</v>
      </c>
      <c r="J440" s="44">
        <v>25</v>
      </c>
      <c r="K440" s="45">
        <f t="shared" si="264"/>
        <v>1</v>
      </c>
      <c r="L440" s="45">
        <f t="shared" si="265"/>
        <v>0</v>
      </c>
      <c r="M440" s="46">
        <f t="shared" si="266"/>
        <v>0</v>
      </c>
      <c r="N440" s="44">
        <v>6.3999999999999946E-2</v>
      </c>
      <c r="O440" s="45">
        <f t="shared" si="267"/>
        <v>1</v>
      </c>
      <c r="Q440" s="46">
        <f t="shared" si="268"/>
        <v>0</v>
      </c>
      <c r="R440" s="44">
        <v>-48</v>
      </c>
      <c r="S440" s="45">
        <f t="shared" si="269"/>
        <v>-24</v>
      </c>
      <c r="T440" s="28">
        <v>-21</v>
      </c>
      <c r="U440" s="45">
        <f t="shared" si="270"/>
        <v>-45</v>
      </c>
      <c r="V440" s="45">
        <f t="shared" si="271"/>
        <v>0</v>
      </c>
      <c r="W440" s="45">
        <f t="shared" si="272"/>
        <v>0</v>
      </c>
      <c r="X440" s="46">
        <f t="shared" si="273"/>
        <v>1</v>
      </c>
      <c r="Y440" s="44">
        <v>-11</v>
      </c>
      <c r="Z440" s="45">
        <f t="shared" si="274"/>
        <v>0</v>
      </c>
      <c r="AA440" s="45">
        <f t="shared" si="275"/>
        <v>0</v>
      </c>
      <c r="AB440" s="46">
        <f t="shared" si="276"/>
        <v>1</v>
      </c>
      <c r="AC440" s="48">
        <v>38</v>
      </c>
      <c r="AD440" s="45">
        <f t="shared" si="277"/>
        <v>1</v>
      </c>
      <c r="AE440" s="45">
        <f t="shared" si="278"/>
        <v>0</v>
      </c>
      <c r="AF440" s="46">
        <f t="shared" si="279"/>
        <v>0</v>
      </c>
      <c r="AG440" s="28">
        <v>27</v>
      </c>
      <c r="AH440">
        <f t="shared" si="280"/>
        <v>1</v>
      </c>
      <c r="AI440">
        <f t="shared" si="281"/>
        <v>0</v>
      </c>
      <c r="AJ440">
        <f t="shared" si="282"/>
        <v>0</v>
      </c>
      <c r="AK440" s="44">
        <v>21</v>
      </c>
      <c r="AL440" s="45">
        <f t="shared" si="283"/>
        <v>0</v>
      </c>
      <c r="AM440" s="45">
        <f t="shared" si="284"/>
        <v>0</v>
      </c>
      <c r="AN440" s="46">
        <f t="shared" si="285"/>
        <v>1</v>
      </c>
      <c r="AO440" s="44">
        <v>-15</v>
      </c>
      <c r="AP440" s="45">
        <f t="shared" si="286"/>
        <v>0</v>
      </c>
      <c r="AQ440" s="45">
        <f t="shared" si="287"/>
        <v>0</v>
      </c>
      <c r="AR440" s="46">
        <f t="shared" si="288"/>
        <v>1</v>
      </c>
      <c r="AS440" s="44">
        <v>23</v>
      </c>
      <c r="AT440" s="45">
        <f t="shared" si="289"/>
        <v>1</v>
      </c>
      <c r="AU440" s="45">
        <f t="shared" si="290"/>
        <v>0</v>
      </c>
      <c r="AV440" s="46">
        <f t="shared" si="291"/>
        <v>0</v>
      </c>
      <c r="AW440" s="44">
        <v>5.5999999999999994E-2</v>
      </c>
      <c r="AX440" s="45">
        <f t="shared" si="292"/>
        <v>1</v>
      </c>
      <c r="AY440" s="45">
        <f t="shared" si="293"/>
        <v>0</v>
      </c>
      <c r="AZ440" s="46">
        <f t="shared" si="294"/>
        <v>0</v>
      </c>
      <c r="BA440" s="44">
        <v>5.5000000000000049E-2</v>
      </c>
      <c r="BB440" s="45">
        <f t="shared" si="295"/>
        <v>1</v>
      </c>
      <c r="BC440" s="45">
        <f t="shared" si="296"/>
        <v>0</v>
      </c>
      <c r="BD440" s="46">
        <f t="shared" si="297"/>
        <v>0</v>
      </c>
      <c r="BE440" s="48">
        <v>-21</v>
      </c>
      <c r="BF440">
        <f t="shared" si="298"/>
        <v>0</v>
      </c>
      <c r="BG440">
        <f t="shared" si="299"/>
        <v>0</v>
      </c>
      <c r="BH440">
        <f t="shared" si="300"/>
        <v>1</v>
      </c>
    </row>
    <row r="441" spans="1:60" x14ac:dyDescent="0.2">
      <c r="A441" s="43">
        <v>2013</v>
      </c>
      <c r="B441" s="44">
        <v>-1.0000000000000009E-3</v>
      </c>
      <c r="C441" s="45">
        <f t="shared" si="258"/>
        <v>0</v>
      </c>
      <c r="D441" s="45">
        <f t="shared" si="259"/>
        <v>0</v>
      </c>
      <c r="E441" s="46">
        <f t="shared" si="260"/>
        <v>1</v>
      </c>
      <c r="F441" s="44">
        <v>-11</v>
      </c>
      <c r="G441" s="45">
        <f t="shared" si="261"/>
        <v>0</v>
      </c>
      <c r="H441" s="45">
        <f t="shared" si="262"/>
        <v>0</v>
      </c>
      <c r="I441" s="46">
        <f t="shared" si="263"/>
        <v>1</v>
      </c>
      <c r="J441" s="44">
        <v>32</v>
      </c>
      <c r="K441" s="45">
        <f t="shared" si="264"/>
        <v>1</v>
      </c>
      <c r="L441" s="45">
        <f t="shared" si="265"/>
        <v>0</v>
      </c>
      <c r="M441" s="46">
        <f t="shared" si="266"/>
        <v>0</v>
      </c>
      <c r="N441" s="44">
        <v>-2.8000000000000025E-2</v>
      </c>
      <c r="O441" s="45">
        <f t="shared" si="267"/>
        <v>0</v>
      </c>
      <c r="Q441" s="46">
        <f t="shared" si="268"/>
        <v>1</v>
      </c>
      <c r="R441" s="44">
        <v>-20</v>
      </c>
      <c r="S441" s="45">
        <f t="shared" si="269"/>
        <v>-10</v>
      </c>
      <c r="T441" s="28">
        <v>67</v>
      </c>
      <c r="U441" s="45">
        <f t="shared" si="270"/>
        <v>57</v>
      </c>
      <c r="V441" s="45">
        <f t="shared" si="271"/>
        <v>1</v>
      </c>
      <c r="W441" s="45">
        <f t="shared" si="272"/>
        <v>0</v>
      </c>
      <c r="X441" s="46">
        <f t="shared" si="273"/>
        <v>0</v>
      </c>
      <c r="Y441" s="44">
        <v>32</v>
      </c>
      <c r="Z441" s="45">
        <f t="shared" si="274"/>
        <v>1</v>
      </c>
      <c r="AA441" s="45">
        <f t="shared" si="275"/>
        <v>0</v>
      </c>
      <c r="AB441" s="46">
        <f t="shared" si="276"/>
        <v>0</v>
      </c>
      <c r="AC441" s="48">
        <v>-12</v>
      </c>
      <c r="AD441" s="45">
        <f t="shared" si="277"/>
        <v>0</v>
      </c>
      <c r="AE441" s="45">
        <f t="shared" si="278"/>
        <v>0</v>
      </c>
      <c r="AF441" s="46">
        <f t="shared" si="279"/>
        <v>1</v>
      </c>
      <c r="AG441" s="28">
        <v>20</v>
      </c>
      <c r="AH441">
        <f t="shared" si="280"/>
        <v>1</v>
      </c>
      <c r="AI441">
        <f t="shared" si="281"/>
        <v>0</v>
      </c>
      <c r="AJ441">
        <f t="shared" si="282"/>
        <v>0</v>
      </c>
      <c r="AK441" s="44">
        <v>-25</v>
      </c>
      <c r="AL441" s="45">
        <f t="shared" si="283"/>
        <v>1</v>
      </c>
      <c r="AM441" s="45">
        <f t="shared" si="284"/>
        <v>0</v>
      </c>
      <c r="AN441" s="46">
        <f t="shared" si="285"/>
        <v>0</v>
      </c>
      <c r="AO441" s="44">
        <v>29</v>
      </c>
      <c r="AP441" s="45">
        <f t="shared" si="286"/>
        <v>1</v>
      </c>
      <c r="AQ441" s="45">
        <f t="shared" si="287"/>
        <v>0</v>
      </c>
      <c r="AR441" s="46">
        <f t="shared" si="288"/>
        <v>0</v>
      </c>
      <c r="AS441" s="44">
        <v>8</v>
      </c>
      <c r="AT441" s="45">
        <f t="shared" si="289"/>
        <v>1</v>
      </c>
      <c r="AU441" s="45">
        <f t="shared" si="290"/>
        <v>0</v>
      </c>
      <c r="AV441" s="46">
        <f t="shared" si="291"/>
        <v>0</v>
      </c>
      <c r="AW441" s="44">
        <v>-1.0000000000000009E-3</v>
      </c>
      <c r="AX441" s="45">
        <f t="shared" si="292"/>
        <v>0</v>
      </c>
      <c r="AY441" s="45">
        <f t="shared" si="293"/>
        <v>0</v>
      </c>
      <c r="AZ441" s="46">
        <f t="shared" si="294"/>
        <v>1</v>
      </c>
      <c r="BA441" s="44">
        <v>-0.10799999999999998</v>
      </c>
      <c r="BB441" s="45">
        <f t="shared" si="295"/>
        <v>0</v>
      </c>
      <c r="BC441" s="45">
        <f t="shared" si="296"/>
        <v>0</v>
      </c>
      <c r="BD441" s="46">
        <f t="shared" si="297"/>
        <v>1</v>
      </c>
      <c r="BE441" s="48">
        <v>67</v>
      </c>
      <c r="BF441">
        <f t="shared" si="298"/>
        <v>1</v>
      </c>
      <c r="BG441">
        <f t="shared" si="299"/>
        <v>0</v>
      </c>
      <c r="BH441">
        <f t="shared" si="300"/>
        <v>0</v>
      </c>
    </row>
    <row r="442" spans="1:60" x14ac:dyDescent="0.2">
      <c r="A442" s="43">
        <v>2013</v>
      </c>
      <c r="B442" s="44">
        <v>7.2000000000000064E-2</v>
      </c>
      <c r="C442" s="45">
        <f t="shared" si="258"/>
        <v>1</v>
      </c>
      <c r="D442" s="45">
        <f t="shared" si="259"/>
        <v>0</v>
      </c>
      <c r="E442" s="46">
        <f t="shared" si="260"/>
        <v>0</v>
      </c>
      <c r="F442" s="44">
        <v>15</v>
      </c>
      <c r="G442" s="45">
        <f t="shared" si="261"/>
        <v>1</v>
      </c>
      <c r="H442" s="45">
        <f t="shared" si="262"/>
        <v>0</v>
      </c>
      <c r="I442" s="46">
        <f t="shared" si="263"/>
        <v>0</v>
      </c>
      <c r="J442" s="44">
        <v>59</v>
      </c>
      <c r="K442" s="45">
        <f t="shared" si="264"/>
        <v>1</v>
      </c>
      <c r="L442" s="45">
        <f t="shared" si="265"/>
        <v>0</v>
      </c>
      <c r="M442" s="46">
        <f t="shared" si="266"/>
        <v>0</v>
      </c>
      <c r="N442" s="44">
        <v>8.4999999999999964E-2</v>
      </c>
      <c r="O442" s="45">
        <f t="shared" si="267"/>
        <v>1</v>
      </c>
      <c r="Q442" s="46">
        <f t="shared" si="268"/>
        <v>0</v>
      </c>
      <c r="R442" s="44">
        <v>22</v>
      </c>
      <c r="S442" s="45">
        <f t="shared" si="269"/>
        <v>11</v>
      </c>
      <c r="T442" s="28">
        <v>-9</v>
      </c>
      <c r="U442" s="45">
        <f t="shared" si="270"/>
        <v>2</v>
      </c>
      <c r="V442" s="45">
        <f t="shared" si="271"/>
        <v>1</v>
      </c>
      <c r="W442" s="45">
        <f t="shared" si="272"/>
        <v>0</v>
      </c>
      <c r="X442" s="46">
        <f t="shared" si="273"/>
        <v>0</v>
      </c>
      <c r="Y442" s="44">
        <v>8</v>
      </c>
      <c r="Z442" s="45">
        <f t="shared" si="274"/>
        <v>1</v>
      </c>
      <c r="AA442" s="45">
        <f t="shared" si="275"/>
        <v>0</v>
      </c>
      <c r="AB442" s="46">
        <f t="shared" si="276"/>
        <v>0</v>
      </c>
      <c r="AC442" s="48">
        <v>27</v>
      </c>
      <c r="AD442" s="45">
        <f t="shared" si="277"/>
        <v>1</v>
      </c>
      <c r="AE442" s="45">
        <f t="shared" si="278"/>
        <v>0</v>
      </c>
      <c r="AF442" s="46">
        <f t="shared" si="279"/>
        <v>0</v>
      </c>
      <c r="AG442" s="28">
        <v>35</v>
      </c>
      <c r="AH442">
        <f t="shared" si="280"/>
        <v>1</v>
      </c>
      <c r="AI442">
        <f t="shared" si="281"/>
        <v>0</v>
      </c>
      <c r="AJ442">
        <f t="shared" si="282"/>
        <v>0</v>
      </c>
      <c r="AK442" s="44">
        <v>2</v>
      </c>
      <c r="AL442" s="45">
        <f t="shared" si="283"/>
        <v>0</v>
      </c>
      <c r="AM442" s="45">
        <f t="shared" si="284"/>
        <v>0</v>
      </c>
      <c r="AN442" s="46">
        <f t="shared" si="285"/>
        <v>1</v>
      </c>
      <c r="AO442" s="44">
        <v>-3</v>
      </c>
      <c r="AP442" s="45">
        <f t="shared" si="286"/>
        <v>0</v>
      </c>
      <c r="AQ442" s="45">
        <f t="shared" si="287"/>
        <v>0</v>
      </c>
      <c r="AR442" s="46">
        <f t="shared" si="288"/>
        <v>1</v>
      </c>
      <c r="AS442" s="44">
        <v>7</v>
      </c>
      <c r="AT442" s="45">
        <f t="shared" si="289"/>
        <v>1</v>
      </c>
      <c r="AU442" s="45">
        <f t="shared" si="290"/>
        <v>0</v>
      </c>
      <c r="AV442" s="46">
        <f t="shared" si="291"/>
        <v>0</v>
      </c>
      <c r="AW442" s="44">
        <v>6.4000000000000001E-2</v>
      </c>
      <c r="AX442" s="45">
        <f t="shared" si="292"/>
        <v>1</v>
      </c>
      <c r="AY442" s="45">
        <f t="shared" si="293"/>
        <v>0</v>
      </c>
      <c r="AZ442" s="46">
        <f t="shared" si="294"/>
        <v>0</v>
      </c>
      <c r="BA442" s="44">
        <v>0.10799999999999998</v>
      </c>
      <c r="BB442" s="45">
        <f t="shared" si="295"/>
        <v>1</v>
      </c>
      <c r="BC442" s="45">
        <f t="shared" si="296"/>
        <v>0</v>
      </c>
      <c r="BD442" s="46">
        <f t="shared" si="297"/>
        <v>0</v>
      </c>
      <c r="BE442" s="48">
        <v>-9</v>
      </c>
      <c r="BF442">
        <f t="shared" si="298"/>
        <v>0</v>
      </c>
      <c r="BG442">
        <f t="shared" si="299"/>
        <v>0</v>
      </c>
      <c r="BH442">
        <f t="shared" si="300"/>
        <v>1</v>
      </c>
    </row>
    <row r="443" spans="1:60" x14ac:dyDescent="0.2">
      <c r="A443" s="43">
        <v>2013</v>
      </c>
      <c r="B443" s="44">
        <v>-7.0000000000000062E-3</v>
      </c>
      <c r="C443" s="45">
        <f t="shared" si="258"/>
        <v>0</v>
      </c>
      <c r="D443" s="45">
        <f t="shared" si="259"/>
        <v>0</v>
      </c>
      <c r="E443" s="46">
        <f t="shared" si="260"/>
        <v>1</v>
      </c>
      <c r="F443" s="44">
        <v>3</v>
      </c>
      <c r="G443" s="45">
        <f t="shared" si="261"/>
        <v>1</v>
      </c>
      <c r="H443" s="45">
        <f t="shared" si="262"/>
        <v>0</v>
      </c>
      <c r="I443" s="46">
        <f t="shared" si="263"/>
        <v>0</v>
      </c>
      <c r="J443" s="44">
        <v>31</v>
      </c>
      <c r="K443" s="45">
        <f t="shared" si="264"/>
        <v>1</v>
      </c>
      <c r="L443" s="45">
        <f t="shared" si="265"/>
        <v>0</v>
      </c>
      <c r="M443" s="46">
        <f t="shared" si="266"/>
        <v>0</v>
      </c>
      <c r="N443" s="44">
        <v>1.2000000000000011E-2</v>
      </c>
      <c r="O443" s="45">
        <f t="shared" si="267"/>
        <v>1</v>
      </c>
      <c r="Q443" s="46">
        <f t="shared" si="268"/>
        <v>0</v>
      </c>
      <c r="R443" s="44">
        <v>15</v>
      </c>
      <c r="S443" s="45">
        <f t="shared" si="269"/>
        <v>7.5</v>
      </c>
      <c r="T443" s="28">
        <v>11</v>
      </c>
      <c r="U443" s="45">
        <f t="shared" si="270"/>
        <v>18.5</v>
      </c>
      <c r="V443" s="45">
        <f t="shared" si="271"/>
        <v>1</v>
      </c>
      <c r="W443" s="45">
        <f t="shared" si="272"/>
        <v>0</v>
      </c>
      <c r="X443" s="46">
        <f t="shared" si="273"/>
        <v>0</v>
      </c>
      <c r="Y443" s="44">
        <v>27</v>
      </c>
      <c r="Z443" s="45">
        <f t="shared" si="274"/>
        <v>1</v>
      </c>
      <c r="AA443" s="45">
        <f t="shared" si="275"/>
        <v>0</v>
      </c>
      <c r="AB443" s="46">
        <f t="shared" si="276"/>
        <v>0</v>
      </c>
      <c r="AC443" s="48">
        <v>39</v>
      </c>
      <c r="AD443" s="45">
        <f t="shared" si="277"/>
        <v>1</v>
      </c>
      <c r="AE443" s="45">
        <f t="shared" si="278"/>
        <v>0</v>
      </c>
      <c r="AF443" s="46">
        <f t="shared" si="279"/>
        <v>0</v>
      </c>
      <c r="AG443" s="28">
        <v>66</v>
      </c>
      <c r="AH443">
        <f t="shared" si="280"/>
        <v>1</v>
      </c>
      <c r="AI443">
        <f t="shared" si="281"/>
        <v>0</v>
      </c>
      <c r="AJ443">
        <f t="shared" si="282"/>
        <v>0</v>
      </c>
      <c r="AK443" s="44">
        <v>18</v>
      </c>
      <c r="AL443" s="45">
        <f t="shared" si="283"/>
        <v>0</v>
      </c>
      <c r="AM443" s="45">
        <f t="shared" si="284"/>
        <v>0</v>
      </c>
      <c r="AN443" s="46">
        <f t="shared" si="285"/>
        <v>1</v>
      </c>
      <c r="AO443" s="44">
        <v>-3</v>
      </c>
      <c r="AP443" s="45">
        <f t="shared" si="286"/>
        <v>0</v>
      </c>
      <c r="AQ443" s="45">
        <f t="shared" si="287"/>
        <v>0</v>
      </c>
      <c r="AR443" s="46">
        <f t="shared" si="288"/>
        <v>1</v>
      </c>
      <c r="AS443" s="44">
        <v>6</v>
      </c>
      <c r="AT443" s="45">
        <f t="shared" si="289"/>
        <v>1</v>
      </c>
      <c r="AU443" s="45">
        <f t="shared" si="290"/>
        <v>0</v>
      </c>
      <c r="AV443" s="46">
        <f t="shared" si="291"/>
        <v>0</v>
      </c>
      <c r="AW443" s="44">
        <v>-7.0000000000000062E-3</v>
      </c>
      <c r="AX443" s="45">
        <f t="shared" si="292"/>
        <v>0</v>
      </c>
      <c r="AY443" s="45">
        <f t="shared" si="293"/>
        <v>0</v>
      </c>
      <c r="AZ443" s="46">
        <f t="shared" si="294"/>
        <v>1</v>
      </c>
      <c r="BA443" s="44">
        <v>0.10299999999999998</v>
      </c>
      <c r="BB443" s="45">
        <f t="shared" si="295"/>
        <v>1</v>
      </c>
      <c r="BC443" s="45">
        <f t="shared" si="296"/>
        <v>0</v>
      </c>
      <c r="BD443" s="46">
        <f t="shared" si="297"/>
        <v>0</v>
      </c>
      <c r="BE443" s="48">
        <v>11</v>
      </c>
      <c r="BF443">
        <f t="shared" si="298"/>
        <v>1</v>
      </c>
      <c r="BG443">
        <f t="shared" si="299"/>
        <v>0</v>
      </c>
      <c r="BH443">
        <f t="shared" si="300"/>
        <v>0</v>
      </c>
    </row>
    <row r="444" spans="1:60" x14ac:dyDescent="0.2">
      <c r="A444" s="43">
        <v>2013</v>
      </c>
      <c r="B444" s="44">
        <v>1.8000000000000016E-2</v>
      </c>
      <c r="C444" s="45">
        <f t="shared" si="258"/>
        <v>1</v>
      </c>
      <c r="D444" s="45">
        <f t="shared" si="259"/>
        <v>0</v>
      </c>
      <c r="E444" s="46">
        <f t="shared" si="260"/>
        <v>0</v>
      </c>
      <c r="F444" s="44">
        <v>11</v>
      </c>
      <c r="G444" s="45">
        <f t="shared" si="261"/>
        <v>1</v>
      </c>
      <c r="H444" s="45">
        <f t="shared" si="262"/>
        <v>0</v>
      </c>
      <c r="I444" s="46">
        <f t="shared" si="263"/>
        <v>0</v>
      </c>
      <c r="J444" s="44">
        <v>-14</v>
      </c>
      <c r="K444" s="45">
        <f t="shared" si="264"/>
        <v>0</v>
      </c>
      <c r="L444" s="45">
        <f t="shared" si="265"/>
        <v>0</v>
      </c>
      <c r="M444" s="46">
        <f t="shared" si="266"/>
        <v>1</v>
      </c>
      <c r="N444" s="44">
        <v>1.0000000000000009E-3</v>
      </c>
      <c r="O444" s="45">
        <f t="shared" si="267"/>
        <v>1</v>
      </c>
      <c r="Q444" s="46">
        <f t="shared" si="268"/>
        <v>0</v>
      </c>
      <c r="R444" s="44">
        <v>-34</v>
      </c>
      <c r="S444" s="45">
        <f t="shared" si="269"/>
        <v>-17</v>
      </c>
      <c r="T444" s="28">
        <v>0</v>
      </c>
      <c r="U444" s="45">
        <f t="shared" si="270"/>
        <v>-17</v>
      </c>
      <c r="V444" s="45">
        <f t="shared" si="271"/>
        <v>0</v>
      </c>
      <c r="W444" s="45">
        <f t="shared" si="272"/>
        <v>0</v>
      </c>
      <c r="X444" s="46">
        <f t="shared" si="273"/>
        <v>1</v>
      </c>
      <c r="Y444" s="44">
        <v>-7</v>
      </c>
      <c r="Z444" s="45">
        <f t="shared" si="274"/>
        <v>0</v>
      </c>
      <c r="AA444" s="45">
        <f t="shared" si="275"/>
        <v>0</v>
      </c>
      <c r="AB444" s="46">
        <f t="shared" si="276"/>
        <v>1</v>
      </c>
      <c r="AC444" s="48">
        <v>4</v>
      </c>
      <c r="AD444" s="45">
        <f t="shared" si="277"/>
        <v>1</v>
      </c>
      <c r="AE444" s="45">
        <f t="shared" si="278"/>
        <v>0</v>
      </c>
      <c r="AF444" s="46">
        <f t="shared" si="279"/>
        <v>0</v>
      </c>
      <c r="AG444" s="28">
        <v>-3</v>
      </c>
      <c r="AH444">
        <f t="shared" si="280"/>
        <v>0</v>
      </c>
      <c r="AI444">
        <f t="shared" si="281"/>
        <v>0</v>
      </c>
      <c r="AJ444">
        <f t="shared" si="282"/>
        <v>1</v>
      </c>
      <c r="AK444" s="44">
        <v>8</v>
      </c>
      <c r="AL444" s="45">
        <f t="shared" si="283"/>
        <v>0</v>
      </c>
      <c r="AM444" s="45">
        <f t="shared" si="284"/>
        <v>0</v>
      </c>
      <c r="AN444" s="46">
        <f t="shared" si="285"/>
        <v>1</v>
      </c>
      <c r="AO444" s="44">
        <v>-2</v>
      </c>
      <c r="AP444" s="45">
        <f t="shared" si="286"/>
        <v>0</v>
      </c>
      <c r="AQ444" s="45">
        <f t="shared" si="287"/>
        <v>0</v>
      </c>
      <c r="AR444" s="46">
        <f t="shared" si="288"/>
        <v>1</v>
      </c>
      <c r="AS444" s="44">
        <v>1</v>
      </c>
      <c r="AT444" s="45">
        <f t="shared" si="289"/>
        <v>1</v>
      </c>
      <c r="AU444" s="45">
        <f t="shared" si="290"/>
        <v>0</v>
      </c>
      <c r="AV444" s="46">
        <f t="shared" si="291"/>
        <v>0</v>
      </c>
      <c r="AW444" s="44">
        <v>2.6999999999999968E-2</v>
      </c>
      <c r="AX444" s="45">
        <f t="shared" si="292"/>
        <v>1</v>
      </c>
      <c r="AY444" s="45">
        <f t="shared" si="293"/>
        <v>0</v>
      </c>
      <c r="AZ444" s="46">
        <f t="shared" si="294"/>
        <v>0</v>
      </c>
      <c r="BA444" s="44">
        <v>-6.4000000000000057E-2</v>
      </c>
      <c r="BB444" s="45">
        <f t="shared" si="295"/>
        <v>0</v>
      </c>
      <c r="BC444" s="45">
        <f t="shared" si="296"/>
        <v>0</v>
      </c>
      <c r="BD444" s="46">
        <f t="shared" si="297"/>
        <v>1</v>
      </c>
      <c r="BE444" s="48">
        <v>0</v>
      </c>
      <c r="BF444">
        <f t="shared" si="298"/>
        <v>0</v>
      </c>
      <c r="BG444">
        <f t="shared" si="299"/>
        <v>1</v>
      </c>
      <c r="BH444">
        <f t="shared" si="300"/>
        <v>0</v>
      </c>
    </row>
    <row r="445" spans="1:60" x14ac:dyDescent="0.2">
      <c r="A445" s="43">
        <v>2013</v>
      </c>
      <c r="B445" s="44">
        <v>1.100000000000001E-2</v>
      </c>
      <c r="C445" s="45">
        <f t="shared" si="258"/>
        <v>1</v>
      </c>
      <c r="D445" s="45">
        <f t="shared" si="259"/>
        <v>0</v>
      </c>
      <c r="E445" s="46">
        <f t="shared" si="260"/>
        <v>0</v>
      </c>
      <c r="F445" s="44">
        <v>18</v>
      </c>
      <c r="G445" s="45">
        <f t="shared" si="261"/>
        <v>1</v>
      </c>
      <c r="H445" s="45">
        <f t="shared" si="262"/>
        <v>0</v>
      </c>
      <c r="I445" s="46">
        <f t="shared" si="263"/>
        <v>0</v>
      </c>
      <c r="J445" s="44">
        <v>23</v>
      </c>
      <c r="K445" s="45">
        <f t="shared" si="264"/>
        <v>1</v>
      </c>
      <c r="L445" s="45">
        <f t="shared" si="265"/>
        <v>0</v>
      </c>
      <c r="M445" s="46">
        <f t="shared" si="266"/>
        <v>0</v>
      </c>
      <c r="N445" s="44">
        <v>2.1000000000000019E-2</v>
      </c>
      <c r="O445" s="45">
        <f t="shared" si="267"/>
        <v>1</v>
      </c>
      <c r="Q445" s="46">
        <f t="shared" si="268"/>
        <v>0</v>
      </c>
      <c r="R445" s="44">
        <v>19</v>
      </c>
      <c r="S445" s="45">
        <f t="shared" si="269"/>
        <v>9.5</v>
      </c>
      <c r="T445" s="28">
        <v>-9</v>
      </c>
      <c r="U445" s="45">
        <f t="shared" si="270"/>
        <v>0.5</v>
      </c>
      <c r="V445" s="45">
        <f t="shared" si="271"/>
        <v>1</v>
      </c>
      <c r="W445" s="45">
        <f t="shared" si="272"/>
        <v>0</v>
      </c>
      <c r="X445" s="46">
        <f t="shared" si="273"/>
        <v>0</v>
      </c>
      <c r="Y445" s="44">
        <v>-11</v>
      </c>
      <c r="Z445" s="45">
        <f t="shared" si="274"/>
        <v>0</v>
      </c>
      <c r="AA445" s="45">
        <f t="shared" si="275"/>
        <v>0</v>
      </c>
      <c r="AB445" s="46">
        <f t="shared" si="276"/>
        <v>1</v>
      </c>
      <c r="AC445" s="48">
        <v>-14</v>
      </c>
      <c r="AD445" s="45">
        <f t="shared" si="277"/>
        <v>0</v>
      </c>
      <c r="AE445" s="45">
        <f t="shared" si="278"/>
        <v>0</v>
      </c>
      <c r="AF445" s="46">
        <f t="shared" si="279"/>
        <v>1</v>
      </c>
      <c r="AG445" s="28">
        <v>-25</v>
      </c>
      <c r="AH445">
        <f t="shared" si="280"/>
        <v>0</v>
      </c>
      <c r="AI445">
        <f t="shared" si="281"/>
        <v>0</v>
      </c>
      <c r="AJ445">
        <f t="shared" si="282"/>
        <v>1</v>
      </c>
      <c r="AK445" s="44">
        <v>-15</v>
      </c>
      <c r="AL445" s="45">
        <f t="shared" si="283"/>
        <v>1</v>
      </c>
      <c r="AM445" s="45">
        <f t="shared" si="284"/>
        <v>0</v>
      </c>
      <c r="AN445" s="46">
        <f t="shared" si="285"/>
        <v>0</v>
      </c>
      <c r="AO445" s="44">
        <v>11</v>
      </c>
      <c r="AP445" s="45">
        <f t="shared" si="286"/>
        <v>1</v>
      </c>
      <c r="AQ445" s="45">
        <f t="shared" si="287"/>
        <v>0</v>
      </c>
      <c r="AR445" s="46">
        <f t="shared" si="288"/>
        <v>0</v>
      </c>
      <c r="AS445" s="44">
        <v>6</v>
      </c>
      <c r="AT445" s="45">
        <f t="shared" si="289"/>
        <v>1</v>
      </c>
      <c r="AU445" s="45">
        <f t="shared" si="290"/>
        <v>0</v>
      </c>
      <c r="AV445" s="46">
        <f t="shared" si="291"/>
        <v>0</v>
      </c>
      <c r="AW445" s="44">
        <v>8.0000000000000071E-3</v>
      </c>
      <c r="AX445" s="45">
        <f t="shared" si="292"/>
        <v>1</v>
      </c>
      <c r="AY445" s="45">
        <f t="shared" si="293"/>
        <v>0</v>
      </c>
      <c r="AZ445" s="46">
        <f t="shared" si="294"/>
        <v>0</v>
      </c>
      <c r="BA445" s="44">
        <v>4.599999999999993E-2</v>
      </c>
      <c r="BB445" s="45">
        <f t="shared" si="295"/>
        <v>1</v>
      </c>
      <c r="BC445" s="45">
        <f t="shared" si="296"/>
        <v>0</v>
      </c>
      <c r="BD445" s="46">
        <f t="shared" si="297"/>
        <v>0</v>
      </c>
      <c r="BE445" s="48">
        <v>-9</v>
      </c>
      <c r="BF445">
        <f t="shared" si="298"/>
        <v>0</v>
      </c>
      <c r="BG445">
        <f t="shared" si="299"/>
        <v>0</v>
      </c>
      <c r="BH445">
        <f t="shared" si="300"/>
        <v>1</v>
      </c>
    </row>
    <row r="446" spans="1:60" x14ac:dyDescent="0.2">
      <c r="A446" s="43">
        <v>2013</v>
      </c>
      <c r="B446" s="44">
        <v>-6.0000000000000053E-3</v>
      </c>
      <c r="C446" s="45">
        <f t="shared" si="258"/>
        <v>0</v>
      </c>
      <c r="D446" s="45">
        <f t="shared" si="259"/>
        <v>0</v>
      </c>
      <c r="E446" s="46">
        <f t="shared" si="260"/>
        <v>1</v>
      </c>
      <c r="F446" s="44">
        <v>9</v>
      </c>
      <c r="G446" s="45">
        <f t="shared" si="261"/>
        <v>1</v>
      </c>
      <c r="H446" s="45">
        <f t="shared" si="262"/>
        <v>0</v>
      </c>
      <c r="I446" s="46">
        <f t="shared" si="263"/>
        <v>0</v>
      </c>
      <c r="J446" s="44">
        <v>20</v>
      </c>
      <c r="K446" s="45">
        <f t="shared" si="264"/>
        <v>1</v>
      </c>
      <c r="L446" s="45">
        <f t="shared" si="265"/>
        <v>0</v>
      </c>
      <c r="M446" s="46">
        <f t="shared" si="266"/>
        <v>0</v>
      </c>
      <c r="N446" s="44">
        <v>-2.0000000000000018E-3</v>
      </c>
      <c r="O446" s="45">
        <f t="shared" si="267"/>
        <v>0</v>
      </c>
      <c r="Q446" s="46">
        <f t="shared" si="268"/>
        <v>1</v>
      </c>
      <c r="R446" s="44">
        <v>28</v>
      </c>
      <c r="S446" s="45">
        <f t="shared" si="269"/>
        <v>14</v>
      </c>
      <c r="T446" s="28">
        <v>10</v>
      </c>
      <c r="U446" s="45">
        <f t="shared" si="270"/>
        <v>24</v>
      </c>
      <c r="V446" s="45">
        <f t="shared" si="271"/>
        <v>1</v>
      </c>
      <c r="W446" s="45">
        <f t="shared" si="272"/>
        <v>0</v>
      </c>
      <c r="X446" s="46">
        <f t="shared" si="273"/>
        <v>0</v>
      </c>
      <c r="Y446" s="44">
        <v>0</v>
      </c>
      <c r="Z446" s="45">
        <f t="shared" si="274"/>
        <v>0</v>
      </c>
      <c r="AA446" s="45">
        <f t="shared" si="275"/>
        <v>1</v>
      </c>
      <c r="AB446" s="46">
        <f t="shared" si="276"/>
        <v>0</v>
      </c>
      <c r="AC446" s="48">
        <v>-2</v>
      </c>
      <c r="AD446" s="45">
        <f t="shared" si="277"/>
        <v>0</v>
      </c>
      <c r="AE446" s="45">
        <f t="shared" si="278"/>
        <v>0</v>
      </c>
      <c r="AF446" s="46">
        <f t="shared" si="279"/>
        <v>1</v>
      </c>
      <c r="AG446" s="28">
        <v>-2</v>
      </c>
      <c r="AH446">
        <f t="shared" si="280"/>
        <v>0</v>
      </c>
      <c r="AI446">
        <f t="shared" si="281"/>
        <v>0</v>
      </c>
      <c r="AJ446">
        <f t="shared" si="282"/>
        <v>1</v>
      </c>
      <c r="AK446" s="44">
        <v>-21</v>
      </c>
      <c r="AL446" s="45">
        <f t="shared" si="283"/>
        <v>1</v>
      </c>
      <c r="AM446" s="45">
        <f t="shared" si="284"/>
        <v>0</v>
      </c>
      <c r="AN446" s="46">
        <f t="shared" si="285"/>
        <v>0</v>
      </c>
      <c r="AO446" s="44">
        <v>20</v>
      </c>
      <c r="AP446" s="45">
        <f t="shared" si="286"/>
        <v>1</v>
      </c>
      <c r="AQ446" s="45">
        <f t="shared" si="287"/>
        <v>0</v>
      </c>
      <c r="AR446" s="46">
        <f t="shared" si="288"/>
        <v>0</v>
      </c>
      <c r="AS446" s="44">
        <v>-12</v>
      </c>
      <c r="AT446" s="45">
        <f t="shared" si="289"/>
        <v>0</v>
      </c>
      <c r="AU446" s="45">
        <f t="shared" si="290"/>
        <v>0</v>
      </c>
      <c r="AV446" s="46">
        <f t="shared" si="291"/>
        <v>1</v>
      </c>
      <c r="AW446" s="44">
        <v>7.0000000000000062E-3</v>
      </c>
      <c r="AX446" s="45">
        <f t="shared" si="292"/>
        <v>1</v>
      </c>
      <c r="AY446" s="45">
        <f t="shared" si="293"/>
        <v>0</v>
      </c>
      <c r="AZ446" s="46">
        <f t="shared" si="294"/>
        <v>0</v>
      </c>
      <c r="BA446" s="44">
        <v>-4.9999999999999933E-2</v>
      </c>
      <c r="BB446" s="45">
        <f t="shared" si="295"/>
        <v>0</v>
      </c>
      <c r="BC446" s="45">
        <f t="shared" si="296"/>
        <v>0</v>
      </c>
      <c r="BD446" s="46">
        <f t="shared" si="297"/>
        <v>1</v>
      </c>
      <c r="BE446" s="48">
        <v>10</v>
      </c>
      <c r="BF446">
        <f t="shared" si="298"/>
        <v>1</v>
      </c>
      <c r="BG446">
        <f t="shared" si="299"/>
        <v>0</v>
      </c>
      <c r="BH446">
        <f t="shared" si="300"/>
        <v>0</v>
      </c>
    </row>
    <row r="447" spans="1:60" x14ac:dyDescent="0.2">
      <c r="A447" s="43">
        <v>2013</v>
      </c>
      <c r="B447" s="44">
        <v>0.10400000000000004</v>
      </c>
      <c r="C447" s="45">
        <f t="shared" si="258"/>
        <v>1</v>
      </c>
      <c r="D447" s="45">
        <f t="shared" si="259"/>
        <v>0</v>
      </c>
      <c r="E447" s="46">
        <f t="shared" si="260"/>
        <v>0</v>
      </c>
      <c r="F447" s="44">
        <v>30</v>
      </c>
      <c r="G447" s="45">
        <f t="shared" si="261"/>
        <v>1</v>
      </c>
      <c r="H447" s="45">
        <f t="shared" si="262"/>
        <v>0</v>
      </c>
      <c r="I447" s="46">
        <f t="shared" si="263"/>
        <v>0</v>
      </c>
      <c r="J447" s="44">
        <v>66</v>
      </c>
      <c r="K447" s="45">
        <f t="shared" si="264"/>
        <v>1</v>
      </c>
      <c r="L447" s="45">
        <f t="shared" si="265"/>
        <v>0</v>
      </c>
      <c r="M447" s="46">
        <f t="shared" si="266"/>
        <v>0</v>
      </c>
      <c r="N447" s="44">
        <v>9.4999999999999973E-2</v>
      </c>
      <c r="O447" s="45">
        <f t="shared" si="267"/>
        <v>1</v>
      </c>
      <c r="Q447" s="46">
        <f t="shared" si="268"/>
        <v>0</v>
      </c>
      <c r="R447" s="44">
        <v>7</v>
      </c>
      <c r="S447" s="45">
        <f t="shared" si="269"/>
        <v>3.5</v>
      </c>
      <c r="T447" s="28">
        <v>-17</v>
      </c>
      <c r="U447" s="45">
        <f t="shared" si="270"/>
        <v>-13.5</v>
      </c>
      <c r="V447" s="45">
        <f t="shared" si="271"/>
        <v>0</v>
      </c>
      <c r="W447" s="45">
        <f t="shared" si="272"/>
        <v>0</v>
      </c>
      <c r="X447" s="46">
        <f t="shared" si="273"/>
        <v>1</v>
      </c>
      <c r="Y447" s="44">
        <v>-29</v>
      </c>
      <c r="Z447" s="45">
        <f t="shared" si="274"/>
        <v>0</v>
      </c>
      <c r="AA447" s="45">
        <f t="shared" si="275"/>
        <v>0</v>
      </c>
      <c r="AB447" s="46">
        <f t="shared" si="276"/>
        <v>1</v>
      </c>
      <c r="AC447" s="48">
        <v>12</v>
      </c>
      <c r="AD447" s="45">
        <f t="shared" si="277"/>
        <v>1</v>
      </c>
      <c r="AE447" s="45">
        <f t="shared" si="278"/>
        <v>0</v>
      </c>
      <c r="AF447" s="46">
        <f t="shared" si="279"/>
        <v>0</v>
      </c>
      <c r="AG447" s="28">
        <v>-17</v>
      </c>
      <c r="AH447">
        <f t="shared" si="280"/>
        <v>0</v>
      </c>
      <c r="AI447">
        <f t="shared" si="281"/>
        <v>0</v>
      </c>
      <c r="AJ447">
        <f t="shared" si="282"/>
        <v>1</v>
      </c>
      <c r="AK447" s="44">
        <v>-11</v>
      </c>
      <c r="AL447" s="45">
        <f t="shared" si="283"/>
        <v>1</v>
      </c>
      <c r="AM447" s="45">
        <f t="shared" si="284"/>
        <v>0</v>
      </c>
      <c r="AN447" s="46">
        <f t="shared" si="285"/>
        <v>0</v>
      </c>
      <c r="AO447" s="44">
        <v>5</v>
      </c>
      <c r="AP447" s="45">
        <f t="shared" si="286"/>
        <v>1</v>
      </c>
      <c r="AQ447" s="45">
        <f t="shared" si="287"/>
        <v>0</v>
      </c>
      <c r="AR447" s="46">
        <f t="shared" si="288"/>
        <v>0</v>
      </c>
      <c r="AS447" s="44">
        <v>16</v>
      </c>
      <c r="AT447" s="45">
        <f t="shared" si="289"/>
        <v>1</v>
      </c>
      <c r="AU447" s="45">
        <f t="shared" si="290"/>
        <v>0</v>
      </c>
      <c r="AV447" s="46">
        <f t="shared" si="291"/>
        <v>0</v>
      </c>
      <c r="AW447" s="44">
        <v>9.6999999999999975E-2</v>
      </c>
      <c r="AX447" s="45">
        <f t="shared" si="292"/>
        <v>1</v>
      </c>
      <c r="AY447" s="45">
        <f t="shared" si="293"/>
        <v>0</v>
      </c>
      <c r="AZ447" s="46">
        <f t="shared" si="294"/>
        <v>0</v>
      </c>
      <c r="BA447" s="44">
        <v>1.3000000000000012E-2</v>
      </c>
      <c r="BB447" s="45">
        <f t="shared" si="295"/>
        <v>1</v>
      </c>
      <c r="BC447" s="45">
        <f t="shared" si="296"/>
        <v>0</v>
      </c>
      <c r="BD447" s="46">
        <f t="shared" si="297"/>
        <v>0</v>
      </c>
      <c r="BE447" s="48">
        <v>-17</v>
      </c>
      <c r="BF447">
        <f t="shared" si="298"/>
        <v>0</v>
      </c>
      <c r="BG447">
        <f t="shared" si="299"/>
        <v>0</v>
      </c>
      <c r="BH447">
        <f t="shared" si="300"/>
        <v>1</v>
      </c>
    </row>
    <row r="448" spans="1:60" x14ac:dyDescent="0.2">
      <c r="A448" s="43">
        <v>2013</v>
      </c>
      <c r="B448" s="44">
        <v>1.8999999999999961E-2</v>
      </c>
      <c r="C448" s="45">
        <f t="shared" si="258"/>
        <v>1</v>
      </c>
      <c r="D448" s="45">
        <f t="shared" si="259"/>
        <v>0</v>
      </c>
      <c r="E448" s="46">
        <f t="shared" si="260"/>
        <v>0</v>
      </c>
      <c r="F448" s="44">
        <v>9</v>
      </c>
      <c r="G448" s="45">
        <f t="shared" si="261"/>
        <v>1</v>
      </c>
      <c r="H448" s="45">
        <f t="shared" si="262"/>
        <v>0</v>
      </c>
      <c r="I448" s="46">
        <f t="shared" si="263"/>
        <v>0</v>
      </c>
      <c r="J448" s="44">
        <v>0</v>
      </c>
      <c r="K448" s="45">
        <f t="shared" si="264"/>
        <v>0</v>
      </c>
      <c r="L448" s="45">
        <f t="shared" si="265"/>
        <v>1</v>
      </c>
      <c r="M448" s="46">
        <f t="shared" si="266"/>
        <v>0</v>
      </c>
      <c r="N448" s="44">
        <v>2.6000000000000023E-2</v>
      </c>
      <c r="O448" s="45">
        <f t="shared" si="267"/>
        <v>1</v>
      </c>
      <c r="Q448" s="46">
        <f t="shared" si="268"/>
        <v>0</v>
      </c>
      <c r="R448" s="44">
        <v>69</v>
      </c>
      <c r="S448" s="45">
        <f t="shared" si="269"/>
        <v>34.5</v>
      </c>
      <c r="T448" s="28">
        <v>-57</v>
      </c>
      <c r="U448" s="45">
        <f t="shared" si="270"/>
        <v>-22.5</v>
      </c>
      <c r="V448" s="45">
        <f t="shared" si="271"/>
        <v>0</v>
      </c>
      <c r="W448" s="45">
        <f t="shared" si="272"/>
        <v>0</v>
      </c>
      <c r="X448" s="46">
        <f t="shared" si="273"/>
        <v>1</v>
      </c>
      <c r="Y448" s="44">
        <v>10</v>
      </c>
      <c r="Z448" s="45">
        <f t="shared" si="274"/>
        <v>1</v>
      </c>
      <c r="AA448" s="45">
        <f t="shared" si="275"/>
        <v>0</v>
      </c>
      <c r="AB448" s="46">
        <f t="shared" si="276"/>
        <v>0</v>
      </c>
      <c r="AC448" s="48">
        <v>42</v>
      </c>
      <c r="AD448" s="45">
        <f t="shared" si="277"/>
        <v>1</v>
      </c>
      <c r="AE448" s="45">
        <f t="shared" si="278"/>
        <v>0</v>
      </c>
      <c r="AF448" s="46">
        <f t="shared" si="279"/>
        <v>0</v>
      </c>
      <c r="AG448" s="28">
        <v>52</v>
      </c>
      <c r="AH448">
        <f t="shared" si="280"/>
        <v>1</v>
      </c>
      <c r="AI448">
        <f t="shared" si="281"/>
        <v>0</v>
      </c>
      <c r="AJ448">
        <f t="shared" si="282"/>
        <v>0</v>
      </c>
      <c r="AK448" s="44">
        <v>36</v>
      </c>
      <c r="AL448" s="45">
        <f t="shared" si="283"/>
        <v>0</v>
      </c>
      <c r="AM448" s="45">
        <f t="shared" si="284"/>
        <v>0</v>
      </c>
      <c r="AN448" s="46">
        <f t="shared" si="285"/>
        <v>1</v>
      </c>
      <c r="AO448" s="44">
        <v>-16</v>
      </c>
      <c r="AP448" s="45">
        <f t="shared" si="286"/>
        <v>0</v>
      </c>
      <c r="AQ448" s="45">
        <f t="shared" si="287"/>
        <v>0</v>
      </c>
      <c r="AR448" s="46">
        <f t="shared" si="288"/>
        <v>1</v>
      </c>
      <c r="AS448" s="44">
        <v>7</v>
      </c>
      <c r="AT448" s="45">
        <f t="shared" si="289"/>
        <v>1</v>
      </c>
      <c r="AU448" s="45">
        <f t="shared" si="290"/>
        <v>0</v>
      </c>
      <c r="AV448" s="46">
        <f t="shared" si="291"/>
        <v>0</v>
      </c>
      <c r="AW448" s="44">
        <v>1.7000000000000015E-2</v>
      </c>
      <c r="AX448" s="45">
        <f t="shared" si="292"/>
        <v>1</v>
      </c>
      <c r="AY448" s="45">
        <f t="shared" si="293"/>
        <v>0</v>
      </c>
      <c r="AZ448" s="46">
        <f t="shared" si="294"/>
        <v>0</v>
      </c>
      <c r="BA448" s="44">
        <v>-0.11399999999999999</v>
      </c>
      <c r="BB448" s="45">
        <f t="shared" si="295"/>
        <v>0</v>
      </c>
      <c r="BC448" s="45">
        <f t="shared" si="296"/>
        <v>0</v>
      </c>
      <c r="BD448" s="46">
        <f t="shared" si="297"/>
        <v>1</v>
      </c>
      <c r="BE448" s="48">
        <v>-57</v>
      </c>
      <c r="BF448">
        <f t="shared" si="298"/>
        <v>0</v>
      </c>
      <c r="BG448">
        <f t="shared" si="299"/>
        <v>0</v>
      </c>
      <c r="BH448">
        <f t="shared" si="300"/>
        <v>1</v>
      </c>
    </row>
    <row r="449" spans="1:60" x14ac:dyDescent="0.2">
      <c r="A449" s="43">
        <v>2013</v>
      </c>
      <c r="B449" s="44">
        <v>0.13100000000000006</v>
      </c>
      <c r="C449" s="45">
        <f t="shared" si="258"/>
        <v>1</v>
      </c>
      <c r="D449" s="45">
        <f t="shared" si="259"/>
        <v>0</v>
      </c>
      <c r="E449" s="46">
        <f t="shared" si="260"/>
        <v>0</v>
      </c>
      <c r="F449" s="44">
        <v>24</v>
      </c>
      <c r="G449" s="45">
        <f t="shared" si="261"/>
        <v>1</v>
      </c>
      <c r="H449" s="45">
        <f t="shared" si="262"/>
        <v>0</v>
      </c>
      <c r="I449" s="46">
        <f t="shared" si="263"/>
        <v>0</v>
      </c>
      <c r="J449" s="44">
        <v>44</v>
      </c>
      <c r="K449" s="45">
        <f t="shared" si="264"/>
        <v>1</v>
      </c>
      <c r="L449" s="45">
        <f t="shared" si="265"/>
        <v>0</v>
      </c>
      <c r="M449" s="46">
        <f t="shared" si="266"/>
        <v>0</v>
      </c>
      <c r="N449" s="44">
        <v>0.12399999999999994</v>
      </c>
      <c r="O449" s="45">
        <f t="shared" si="267"/>
        <v>1</v>
      </c>
      <c r="Q449" s="46">
        <f t="shared" si="268"/>
        <v>0</v>
      </c>
      <c r="R449" s="44">
        <v>-22</v>
      </c>
      <c r="S449" s="45">
        <f t="shared" si="269"/>
        <v>-11</v>
      </c>
      <c r="T449" s="28">
        <v>-37</v>
      </c>
      <c r="U449" s="45">
        <f t="shared" si="270"/>
        <v>-48</v>
      </c>
      <c r="V449" s="45">
        <f t="shared" si="271"/>
        <v>0</v>
      </c>
      <c r="W449" s="45">
        <f t="shared" si="272"/>
        <v>0</v>
      </c>
      <c r="X449" s="46">
        <f t="shared" si="273"/>
        <v>1</v>
      </c>
      <c r="Y449" s="44">
        <v>-36</v>
      </c>
      <c r="Z449" s="45">
        <f t="shared" si="274"/>
        <v>0</v>
      </c>
      <c r="AA449" s="45">
        <f t="shared" si="275"/>
        <v>0</v>
      </c>
      <c r="AB449" s="46">
        <f t="shared" si="276"/>
        <v>1</v>
      </c>
      <c r="AC449" s="48">
        <v>15</v>
      </c>
      <c r="AD449" s="45">
        <f t="shared" si="277"/>
        <v>1</v>
      </c>
      <c r="AE449" s="45">
        <f t="shared" si="278"/>
        <v>0</v>
      </c>
      <c r="AF449" s="46">
        <f t="shared" si="279"/>
        <v>0</v>
      </c>
      <c r="AG449" s="28">
        <v>-21</v>
      </c>
      <c r="AH449">
        <f t="shared" si="280"/>
        <v>0</v>
      </c>
      <c r="AI449">
        <f t="shared" si="281"/>
        <v>0</v>
      </c>
      <c r="AJ449">
        <f t="shared" si="282"/>
        <v>1</v>
      </c>
      <c r="AK449" s="44">
        <v>10</v>
      </c>
      <c r="AL449" s="45">
        <f t="shared" si="283"/>
        <v>0</v>
      </c>
      <c r="AM449" s="45">
        <f t="shared" si="284"/>
        <v>0</v>
      </c>
      <c r="AN449" s="46">
        <f t="shared" si="285"/>
        <v>1</v>
      </c>
      <c r="AO449" s="44">
        <v>-5</v>
      </c>
      <c r="AP449" s="45">
        <f t="shared" si="286"/>
        <v>0</v>
      </c>
      <c r="AQ449" s="45">
        <f t="shared" si="287"/>
        <v>0</v>
      </c>
      <c r="AR449" s="46">
        <f t="shared" si="288"/>
        <v>1</v>
      </c>
      <c r="AS449" s="44">
        <v>8</v>
      </c>
      <c r="AT449" s="45">
        <f t="shared" si="289"/>
        <v>1</v>
      </c>
      <c r="AU449" s="45">
        <f t="shared" si="290"/>
        <v>0</v>
      </c>
      <c r="AV449" s="46">
        <f t="shared" si="291"/>
        <v>0</v>
      </c>
      <c r="AW449" s="44">
        <v>0.11099999999999999</v>
      </c>
      <c r="AX449" s="45">
        <f t="shared" si="292"/>
        <v>1</v>
      </c>
      <c r="AY449" s="45">
        <f t="shared" si="293"/>
        <v>0</v>
      </c>
      <c r="AZ449" s="46">
        <f t="shared" si="294"/>
        <v>0</v>
      </c>
      <c r="BA449" s="44">
        <v>0.10299999999999998</v>
      </c>
      <c r="BB449" s="45">
        <f t="shared" si="295"/>
        <v>1</v>
      </c>
      <c r="BC449" s="45">
        <f t="shared" si="296"/>
        <v>0</v>
      </c>
      <c r="BD449" s="46">
        <f t="shared" si="297"/>
        <v>0</v>
      </c>
      <c r="BE449" s="48">
        <v>-37</v>
      </c>
      <c r="BF449">
        <f t="shared" si="298"/>
        <v>0</v>
      </c>
      <c r="BG449">
        <f t="shared" si="299"/>
        <v>0</v>
      </c>
      <c r="BH449">
        <f t="shared" si="300"/>
        <v>1</v>
      </c>
    </row>
    <row r="450" spans="1:60" x14ac:dyDescent="0.2">
      <c r="A450" s="43">
        <v>2013</v>
      </c>
      <c r="B450" s="44">
        <v>1.0000000000000009E-3</v>
      </c>
      <c r="C450" s="45">
        <f t="shared" si="258"/>
        <v>1</v>
      </c>
      <c r="D450" s="45">
        <f t="shared" si="259"/>
        <v>0</v>
      </c>
      <c r="E450" s="46">
        <f t="shared" si="260"/>
        <v>0</v>
      </c>
      <c r="F450" s="44">
        <v>3</v>
      </c>
      <c r="G450" s="45">
        <f t="shared" si="261"/>
        <v>1</v>
      </c>
      <c r="H450" s="45">
        <f t="shared" si="262"/>
        <v>0</v>
      </c>
      <c r="I450" s="46">
        <f t="shared" si="263"/>
        <v>0</v>
      </c>
      <c r="J450" s="44">
        <v>28</v>
      </c>
      <c r="K450" s="45">
        <f t="shared" si="264"/>
        <v>1</v>
      </c>
      <c r="L450" s="45">
        <f t="shared" si="265"/>
        <v>0</v>
      </c>
      <c r="M450" s="46">
        <f t="shared" si="266"/>
        <v>0</v>
      </c>
      <c r="N450" s="44">
        <v>1.0000000000000009E-3</v>
      </c>
      <c r="O450" s="45">
        <f t="shared" si="267"/>
        <v>1</v>
      </c>
      <c r="Q450" s="46">
        <f t="shared" si="268"/>
        <v>0</v>
      </c>
      <c r="R450" s="44">
        <v>-19</v>
      </c>
      <c r="S450" s="45">
        <f t="shared" si="269"/>
        <v>-9.5</v>
      </c>
      <c r="T450" s="28">
        <v>33</v>
      </c>
      <c r="U450" s="45">
        <f t="shared" si="270"/>
        <v>23.5</v>
      </c>
      <c r="V450" s="45">
        <f t="shared" si="271"/>
        <v>1</v>
      </c>
      <c r="W450" s="45">
        <f t="shared" si="272"/>
        <v>0</v>
      </c>
      <c r="X450" s="46">
        <f t="shared" si="273"/>
        <v>0</v>
      </c>
      <c r="Y450" s="44">
        <v>-16</v>
      </c>
      <c r="Z450" s="45">
        <f t="shared" si="274"/>
        <v>0</v>
      </c>
      <c r="AA450" s="45">
        <f t="shared" si="275"/>
        <v>0</v>
      </c>
      <c r="AB450" s="46">
        <f t="shared" si="276"/>
        <v>1</v>
      </c>
      <c r="AC450" s="48">
        <v>-39</v>
      </c>
      <c r="AD450" s="45">
        <f t="shared" si="277"/>
        <v>0</v>
      </c>
      <c r="AE450" s="45">
        <f t="shared" si="278"/>
        <v>0</v>
      </c>
      <c r="AF450" s="46">
        <f t="shared" si="279"/>
        <v>1</v>
      </c>
      <c r="AG450" s="28">
        <v>-55</v>
      </c>
      <c r="AH450">
        <f t="shared" si="280"/>
        <v>0</v>
      </c>
      <c r="AI450">
        <f t="shared" si="281"/>
        <v>0</v>
      </c>
      <c r="AJ450">
        <f t="shared" si="282"/>
        <v>1</v>
      </c>
      <c r="AK450" s="44">
        <v>-33</v>
      </c>
      <c r="AL450" s="45">
        <f t="shared" si="283"/>
        <v>1</v>
      </c>
      <c r="AM450" s="45">
        <f t="shared" si="284"/>
        <v>0</v>
      </c>
      <c r="AN450" s="46">
        <f t="shared" si="285"/>
        <v>0</v>
      </c>
      <c r="AO450" s="44">
        <v>19</v>
      </c>
      <c r="AP450" s="45">
        <f t="shared" si="286"/>
        <v>1</v>
      </c>
      <c r="AQ450" s="45">
        <f t="shared" si="287"/>
        <v>0</v>
      </c>
      <c r="AR450" s="46">
        <f t="shared" si="288"/>
        <v>0</v>
      </c>
      <c r="AS450" s="44">
        <v>17</v>
      </c>
      <c r="AT450" s="45">
        <f t="shared" si="289"/>
        <v>1</v>
      </c>
      <c r="AU450" s="45">
        <f t="shared" si="290"/>
        <v>0</v>
      </c>
      <c r="AV450" s="46">
        <f t="shared" si="291"/>
        <v>0</v>
      </c>
      <c r="AW450" s="44">
        <v>-7.0000000000000062E-3</v>
      </c>
      <c r="AX450" s="45">
        <f t="shared" si="292"/>
        <v>0</v>
      </c>
      <c r="AY450" s="45">
        <f t="shared" si="293"/>
        <v>0</v>
      </c>
      <c r="AZ450" s="46">
        <f t="shared" si="294"/>
        <v>1</v>
      </c>
      <c r="BA450" s="44">
        <v>4.6000000000000041E-2</v>
      </c>
      <c r="BB450" s="45">
        <f t="shared" si="295"/>
        <v>1</v>
      </c>
      <c r="BC450" s="45">
        <f t="shared" si="296"/>
        <v>0</v>
      </c>
      <c r="BD450" s="46">
        <f t="shared" si="297"/>
        <v>0</v>
      </c>
      <c r="BE450" s="48">
        <v>33</v>
      </c>
      <c r="BF450">
        <f t="shared" si="298"/>
        <v>1</v>
      </c>
      <c r="BG450">
        <f t="shared" si="299"/>
        <v>0</v>
      </c>
      <c r="BH450">
        <f t="shared" si="300"/>
        <v>0</v>
      </c>
    </row>
    <row r="451" spans="1:60" x14ac:dyDescent="0.2">
      <c r="A451" s="43">
        <v>2013</v>
      </c>
      <c r="B451" s="44">
        <v>1.0000000000000009E-2</v>
      </c>
      <c r="C451" s="45">
        <f t="shared" ref="C451:C511" si="301">IF(B451&gt;0,1,0)</f>
        <v>1</v>
      </c>
      <c r="D451" s="45">
        <f t="shared" ref="D451:D511" si="302">IF(B451=0,1,0)</f>
        <v>0</v>
      </c>
      <c r="E451" s="46">
        <f t="shared" ref="E451:E511" si="303">IF(B451&lt;0,1,0)</f>
        <v>0</v>
      </c>
      <c r="F451" s="44">
        <v>19</v>
      </c>
      <c r="G451" s="45">
        <f t="shared" ref="G451:G511" si="304">IF(F451&gt;0,1,0)</f>
        <v>1</v>
      </c>
      <c r="H451" s="45">
        <f t="shared" ref="H451:H511" si="305">IF(F451=0,1,0)</f>
        <v>0</v>
      </c>
      <c r="I451" s="46">
        <f t="shared" ref="I451:I511" si="306">IF(F451&lt;0,1,0)</f>
        <v>0</v>
      </c>
      <c r="J451" s="44">
        <v>-5</v>
      </c>
      <c r="K451" s="45">
        <f t="shared" ref="K451:K511" si="307">IF(J451&gt;0,1,0)</f>
        <v>0</v>
      </c>
      <c r="L451" s="45">
        <f t="shared" ref="L451:L511" si="308">IF(J451=0,1,0)</f>
        <v>0</v>
      </c>
      <c r="M451" s="46">
        <f t="shared" ref="M451:M511" si="309">IF(J451&lt;0,1,0)</f>
        <v>1</v>
      </c>
      <c r="N451" s="44">
        <v>-1.0000000000000009E-3</v>
      </c>
      <c r="O451" s="45">
        <f t="shared" ref="O451:O511" si="310">IF(N451&gt;0,1,0)</f>
        <v>0</v>
      </c>
      <c r="Q451" s="46">
        <f t="shared" ref="Q451:Q511" si="311">IF(N451&lt;0,1,0)</f>
        <v>1</v>
      </c>
      <c r="R451" s="44">
        <v>-40</v>
      </c>
      <c r="S451" s="45">
        <f t="shared" ref="S451:S511" si="312">R451/2</f>
        <v>-20</v>
      </c>
      <c r="T451" s="28">
        <v>14</v>
      </c>
      <c r="U451" s="45">
        <f t="shared" ref="U451:U511" si="313">S451+T451</f>
        <v>-6</v>
      </c>
      <c r="V451" s="45">
        <f t="shared" ref="V451:V511" si="314">IF(U451&gt;0,1,0)</f>
        <v>0</v>
      </c>
      <c r="W451" s="45">
        <f t="shared" ref="W451:W511" si="315">IF(U451=0,1,0)</f>
        <v>0</v>
      </c>
      <c r="X451" s="46">
        <f t="shared" ref="X451:X511" si="316">IF(U451&lt;0,1,0)</f>
        <v>1</v>
      </c>
      <c r="Y451" s="44">
        <v>-5</v>
      </c>
      <c r="Z451" s="45">
        <f t="shared" ref="Z451:Z511" si="317">IF(Y451&gt;0,1,0)</f>
        <v>0</v>
      </c>
      <c r="AA451" s="45">
        <f t="shared" ref="AA451:AA511" si="318">IF(Y451=0,1,0)</f>
        <v>0</v>
      </c>
      <c r="AB451" s="46">
        <f t="shared" ref="AB451:AB511" si="319">IF(Y451&lt;0,1,0)</f>
        <v>1</v>
      </c>
      <c r="AC451" s="48">
        <v>-10</v>
      </c>
      <c r="AD451" s="45">
        <f t="shared" ref="AD451:AD511" si="320">IF(AC451&gt;0,1,0)</f>
        <v>0</v>
      </c>
      <c r="AE451" s="45">
        <f t="shared" ref="AE451:AE511" si="321">IF(AC451=0,1,0)</f>
        <v>0</v>
      </c>
      <c r="AF451" s="46">
        <f t="shared" ref="AF451:AF511" si="322">IF(AC451&lt;0,1,0)</f>
        <v>1</v>
      </c>
      <c r="AG451" s="28">
        <v>-15</v>
      </c>
      <c r="AH451">
        <f t="shared" ref="AH451:AH511" si="323">IF(AG451&gt;0,1,0)</f>
        <v>0</v>
      </c>
      <c r="AI451">
        <f t="shared" ref="AI451:AI511" si="324">IF(AG451=0,1,0)</f>
        <v>0</v>
      </c>
      <c r="AJ451">
        <f t="shared" ref="AJ451:AJ511" si="325">IF(AG451&lt;0,1,0)</f>
        <v>1</v>
      </c>
      <c r="AK451" s="44">
        <v>-12</v>
      </c>
      <c r="AL451" s="45">
        <f t="shared" ref="AL451:AL511" si="326">IF(AK451&lt;0,1,0)</f>
        <v>1</v>
      </c>
      <c r="AM451" s="45">
        <f t="shared" ref="AM451:AM511" si="327">IF(AK451=0,1,0)</f>
        <v>0</v>
      </c>
      <c r="AN451" s="46">
        <f t="shared" ref="AN451:AN511" si="328">IF(AK451&gt;0,1,0)</f>
        <v>0</v>
      </c>
      <c r="AO451" s="44">
        <v>12</v>
      </c>
      <c r="AP451" s="45">
        <f t="shared" ref="AP451:AP511" si="329">IF(AO451&gt;0,1,0)</f>
        <v>1</v>
      </c>
      <c r="AQ451" s="45">
        <f t="shared" ref="AQ451:AQ511" si="330">IF(AO451=0,1,0)</f>
        <v>0</v>
      </c>
      <c r="AR451" s="46">
        <f t="shared" ref="AR451:AR511" si="331">IF(AO451&lt;0,1,0)</f>
        <v>0</v>
      </c>
      <c r="AS451" s="44">
        <v>6</v>
      </c>
      <c r="AT451" s="45">
        <f t="shared" ref="AT451:AT511" si="332">IF(AS451&gt;0,1,0)</f>
        <v>1</v>
      </c>
      <c r="AU451" s="45">
        <f t="shared" ref="AU451:AU511" si="333">IF(AS451=0,1,0)</f>
        <v>0</v>
      </c>
      <c r="AV451" s="46">
        <f t="shared" ref="AV451:AV511" si="334">IF(AS451&lt;0,1,0)</f>
        <v>0</v>
      </c>
      <c r="AW451" s="44">
        <v>8.0000000000000071E-3</v>
      </c>
      <c r="AX451" s="45">
        <f t="shared" ref="AX451:AX511" si="335">IF(AW451&gt;0,1,0)</f>
        <v>1</v>
      </c>
      <c r="AY451" s="45">
        <f t="shared" ref="AY451:AY511" si="336">IF(AW451=0,1,0)</f>
        <v>0</v>
      </c>
      <c r="AZ451" s="46">
        <f t="shared" ref="AZ451:AZ511" si="337">IF(AW451&lt;0,1,0)</f>
        <v>0</v>
      </c>
      <c r="BA451" s="44">
        <v>5.0000000000000044E-3</v>
      </c>
      <c r="BB451" s="45">
        <f t="shared" ref="BB451:BB511" si="338">IF(BA451&gt;0,1,0)</f>
        <v>1</v>
      </c>
      <c r="BC451" s="45">
        <f t="shared" ref="BC451:BC511" si="339">IF(BA451=0,1,0)</f>
        <v>0</v>
      </c>
      <c r="BD451" s="46">
        <f t="shared" ref="BD451:BD511" si="340">IF(BA451&lt;0,1,0)</f>
        <v>0</v>
      </c>
      <c r="BE451" s="48">
        <v>14</v>
      </c>
      <c r="BF451">
        <f t="shared" ref="BF451:BF511" si="341">IF(BE451&gt;0,1,0)</f>
        <v>1</v>
      </c>
      <c r="BG451">
        <f t="shared" ref="BG451:BG511" si="342">IF(BE451=0,1,0)</f>
        <v>0</v>
      </c>
      <c r="BH451">
        <f t="shared" ref="BH451:BH511" si="343">IF(BE451&lt;0,1,0)</f>
        <v>0</v>
      </c>
    </row>
    <row r="452" spans="1:60" x14ac:dyDescent="0.2">
      <c r="A452" s="43">
        <v>2014</v>
      </c>
      <c r="B452" s="44">
        <v>4.2000000000000037E-2</v>
      </c>
      <c r="C452" s="45">
        <f t="shared" si="301"/>
        <v>1</v>
      </c>
      <c r="D452" s="45">
        <f t="shared" si="302"/>
        <v>0</v>
      </c>
      <c r="E452" s="46">
        <f t="shared" si="303"/>
        <v>0</v>
      </c>
      <c r="F452" s="44">
        <v>5</v>
      </c>
      <c r="G452" s="45">
        <f t="shared" si="304"/>
        <v>1</v>
      </c>
      <c r="H452" s="45">
        <f t="shared" si="305"/>
        <v>0</v>
      </c>
      <c r="I452" s="46">
        <f t="shared" si="306"/>
        <v>0</v>
      </c>
      <c r="J452" s="44">
        <v>14</v>
      </c>
      <c r="K452" s="45">
        <f t="shared" si="307"/>
        <v>1</v>
      </c>
      <c r="L452" s="45">
        <f t="shared" si="308"/>
        <v>0</v>
      </c>
      <c r="M452" s="46">
        <f t="shared" si="309"/>
        <v>0</v>
      </c>
      <c r="N452" s="44">
        <v>4.8999999999999932E-2</v>
      </c>
      <c r="O452" s="45">
        <f t="shared" si="310"/>
        <v>1</v>
      </c>
      <c r="Q452" s="46">
        <f t="shared" si="311"/>
        <v>0</v>
      </c>
      <c r="R452" s="44">
        <v>46</v>
      </c>
      <c r="S452" s="45">
        <f t="shared" si="312"/>
        <v>23</v>
      </c>
      <c r="T452" s="28">
        <v>-64</v>
      </c>
      <c r="U452" s="45">
        <f t="shared" si="313"/>
        <v>-41</v>
      </c>
      <c r="V452" s="45">
        <f t="shared" si="314"/>
        <v>0</v>
      </c>
      <c r="W452" s="45">
        <f t="shared" si="315"/>
        <v>0</v>
      </c>
      <c r="X452" s="46">
        <f t="shared" si="316"/>
        <v>1</v>
      </c>
      <c r="Y452" s="44">
        <v>-20</v>
      </c>
      <c r="Z452" s="45">
        <f t="shared" si="317"/>
        <v>0</v>
      </c>
      <c r="AA452" s="45">
        <f t="shared" si="318"/>
        <v>0</v>
      </c>
      <c r="AB452" s="46">
        <f t="shared" si="319"/>
        <v>1</v>
      </c>
      <c r="AC452" s="48">
        <v>26</v>
      </c>
      <c r="AD452" s="45">
        <f t="shared" si="320"/>
        <v>1</v>
      </c>
      <c r="AE452" s="45">
        <f t="shared" si="321"/>
        <v>0</v>
      </c>
      <c r="AF452" s="46">
        <f t="shared" si="322"/>
        <v>0</v>
      </c>
      <c r="AG452" s="28">
        <v>6</v>
      </c>
      <c r="AH452">
        <f t="shared" si="323"/>
        <v>1</v>
      </c>
      <c r="AI452">
        <f t="shared" si="324"/>
        <v>0</v>
      </c>
      <c r="AJ452">
        <f t="shared" si="325"/>
        <v>0</v>
      </c>
      <c r="AK452" s="44">
        <v>14</v>
      </c>
      <c r="AL452" s="45">
        <f t="shared" si="326"/>
        <v>0</v>
      </c>
      <c r="AM452" s="45">
        <f t="shared" si="327"/>
        <v>0</v>
      </c>
      <c r="AN452" s="46">
        <f t="shared" si="328"/>
        <v>1</v>
      </c>
      <c r="AO452" s="44">
        <v>4</v>
      </c>
      <c r="AP452" s="45">
        <f t="shared" si="329"/>
        <v>1</v>
      </c>
      <c r="AQ452" s="45">
        <f t="shared" si="330"/>
        <v>0</v>
      </c>
      <c r="AR452" s="46">
        <f t="shared" si="331"/>
        <v>0</v>
      </c>
      <c r="AS452" s="44">
        <v>-4</v>
      </c>
      <c r="AT452" s="45">
        <f t="shared" si="332"/>
        <v>0</v>
      </c>
      <c r="AU452" s="45">
        <f t="shared" si="333"/>
        <v>0</v>
      </c>
      <c r="AV452" s="46">
        <f t="shared" si="334"/>
        <v>1</v>
      </c>
      <c r="AW452" s="44">
        <v>4.5999999999999985E-2</v>
      </c>
      <c r="AX452" s="45">
        <f t="shared" si="335"/>
        <v>1</v>
      </c>
      <c r="AY452" s="45">
        <f t="shared" si="336"/>
        <v>0</v>
      </c>
      <c r="AZ452" s="46">
        <f t="shared" si="337"/>
        <v>0</v>
      </c>
      <c r="BA452" s="44">
        <v>-1.8000000000000016E-2</v>
      </c>
      <c r="BB452" s="45">
        <f t="shared" si="338"/>
        <v>0</v>
      </c>
      <c r="BC452" s="45">
        <f t="shared" si="339"/>
        <v>0</v>
      </c>
      <c r="BD452" s="46">
        <f t="shared" si="340"/>
        <v>1</v>
      </c>
      <c r="BE452" s="48">
        <v>-64</v>
      </c>
      <c r="BF452">
        <f t="shared" si="341"/>
        <v>0</v>
      </c>
      <c r="BG452">
        <f t="shared" si="342"/>
        <v>0</v>
      </c>
      <c r="BH452">
        <f t="shared" si="343"/>
        <v>1</v>
      </c>
    </row>
    <row r="453" spans="1:60" x14ac:dyDescent="0.2">
      <c r="A453" s="43">
        <v>2014</v>
      </c>
      <c r="B453" s="44">
        <v>1.7000000000000015E-2</v>
      </c>
      <c r="C453" s="45">
        <f t="shared" si="301"/>
        <v>1</v>
      </c>
      <c r="D453" s="45">
        <f t="shared" si="302"/>
        <v>0</v>
      </c>
      <c r="E453" s="46">
        <f t="shared" si="303"/>
        <v>0</v>
      </c>
      <c r="F453" s="44">
        <v>1</v>
      </c>
      <c r="G453" s="45">
        <f t="shared" si="304"/>
        <v>1</v>
      </c>
      <c r="H453" s="45">
        <f t="shared" si="305"/>
        <v>0</v>
      </c>
      <c r="I453" s="46">
        <f t="shared" si="306"/>
        <v>0</v>
      </c>
      <c r="J453" s="44">
        <v>-2</v>
      </c>
      <c r="K453" s="45">
        <f t="shared" si="307"/>
        <v>0</v>
      </c>
      <c r="L453" s="45">
        <f t="shared" si="308"/>
        <v>0</v>
      </c>
      <c r="M453" s="46">
        <f t="shared" si="309"/>
        <v>1</v>
      </c>
      <c r="N453" s="44">
        <v>2.300000000000002E-2</v>
      </c>
      <c r="O453" s="45">
        <f t="shared" si="310"/>
        <v>1</v>
      </c>
      <c r="Q453" s="46">
        <f t="shared" si="311"/>
        <v>0</v>
      </c>
      <c r="R453" s="44">
        <v>-10</v>
      </c>
      <c r="S453" s="45">
        <f t="shared" si="312"/>
        <v>-5</v>
      </c>
      <c r="T453" s="28">
        <v>-23</v>
      </c>
      <c r="U453" s="45">
        <f t="shared" si="313"/>
        <v>-28</v>
      </c>
      <c r="V453" s="45">
        <f t="shared" si="314"/>
        <v>0</v>
      </c>
      <c r="W453" s="45">
        <f t="shared" si="315"/>
        <v>0</v>
      </c>
      <c r="X453" s="46">
        <f t="shared" si="316"/>
        <v>1</v>
      </c>
      <c r="Y453" s="44">
        <v>-27</v>
      </c>
      <c r="Z453" s="45">
        <f t="shared" si="317"/>
        <v>0</v>
      </c>
      <c r="AA453" s="45">
        <f t="shared" si="318"/>
        <v>0</v>
      </c>
      <c r="AB453" s="46">
        <f t="shared" si="319"/>
        <v>1</v>
      </c>
      <c r="AC453" s="48">
        <v>-12</v>
      </c>
      <c r="AD453" s="45">
        <f t="shared" si="320"/>
        <v>0</v>
      </c>
      <c r="AE453" s="45">
        <f t="shared" si="321"/>
        <v>0</v>
      </c>
      <c r="AF453" s="46">
        <f t="shared" si="322"/>
        <v>1</v>
      </c>
      <c r="AG453" s="28">
        <v>-39</v>
      </c>
      <c r="AH453">
        <f t="shared" si="323"/>
        <v>0</v>
      </c>
      <c r="AI453">
        <f t="shared" si="324"/>
        <v>0</v>
      </c>
      <c r="AJ453">
        <f t="shared" si="325"/>
        <v>1</v>
      </c>
      <c r="AK453" s="44">
        <v>-8</v>
      </c>
      <c r="AL453" s="45">
        <f t="shared" si="326"/>
        <v>1</v>
      </c>
      <c r="AM453" s="45">
        <f t="shared" si="327"/>
        <v>0</v>
      </c>
      <c r="AN453" s="46">
        <f t="shared" si="328"/>
        <v>0</v>
      </c>
      <c r="AO453" s="44">
        <v>8</v>
      </c>
      <c r="AP453" s="45">
        <f t="shared" si="329"/>
        <v>1</v>
      </c>
      <c r="AQ453" s="45">
        <f t="shared" si="330"/>
        <v>0</v>
      </c>
      <c r="AR453" s="46">
        <f t="shared" si="331"/>
        <v>0</v>
      </c>
      <c r="AS453" s="44">
        <v>25</v>
      </c>
      <c r="AT453" s="45">
        <f t="shared" si="332"/>
        <v>1</v>
      </c>
      <c r="AU453" s="45">
        <f t="shared" si="333"/>
        <v>0</v>
      </c>
      <c r="AV453" s="46">
        <f t="shared" si="334"/>
        <v>0</v>
      </c>
      <c r="AW453" s="44">
        <v>9.000000000000008E-3</v>
      </c>
      <c r="AX453" s="45">
        <f t="shared" si="335"/>
        <v>1</v>
      </c>
      <c r="AY453" s="45">
        <f t="shared" si="336"/>
        <v>0</v>
      </c>
      <c r="AZ453" s="46">
        <f t="shared" si="337"/>
        <v>0</v>
      </c>
      <c r="BA453" s="44">
        <v>6.2000000000000055E-2</v>
      </c>
      <c r="BB453" s="45">
        <f t="shared" si="338"/>
        <v>1</v>
      </c>
      <c r="BC453" s="45">
        <f t="shared" si="339"/>
        <v>0</v>
      </c>
      <c r="BD453" s="46">
        <f t="shared" si="340"/>
        <v>0</v>
      </c>
      <c r="BE453" s="48">
        <v>-23</v>
      </c>
      <c r="BF453">
        <f t="shared" si="341"/>
        <v>0</v>
      </c>
      <c r="BG453">
        <f t="shared" si="342"/>
        <v>0</v>
      </c>
      <c r="BH453">
        <f t="shared" si="343"/>
        <v>1</v>
      </c>
    </row>
    <row r="454" spans="1:60" x14ac:dyDescent="0.2">
      <c r="A454" s="43">
        <v>2014</v>
      </c>
      <c r="B454" s="44">
        <v>4.0999999999999981E-2</v>
      </c>
      <c r="C454" s="45">
        <f t="shared" si="301"/>
        <v>1</v>
      </c>
      <c r="D454" s="45">
        <f t="shared" si="302"/>
        <v>0</v>
      </c>
      <c r="E454" s="46">
        <f t="shared" si="303"/>
        <v>0</v>
      </c>
      <c r="F454" s="44">
        <v>-22</v>
      </c>
      <c r="G454" s="45">
        <f t="shared" si="304"/>
        <v>0</v>
      </c>
      <c r="H454" s="45">
        <f t="shared" si="305"/>
        <v>0</v>
      </c>
      <c r="I454" s="46">
        <f t="shared" si="306"/>
        <v>1</v>
      </c>
      <c r="J454" s="44">
        <v>38</v>
      </c>
      <c r="K454" s="45">
        <f t="shared" si="307"/>
        <v>1</v>
      </c>
      <c r="L454" s="45">
        <f t="shared" si="308"/>
        <v>0</v>
      </c>
      <c r="M454" s="46">
        <f t="shared" si="309"/>
        <v>0</v>
      </c>
      <c r="N454" s="44">
        <v>5.4000000000000048E-2</v>
      </c>
      <c r="O454" s="45">
        <f t="shared" si="310"/>
        <v>1</v>
      </c>
      <c r="Q454" s="46">
        <f t="shared" si="311"/>
        <v>0</v>
      </c>
      <c r="R454" s="44">
        <v>0</v>
      </c>
      <c r="S454" s="45">
        <f t="shared" si="312"/>
        <v>0</v>
      </c>
      <c r="T454" s="28">
        <v>-35</v>
      </c>
      <c r="U454" s="45">
        <f t="shared" si="313"/>
        <v>-35</v>
      </c>
      <c r="V454" s="45">
        <f t="shared" si="314"/>
        <v>0</v>
      </c>
      <c r="W454" s="45">
        <f t="shared" si="315"/>
        <v>0</v>
      </c>
      <c r="X454" s="46">
        <f t="shared" si="316"/>
        <v>1</v>
      </c>
      <c r="Y454" s="44">
        <v>4</v>
      </c>
      <c r="Z454" s="45">
        <f t="shared" si="317"/>
        <v>1</v>
      </c>
      <c r="AA454" s="45">
        <f t="shared" si="318"/>
        <v>0</v>
      </c>
      <c r="AB454" s="46">
        <f t="shared" si="319"/>
        <v>0</v>
      </c>
      <c r="AC454" s="48">
        <v>34</v>
      </c>
      <c r="AD454" s="45">
        <f t="shared" si="320"/>
        <v>1</v>
      </c>
      <c r="AE454" s="45">
        <f t="shared" si="321"/>
        <v>0</v>
      </c>
      <c r="AF454" s="46">
        <f t="shared" si="322"/>
        <v>0</v>
      </c>
      <c r="AG454" s="28">
        <v>38</v>
      </c>
      <c r="AH454">
        <f t="shared" si="323"/>
        <v>1</v>
      </c>
      <c r="AI454">
        <f t="shared" si="324"/>
        <v>0</v>
      </c>
      <c r="AJ454">
        <f t="shared" si="325"/>
        <v>0</v>
      </c>
      <c r="AK454" s="44">
        <v>32</v>
      </c>
      <c r="AL454" s="45">
        <f t="shared" si="326"/>
        <v>0</v>
      </c>
      <c r="AM454" s="45">
        <f t="shared" si="327"/>
        <v>0</v>
      </c>
      <c r="AN454" s="46">
        <f t="shared" si="328"/>
        <v>1</v>
      </c>
      <c r="AO454" s="44">
        <v>-21</v>
      </c>
      <c r="AP454" s="45">
        <f t="shared" si="329"/>
        <v>0</v>
      </c>
      <c r="AQ454" s="45">
        <f t="shared" si="330"/>
        <v>0</v>
      </c>
      <c r="AR454" s="46">
        <f t="shared" si="331"/>
        <v>1</v>
      </c>
      <c r="AS454" s="44">
        <v>36</v>
      </c>
      <c r="AT454" s="45">
        <f t="shared" si="332"/>
        <v>1</v>
      </c>
      <c r="AU454" s="45">
        <f t="shared" si="333"/>
        <v>0</v>
      </c>
      <c r="AV454" s="46">
        <f t="shared" si="334"/>
        <v>0</v>
      </c>
      <c r="AW454" s="44">
        <v>1.8000000000000016E-2</v>
      </c>
      <c r="AX454" s="45">
        <f t="shared" si="335"/>
        <v>1</v>
      </c>
      <c r="AY454" s="45">
        <f t="shared" si="336"/>
        <v>0</v>
      </c>
      <c r="AZ454" s="46">
        <f t="shared" si="337"/>
        <v>0</v>
      </c>
      <c r="BA454" s="44">
        <v>0.11599999999999999</v>
      </c>
      <c r="BB454" s="45">
        <f t="shared" si="338"/>
        <v>1</v>
      </c>
      <c r="BC454" s="45">
        <f t="shared" si="339"/>
        <v>0</v>
      </c>
      <c r="BD454" s="46">
        <f t="shared" si="340"/>
        <v>0</v>
      </c>
      <c r="BE454" s="48">
        <v>-35</v>
      </c>
      <c r="BF454">
        <f t="shared" si="341"/>
        <v>0</v>
      </c>
      <c r="BG454">
        <f t="shared" si="342"/>
        <v>0</v>
      </c>
      <c r="BH454">
        <f t="shared" si="343"/>
        <v>1</v>
      </c>
    </row>
    <row r="455" spans="1:60" x14ac:dyDescent="0.2">
      <c r="A455" s="43">
        <v>2014</v>
      </c>
      <c r="B455" s="44">
        <v>1.100000000000001E-2</v>
      </c>
      <c r="C455" s="45">
        <f t="shared" si="301"/>
        <v>1</v>
      </c>
      <c r="D455" s="45">
        <f t="shared" si="302"/>
        <v>0</v>
      </c>
      <c r="E455" s="46">
        <f t="shared" si="303"/>
        <v>0</v>
      </c>
      <c r="F455" s="44">
        <v>-5</v>
      </c>
      <c r="G455" s="45">
        <f t="shared" si="304"/>
        <v>0</v>
      </c>
      <c r="H455" s="45">
        <f t="shared" si="305"/>
        <v>0</v>
      </c>
      <c r="I455" s="46">
        <f t="shared" si="306"/>
        <v>1</v>
      </c>
      <c r="J455" s="44">
        <v>31</v>
      </c>
      <c r="K455" s="45">
        <f t="shared" si="307"/>
        <v>1</v>
      </c>
      <c r="L455" s="45">
        <f t="shared" si="308"/>
        <v>0</v>
      </c>
      <c r="M455" s="46">
        <f t="shared" si="309"/>
        <v>0</v>
      </c>
      <c r="N455" s="44">
        <v>1.6999999999999904E-2</v>
      </c>
      <c r="O455" s="45">
        <f t="shared" si="310"/>
        <v>1</v>
      </c>
      <c r="Q455" s="46">
        <f t="shared" si="311"/>
        <v>0</v>
      </c>
      <c r="R455" s="44">
        <v>29</v>
      </c>
      <c r="S455" s="45">
        <f t="shared" si="312"/>
        <v>14.5</v>
      </c>
      <c r="T455" s="28">
        <v>-6</v>
      </c>
      <c r="U455" s="45">
        <f t="shared" si="313"/>
        <v>8.5</v>
      </c>
      <c r="V455" s="45">
        <f t="shared" si="314"/>
        <v>1</v>
      </c>
      <c r="W455" s="45">
        <f t="shared" si="315"/>
        <v>0</v>
      </c>
      <c r="X455" s="46">
        <f t="shared" si="316"/>
        <v>0</v>
      </c>
      <c r="Y455" s="44">
        <v>-12</v>
      </c>
      <c r="Z455" s="45">
        <f t="shared" si="317"/>
        <v>0</v>
      </c>
      <c r="AA455" s="45">
        <f t="shared" si="318"/>
        <v>0</v>
      </c>
      <c r="AB455" s="46">
        <f t="shared" si="319"/>
        <v>1</v>
      </c>
      <c r="AC455" s="48">
        <v>0</v>
      </c>
      <c r="AD455" s="45">
        <f t="shared" si="320"/>
        <v>0</v>
      </c>
      <c r="AE455" s="45">
        <f t="shared" si="321"/>
        <v>1</v>
      </c>
      <c r="AF455" s="46">
        <f t="shared" si="322"/>
        <v>0</v>
      </c>
      <c r="AG455" s="28">
        <v>-12</v>
      </c>
      <c r="AH455">
        <f t="shared" si="323"/>
        <v>0</v>
      </c>
      <c r="AI455">
        <f t="shared" si="324"/>
        <v>0</v>
      </c>
      <c r="AJ455">
        <f t="shared" si="325"/>
        <v>1</v>
      </c>
      <c r="AK455" s="44">
        <v>-19</v>
      </c>
      <c r="AL455" s="45">
        <f t="shared" si="326"/>
        <v>1</v>
      </c>
      <c r="AM455" s="45">
        <f t="shared" si="327"/>
        <v>0</v>
      </c>
      <c r="AN455" s="46">
        <f t="shared" si="328"/>
        <v>0</v>
      </c>
      <c r="AO455" s="44">
        <v>22</v>
      </c>
      <c r="AP455" s="45">
        <f t="shared" si="329"/>
        <v>1</v>
      </c>
      <c r="AQ455" s="45">
        <f t="shared" si="330"/>
        <v>0</v>
      </c>
      <c r="AR455" s="46">
        <f t="shared" si="331"/>
        <v>0</v>
      </c>
      <c r="AS455" s="44">
        <v>4</v>
      </c>
      <c r="AT455" s="45">
        <f t="shared" si="332"/>
        <v>1</v>
      </c>
      <c r="AU455" s="45">
        <f t="shared" si="333"/>
        <v>0</v>
      </c>
      <c r="AV455" s="46">
        <f t="shared" si="334"/>
        <v>0</v>
      </c>
      <c r="AW455" s="44">
        <v>9.9999999999999534E-3</v>
      </c>
      <c r="AX455" s="45">
        <f t="shared" si="335"/>
        <v>1</v>
      </c>
      <c r="AY455" s="45">
        <f t="shared" si="336"/>
        <v>0</v>
      </c>
      <c r="AZ455" s="46">
        <f t="shared" si="337"/>
        <v>0</v>
      </c>
      <c r="BA455" s="44">
        <v>1.8000000000000016E-2</v>
      </c>
      <c r="BB455" s="45">
        <f t="shared" si="338"/>
        <v>1</v>
      </c>
      <c r="BC455" s="45">
        <f t="shared" si="339"/>
        <v>0</v>
      </c>
      <c r="BD455" s="46">
        <f t="shared" si="340"/>
        <v>0</v>
      </c>
      <c r="BE455" s="48">
        <v>-6</v>
      </c>
      <c r="BF455">
        <f t="shared" si="341"/>
        <v>0</v>
      </c>
      <c r="BG455">
        <f t="shared" si="342"/>
        <v>0</v>
      </c>
      <c r="BH455">
        <f t="shared" si="343"/>
        <v>1</v>
      </c>
    </row>
    <row r="456" spans="1:60" x14ac:dyDescent="0.2">
      <c r="A456" s="43">
        <v>2014</v>
      </c>
      <c r="B456" s="44">
        <v>1.5999999999999959E-2</v>
      </c>
      <c r="C456" s="45">
        <f t="shared" si="301"/>
        <v>1</v>
      </c>
      <c r="D456" s="45">
        <f t="shared" si="302"/>
        <v>0</v>
      </c>
      <c r="E456" s="46">
        <f t="shared" si="303"/>
        <v>0</v>
      </c>
      <c r="F456" s="44">
        <v>1</v>
      </c>
      <c r="G456" s="45">
        <f t="shared" si="304"/>
        <v>1</v>
      </c>
      <c r="H456" s="45">
        <f t="shared" si="305"/>
        <v>0</v>
      </c>
      <c r="I456" s="46">
        <f t="shared" si="306"/>
        <v>0</v>
      </c>
      <c r="J456" s="44">
        <v>23</v>
      </c>
      <c r="K456" s="45">
        <f t="shared" si="307"/>
        <v>1</v>
      </c>
      <c r="L456" s="45">
        <f t="shared" si="308"/>
        <v>0</v>
      </c>
      <c r="M456" s="46">
        <f t="shared" si="309"/>
        <v>0</v>
      </c>
      <c r="N456" s="44">
        <v>1.0000000000000009E-2</v>
      </c>
      <c r="O456" s="45">
        <f t="shared" si="310"/>
        <v>1</v>
      </c>
      <c r="Q456" s="46">
        <f t="shared" si="311"/>
        <v>0</v>
      </c>
      <c r="R456" s="44">
        <v>14</v>
      </c>
      <c r="S456" s="45">
        <f t="shared" si="312"/>
        <v>7</v>
      </c>
      <c r="T456" s="28">
        <v>7</v>
      </c>
      <c r="U456" s="45">
        <f t="shared" si="313"/>
        <v>14</v>
      </c>
      <c r="V456" s="45">
        <f t="shared" si="314"/>
        <v>1</v>
      </c>
      <c r="W456" s="45">
        <f t="shared" si="315"/>
        <v>0</v>
      </c>
      <c r="X456" s="46">
        <f t="shared" si="316"/>
        <v>0</v>
      </c>
      <c r="Y456" s="44">
        <v>-4</v>
      </c>
      <c r="Z456" s="45">
        <f t="shared" si="317"/>
        <v>0</v>
      </c>
      <c r="AA456" s="45">
        <f t="shared" si="318"/>
        <v>0</v>
      </c>
      <c r="AB456" s="46">
        <f t="shared" si="319"/>
        <v>1</v>
      </c>
      <c r="AC456" s="48">
        <v>10</v>
      </c>
      <c r="AD456" s="45">
        <f t="shared" si="320"/>
        <v>1</v>
      </c>
      <c r="AE456" s="45">
        <f t="shared" si="321"/>
        <v>0</v>
      </c>
      <c r="AF456" s="46">
        <f t="shared" si="322"/>
        <v>0</v>
      </c>
      <c r="AG456" s="28">
        <v>6</v>
      </c>
      <c r="AH456">
        <f t="shared" si="323"/>
        <v>1</v>
      </c>
      <c r="AI456">
        <f t="shared" si="324"/>
        <v>0</v>
      </c>
      <c r="AJ456">
        <f t="shared" si="325"/>
        <v>0</v>
      </c>
      <c r="AK456" s="44">
        <v>-12</v>
      </c>
      <c r="AL456" s="45">
        <f t="shared" si="326"/>
        <v>1</v>
      </c>
      <c r="AM456" s="45">
        <f t="shared" si="327"/>
        <v>0</v>
      </c>
      <c r="AN456" s="46">
        <f t="shared" si="328"/>
        <v>0</v>
      </c>
      <c r="AO456" s="44">
        <v>16</v>
      </c>
      <c r="AP456" s="45">
        <f t="shared" si="329"/>
        <v>1</v>
      </c>
      <c r="AQ456" s="45">
        <f t="shared" si="330"/>
        <v>0</v>
      </c>
      <c r="AR456" s="46">
        <f t="shared" si="331"/>
        <v>0</v>
      </c>
      <c r="AS456" s="44">
        <v>11</v>
      </c>
      <c r="AT456" s="45">
        <f t="shared" si="332"/>
        <v>1</v>
      </c>
      <c r="AU456" s="45">
        <f t="shared" si="333"/>
        <v>0</v>
      </c>
      <c r="AV456" s="46">
        <f t="shared" si="334"/>
        <v>0</v>
      </c>
      <c r="AW456" s="44">
        <v>1.8000000000000016E-2</v>
      </c>
      <c r="AX456" s="45">
        <f t="shared" si="335"/>
        <v>1</v>
      </c>
      <c r="AY456" s="45">
        <f t="shared" si="336"/>
        <v>0</v>
      </c>
      <c r="AZ456" s="46">
        <f t="shared" si="337"/>
        <v>0</v>
      </c>
      <c r="BA456" s="44">
        <v>-5.1000000000000045E-2</v>
      </c>
      <c r="BB456" s="45">
        <f t="shared" si="338"/>
        <v>0</v>
      </c>
      <c r="BC456" s="45">
        <f t="shared" si="339"/>
        <v>0</v>
      </c>
      <c r="BD456" s="46">
        <f t="shared" si="340"/>
        <v>1</v>
      </c>
      <c r="BE456" s="48">
        <v>7</v>
      </c>
      <c r="BF456">
        <f t="shared" si="341"/>
        <v>1</v>
      </c>
      <c r="BG456">
        <f t="shared" si="342"/>
        <v>0</v>
      </c>
      <c r="BH456">
        <f t="shared" si="343"/>
        <v>0</v>
      </c>
    </row>
    <row r="457" spans="1:60" x14ac:dyDescent="0.2">
      <c r="A457" s="43">
        <v>2014</v>
      </c>
      <c r="B457" s="44">
        <v>3.9000000000000035E-2</v>
      </c>
      <c r="C457" s="45">
        <f t="shared" si="301"/>
        <v>1</v>
      </c>
      <c r="D457" s="45">
        <f t="shared" si="302"/>
        <v>0</v>
      </c>
      <c r="E457" s="46">
        <f t="shared" si="303"/>
        <v>0</v>
      </c>
      <c r="F457" s="44">
        <v>5</v>
      </c>
      <c r="G457" s="45">
        <f t="shared" si="304"/>
        <v>1</v>
      </c>
      <c r="H457" s="45">
        <f t="shared" si="305"/>
        <v>0</v>
      </c>
      <c r="I457" s="46">
        <f t="shared" si="306"/>
        <v>0</v>
      </c>
      <c r="J457" s="44">
        <v>39</v>
      </c>
      <c r="K457" s="45">
        <f t="shared" si="307"/>
        <v>1</v>
      </c>
      <c r="L457" s="45">
        <f t="shared" si="308"/>
        <v>0</v>
      </c>
      <c r="M457" s="46">
        <f t="shared" si="309"/>
        <v>0</v>
      </c>
      <c r="N457" s="44">
        <v>4.4999999999999929E-2</v>
      </c>
      <c r="O457" s="45">
        <f t="shared" si="310"/>
        <v>1</v>
      </c>
      <c r="Q457" s="46">
        <f t="shared" si="311"/>
        <v>0</v>
      </c>
      <c r="R457" s="44">
        <v>10</v>
      </c>
      <c r="S457" s="45">
        <f t="shared" si="312"/>
        <v>5</v>
      </c>
      <c r="T457" s="28">
        <v>3</v>
      </c>
      <c r="U457" s="45">
        <f t="shared" si="313"/>
        <v>8</v>
      </c>
      <c r="V457" s="45">
        <f t="shared" si="314"/>
        <v>1</v>
      </c>
      <c r="W457" s="45">
        <f t="shared" si="315"/>
        <v>0</v>
      </c>
      <c r="X457" s="46">
        <f t="shared" si="316"/>
        <v>0</v>
      </c>
      <c r="Y457" s="44">
        <v>-12</v>
      </c>
      <c r="Z457" s="45">
        <f t="shared" si="317"/>
        <v>0</v>
      </c>
      <c r="AA457" s="45">
        <f t="shared" si="318"/>
        <v>0</v>
      </c>
      <c r="AB457" s="46">
        <f t="shared" si="319"/>
        <v>1</v>
      </c>
      <c r="AC457" s="48">
        <v>0</v>
      </c>
      <c r="AD457" s="45">
        <f t="shared" si="320"/>
        <v>0</v>
      </c>
      <c r="AE457" s="45">
        <f t="shared" si="321"/>
        <v>1</v>
      </c>
      <c r="AF457" s="46">
        <f t="shared" si="322"/>
        <v>0</v>
      </c>
      <c r="AG457" s="28">
        <v>-12</v>
      </c>
      <c r="AH457">
        <f t="shared" si="323"/>
        <v>0</v>
      </c>
      <c r="AI457">
        <f t="shared" si="324"/>
        <v>0</v>
      </c>
      <c r="AJ457">
        <f t="shared" si="325"/>
        <v>1</v>
      </c>
      <c r="AK457" s="44">
        <v>-18</v>
      </c>
      <c r="AL457" s="45">
        <f t="shared" si="326"/>
        <v>1</v>
      </c>
      <c r="AM457" s="45">
        <f t="shared" si="327"/>
        <v>0</v>
      </c>
      <c r="AN457" s="46">
        <f t="shared" si="328"/>
        <v>0</v>
      </c>
      <c r="AO457" s="44">
        <v>12</v>
      </c>
      <c r="AP457" s="45">
        <f t="shared" si="329"/>
        <v>1</v>
      </c>
      <c r="AQ457" s="45">
        <f t="shared" si="330"/>
        <v>0</v>
      </c>
      <c r="AR457" s="46">
        <f t="shared" si="331"/>
        <v>0</v>
      </c>
      <c r="AS457" s="44">
        <v>0</v>
      </c>
      <c r="AT457" s="45">
        <f t="shared" si="332"/>
        <v>0</v>
      </c>
      <c r="AU457" s="45">
        <f t="shared" si="333"/>
        <v>1</v>
      </c>
      <c r="AV457" s="46">
        <f t="shared" si="334"/>
        <v>0</v>
      </c>
      <c r="AW457" s="44">
        <v>2.7999999999999969E-2</v>
      </c>
      <c r="AX457" s="45">
        <f t="shared" si="335"/>
        <v>1</v>
      </c>
      <c r="AY457" s="45">
        <f t="shared" si="336"/>
        <v>0</v>
      </c>
      <c r="AZ457" s="46">
        <f t="shared" si="337"/>
        <v>0</v>
      </c>
      <c r="BA457" s="44">
        <v>4.7000000000000042E-2</v>
      </c>
      <c r="BB457" s="45">
        <f t="shared" si="338"/>
        <v>1</v>
      </c>
      <c r="BC457" s="45">
        <f t="shared" si="339"/>
        <v>0</v>
      </c>
      <c r="BD457" s="46">
        <f t="shared" si="340"/>
        <v>0</v>
      </c>
      <c r="BE457" s="48">
        <v>3</v>
      </c>
      <c r="BF457">
        <f t="shared" si="341"/>
        <v>1</v>
      </c>
      <c r="BG457">
        <f t="shared" si="342"/>
        <v>0</v>
      </c>
      <c r="BH457">
        <f t="shared" si="343"/>
        <v>0</v>
      </c>
    </row>
    <row r="458" spans="1:60" x14ac:dyDescent="0.2">
      <c r="A458" s="43">
        <v>2014</v>
      </c>
      <c r="B458" s="44">
        <v>4.3999999999999984E-2</v>
      </c>
      <c r="C458" s="45">
        <f t="shared" si="301"/>
        <v>1</v>
      </c>
      <c r="D458" s="45">
        <f t="shared" si="302"/>
        <v>0</v>
      </c>
      <c r="E458" s="46">
        <f t="shared" si="303"/>
        <v>0</v>
      </c>
      <c r="F458" s="44">
        <v>25</v>
      </c>
      <c r="G458" s="45">
        <f t="shared" si="304"/>
        <v>1</v>
      </c>
      <c r="H458" s="45">
        <f t="shared" si="305"/>
        <v>0</v>
      </c>
      <c r="I458" s="46">
        <f t="shared" si="306"/>
        <v>0</v>
      </c>
      <c r="J458" s="44">
        <v>7</v>
      </c>
      <c r="K458" s="45">
        <f t="shared" si="307"/>
        <v>1</v>
      </c>
      <c r="L458" s="45">
        <f t="shared" si="308"/>
        <v>0</v>
      </c>
      <c r="M458" s="46">
        <f t="shared" si="309"/>
        <v>0</v>
      </c>
      <c r="N458" s="44">
        <v>2.5000000000000022E-2</v>
      </c>
      <c r="O458" s="45">
        <f t="shared" si="310"/>
        <v>1</v>
      </c>
      <c r="Q458" s="46">
        <f t="shared" si="311"/>
        <v>0</v>
      </c>
      <c r="R458" s="44">
        <v>-15</v>
      </c>
      <c r="S458" s="45">
        <f t="shared" si="312"/>
        <v>-7.5</v>
      </c>
      <c r="T458" s="28">
        <v>-15</v>
      </c>
      <c r="U458" s="45">
        <f t="shared" si="313"/>
        <v>-22.5</v>
      </c>
      <c r="V458" s="45">
        <f t="shared" si="314"/>
        <v>0</v>
      </c>
      <c r="W458" s="45">
        <f t="shared" si="315"/>
        <v>0</v>
      </c>
      <c r="X458" s="46">
        <f t="shared" si="316"/>
        <v>1</v>
      </c>
      <c r="Y458" s="44">
        <v>2</v>
      </c>
      <c r="Z458" s="45">
        <f t="shared" si="317"/>
        <v>1</v>
      </c>
      <c r="AA458" s="45">
        <f t="shared" si="318"/>
        <v>0</v>
      </c>
      <c r="AB458" s="46">
        <f t="shared" si="319"/>
        <v>0</v>
      </c>
      <c r="AC458" s="48">
        <v>38</v>
      </c>
      <c r="AD458" s="45">
        <f t="shared" si="320"/>
        <v>1</v>
      </c>
      <c r="AE458" s="45">
        <f t="shared" si="321"/>
        <v>0</v>
      </c>
      <c r="AF458" s="46">
        <f t="shared" si="322"/>
        <v>0</v>
      </c>
      <c r="AG458" s="28">
        <v>40</v>
      </c>
      <c r="AH458">
        <f t="shared" si="323"/>
        <v>1</v>
      </c>
      <c r="AI458">
        <f t="shared" si="324"/>
        <v>0</v>
      </c>
      <c r="AJ458">
        <f t="shared" si="325"/>
        <v>0</v>
      </c>
      <c r="AK458" s="44">
        <v>6</v>
      </c>
      <c r="AL458" s="45">
        <f t="shared" si="326"/>
        <v>0</v>
      </c>
      <c r="AM458" s="45">
        <f t="shared" si="327"/>
        <v>0</v>
      </c>
      <c r="AN458" s="46">
        <f t="shared" si="328"/>
        <v>1</v>
      </c>
      <c r="AO458" s="44">
        <v>10</v>
      </c>
      <c r="AP458" s="45">
        <f t="shared" si="329"/>
        <v>1</v>
      </c>
      <c r="AQ458" s="45">
        <f t="shared" si="330"/>
        <v>0</v>
      </c>
      <c r="AR458" s="46">
        <f t="shared" si="331"/>
        <v>0</v>
      </c>
      <c r="AS458" s="44">
        <v>12</v>
      </c>
      <c r="AT458" s="45">
        <f t="shared" si="332"/>
        <v>1</v>
      </c>
      <c r="AU458" s="45">
        <f t="shared" si="333"/>
        <v>0</v>
      </c>
      <c r="AV458" s="46">
        <f t="shared" si="334"/>
        <v>0</v>
      </c>
      <c r="AW458" s="44">
        <v>6.5000000000000002E-2</v>
      </c>
      <c r="AX458" s="45">
        <f t="shared" si="335"/>
        <v>1</v>
      </c>
      <c r="AY458" s="45">
        <f t="shared" si="336"/>
        <v>0</v>
      </c>
      <c r="AZ458" s="46">
        <f t="shared" si="337"/>
        <v>0</v>
      </c>
      <c r="BA458" s="44">
        <v>-8.5999999999999965E-2</v>
      </c>
      <c r="BB458" s="45">
        <f t="shared" si="338"/>
        <v>0</v>
      </c>
      <c r="BC458" s="45">
        <f t="shared" si="339"/>
        <v>0</v>
      </c>
      <c r="BD458" s="46">
        <f t="shared" si="340"/>
        <v>1</v>
      </c>
      <c r="BE458" s="48">
        <v>-15</v>
      </c>
      <c r="BF458">
        <f t="shared" si="341"/>
        <v>0</v>
      </c>
      <c r="BG458">
        <f t="shared" si="342"/>
        <v>0</v>
      </c>
      <c r="BH458">
        <f t="shared" si="343"/>
        <v>1</v>
      </c>
    </row>
    <row r="459" spans="1:60" x14ac:dyDescent="0.2">
      <c r="A459" s="43">
        <v>2014</v>
      </c>
      <c r="B459" s="44">
        <v>2.0000000000000018E-2</v>
      </c>
      <c r="C459" s="45">
        <f t="shared" si="301"/>
        <v>1</v>
      </c>
      <c r="D459" s="45">
        <f t="shared" si="302"/>
        <v>0</v>
      </c>
      <c r="E459" s="46">
        <f t="shared" si="303"/>
        <v>0</v>
      </c>
      <c r="F459" s="44">
        <v>4</v>
      </c>
      <c r="G459" s="45">
        <f t="shared" si="304"/>
        <v>1</v>
      </c>
      <c r="H459" s="45">
        <f t="shared" si="305"/>
        <v>0</v>
      </c>
      <c r="I459" s="46">
        <f t="shared" si="306"/>
        <v>0</v>
      </c>
      <c r="J459" s="44">
        <v>11</v>
      </c>
      <c r="K459" s="45">
        <f t="shared" si="307"/>
        <v>1</v>
      </c>
      <c r="L459" s="45">
        <f t="shared" si="308"/>
        <v>0</v>
      </c>
      <c r="M459" s="46">
        <f t="shared" si="309"/>
        <v>0</v>
      </c>
      <c r="N459" s="44">
        <v>3.0000000000000027E-3</v>
      </c>
      <c r="O459" s="45">
        <f t="shared" si="310"/>
        <v>1</v>
      </c>
      <c r="Q459" s="46">
        <f t="shared" si="311"/>
        <v>0</v>
      </c>
      <c r="R459" s="44">
        <v>3</v>
      </c>
      <c r="S459" s="45">
        <f t="shared" si="312"/>
        <v>1.5</v>
      </c>
      <c r="T459" s="28">
        <v>6</v>
      </c>
      <c r="U459" s="45">
        <f t="shared" si="313"/>
        <v>7.5</v>
      </c>
      <c r="V459" s="45">
        <f t="shared" si="314"/>
        <v>1</v>
      </c>
      <c r="W459" s="45">
        <f t="shared" si="315"/>
        <v>0</v>
      </c>
      <c r="X459" s="46">
        <f t="shared" si="316"/>
        <v>0</v>
      </c>
      <c r="Y459" s="44">
        <v>-5</v>
      </c>
      <c r="Z459" s="45">
        <f t="shared" si="317"/>
        <v>0</v>
      </c>
      <c r="AA459" s="45">
        <f t="shared" si="318"/>
        <v>0</v>
      </c>
      <c r="AB459" s="46">
        <f t="shared" si="319"/>
        <v>1</v>
      </c>
      <c r="AC459" s="48">
        <v>-27</v>
      </c>
      <c r="AD459" s="45">
        <f t="shared" si="320"/>
        <v>0</v>
      </c>
      <c r="AE459" s="45">
        <f t="shared" si="321"/>
        <v>0</v>
      </c>
      <c r="AF459" s="46">
        <f t="shared" si="322"/>
        <v>1</v>
      </c>
      <c r="AG459" s="28">
        <v>-32</v>
      </c>
      <c r="AH459">
        <f t="shared" si="323"/>
        <v>0</v>
      </c>
      <c r="AI459">
        <f t="shared" si="324"/>
        <v>0</v>
      </c>
      <c r="AJ459">
        <f t="shared" si="325"/>
        <v>1</v>
      </c>
      <c r="AK459" s="44">
        <v>-19</v>
      </c>
      <c r="AL459" s="45">
        <f t="shared" si="326"/>
        <v>1</v>
      </c>
      <c r="AM459" s="45">
        <f t="shared" si="327"/>
        <v>0</v>
      </c>
      <c r="AN459" s="46">
        <f t="shared" si="328"/>
        <v>0</v>
      </c>
      <c r="AO459" s="44">
        <v>20</v>
      </c>
      <c r="AP459" s="45">
        <f t="shared" si="329"/>
        <v>1</v>
      </c>
      <c r="AQ459" s="45">
        <f t="shared" si="330"/>
        <v>0</v>
      </c>
      <c r="AR459" s="46">
        <f t="shared" si="331"/>
        <v>0</v>
      </c>
      <c r="AS459" s="44">
        <v>4</v>
      </c>
      <c r="AT459" s="45">
        <f t="shared" si="332"/>
        <v>1</v>
      </c>
      <c r="AU459" s="45">
        <f t="shared" si="333"/>
        <v>0</v>
      </c>
      <c r="AV459" s="46">
        <f t="shared" si="334"/>
        <v>0</v>
      </c>
      <c r="AW459" s="44">
        <v>2.0000000000000018E-2</v>
      </c>
      <c r="AX459" s="45">
        <f t="shared" si="335"/>
        <v>1</v>
      </c>
      <c r="AY459" s="45">
        <f t="shared" si="336"/>
        <v>0</v>
      </c>
      <c r="AZ459" s="46">
        <f t="shared" si="337"/>
        <v>0</v>
      </c>
      <c r="BA459" s="44">
        <v>-8.9999999999999969E-2</v>
      </c>
      <c r="BB459" s="45">
        <f t="shared" si="338"/>
        <v>0</v>
      </c>
      <c r="BC459" s="45">
        <f t="shared" si="339"/>
        <v>0</v>
      </c>
      <c r="BD459" s="46">
        <f t="shared" si="340"/>
        <v>1</v>
      </c>
      <c r="BE459" s="48">
        <v>6</v>
      </c>
      <c r="BF459">
        <f t="shared" si="341"/>
        <v>1</v>
      </c>
      <c r="BG459">
        <f t="shared" si="342"/>
        <v>0</v>
      </c>
      <c r="BH459">
        <f t="shared" si="343"/>
        <v>0</v>
      </c>
    </row>
    <row r="460" spans="1:60" x14ac:dyDescent="0.2">
      <c r="A460" s="43">
        <v>2014</v>
      </c>
      <c r="B460" s="44">
        <v>7.7000000000000013E-2</v>
      </c>
      <c r="C460" s="45">
        <f t="shared" si="301"/>
        <v>1</v>
      </c>
      <c r="D460" s="45">
        <f t="shared" si="302"/>
        <v>0</v>
      </c>
      <c r="E460" s="46">
        <f t="shared" si="303"/>
        <v>0</v>
      </c>
      <c r="F460" s="44">
        <v>26</v>
      </c>
      <c r="G460" s="45">
        <f t="shared" si="304"/>
        <v>1</v>
      </c>
      <c r="H460" s="45">
        <f t="shared" si="305"/>
        <v>0</v>
      </c>
      <c r="I460" s="46">
        <f t="shared" si="306"/>
        <v>0</v>
      </c>
      <c r="J460" s="44">
        <v>67</v>
      </c>
      <c r="K460" s="45">
        <f t="shared" si="307"/>
        <v>1</v>
      </c>
      <c r="L460" s="45">
        <f t="shared" si="308"/>
        <v>0</v>
      </c>
      <c r="M460" s="46">
        <f t="shared" si="309"/>
        <v>0</v>
      </c>
      <c r="N460" s="44">
        <v>6.5000000000000058E-2</v>
      </c>
      <c r="O460" s="45">
        <f t="shared" si="310"/>
        <v>1</v>
      </c>
      <c r="Q460" s="46">
        <f t="shared" si="311"/>
        <v>0</v>
      </c>
      <c r="R460" s="44">
        <v>-3</v>
      </c>
      <c r="S460" s="45">
        <f t="shared" si="312"/>
        <v>-1.5</v>
      </c>
      <c r="T460" s="28">
        <v>5</v>
      </c>
      <c r="U460" s="45">
        <f t="shared" si="313"/>
        <v>3.5</v>
      </c>
      <c r="V460" s="45">
        <f t="shared" si="314"/>
        <v>1</v>
      </c>
      <c r="W460" s="45">
        <f t="shared" si="315"/>
        <v>0</v>
      </c>
      <c r="X460" s="46">
        <f t="shared" si="316"/>
        <v>0</v>
      </c>
      <c r="Y460" s="44">
        <v>-7</v>
      </c>
      <c r="Z460" s="45">
        <f t="shared" si="317"/>
        <v>0</v>
      </c>
      <c r="AA460" s="45">
        <f t="shared" si="318"/>
        <v>0</v>
      </c>
      <c r="AB460" s="46">
        <f t="shared" si="319"/>
        <v>1</v>
      </c>
      <c r="AC460" s="48">
        <v>-3</v>
      </c>
      <c r="AD460" s="45">
        <f t="shared" si="320"/>
        <v>0</v>
      </c>
      <c r="AE460" s="45">
        <f t="shared" si="321"/>
        <v>0</v>
      </c>
      <c r="AF460" s="46">
        <f t="shared" si="322"/>
        <v>1</v>
      </c>
      <c r="AG460" s="28">
        <v>-10</v>
      </c>
      <c r="AH460">
        <f t="shared" si="323"/>
        <v>0</v>
      </c>
      <c r="AI460">
        <f t="shared" si="324"/>
        <v>0</v>
      </c>
      <c r="AJ460">
        <f t="shared" si="325"/>
        <v>1</v>
      </c>
      <c r="AK460" s="44">
        <v>-35</v>
      </c>
      <c r="AL460" s="45">
        <f t="shared" si="326"/>
        <v>1</v>
      </c>
      <c r="AM460" s="45">
        <f t="shared" si="327"/>
        <v>0</v>
      </c>
      <c r="AN460" s="46">
        <f t="shared" si="328"/>
        <v>0</v>
      </c>
      <c r="AO460" s="44">
        <v>29</v>
      </c>
      <c r="AP460" s="45">
        <f t="shared" si="329"/>
        <v>1</v>
      </c>
      <c r="AQ460" s="45">
        <f t="shared" si="330"/>
        <v>0</v>
      </c>
      <c r="AR460" s="46">
        <f t="shared" si="331"/>
        <v>0</v>
      </c>
      <c r="AS460" s="44">
        <v>6</v>
      </c>
      <c r="AT460" s="45">
        <f t="shared" si="332"/>
        <v>1</v>
      </c>
      <c r="AU460" s="45">
        <f t="shared" si="333"/>
        <v>0</v>
      </c>
      <c r="AV460" s="46">
        <f t="shared" si="334"/>
        <v>0</v>
      </c>
      <c r="AW460" s="44">
        <v>7.0000000000000007E-2</v>
      </c>
      <c r="AX460" s="45">
        <f t="shared" si="335"/>
        <v>1</v>
      </c>
      <c r="AY460" s="45">
        <f t="shared" si="336"/>
        <v>0</v>
      </c>
      <c r="AZ460" s="46">
        <f t="shared" si="337"/>
        <v>0</v>
      </c>
      <c r="BA460" s="44">
        <v>-3.7000000000000033E-2</v>
      </c>
      <c r="BB460" s="45">
        <f t="shared" si="338"/>
        <v>0</v>
      </c>
      <c r="BC460" s="45">
        <f t="shared" si="339"/>
        <v>0</v>
      </c>
      <c r="BD460" s="46">
        <f t="shared" si="340"/>
        <v>1</v>
      </c>
      <c r="BE460" s="48">
        <v>5</v>
      </c>
      <c r="BF460">
        <f t="shared" si="341"/>
        <v>1</v>
      </c>
      <c r="BG460">
        <f t="shared" si="342"/>
        <v>0</v>
      </c>
      <c r="BH460">
        <f t="shared" si="343"/>
        <v>0</v>
      </c>
    </row>
    <row r="461" spans="1:60" x14ac:dyDescent="0.2">
      <c r="A461" s="43">
        <v>2014</v>
      </c>
      <c r="B461" s="44">
        <v>2.4000000000000021E-2</v>
      </c>
      <c r="C461" s="45">
        <f t="shared" si="301"/>
        <v>1</v>
      </c>
      <c r="D461" s="45">
        <f t="shared" si="302"/>
        <v>0</v>
      </c>
      <c r="E461" s="46">
        <f t="shared" si="303"/>
        <v>0</v>
      </c>
      <c r="F461" s="44">
        <v>-22</v>
      </c>
      <c r="G461" s="45">
        <f t="shared" si="304"/>
        <v>0</v>
      </c>
      <c r="H461" s="45">
        <f t="shared" si="305"/>
        <v>0</v>
      </c>
      <c r="I461" s="46">
        <f t="shared" si="306"/>
        <v>1</v>
      </c>
      <c r="J461" s="44">
        <v>5</v>
      </c>
      <c r="K461" s="45">
        <f t="shared" si="307"/>
        <v>1</v>
      </c>
      <c r="L461" s="45">
        <f t="shared" si="308"/>
        <v>0</v>
      </c>
      <c r="M461" s="46">
        <f t="shared" si="309"/>
        <v>0</v>
      </c>
      <c r="N461" s="44">
        <v>4.8999999999999932E-2</v>
      </c>
      <c r="O461" s="45">
        <f t="shared" si="310"/>
        <v>1</v>
      </c>
      <c r="Q461" s="46">
        <f t="shared" si="311"/>
        <v>0</v>
      </c>
      <c r="R461" s="44">
        <v>29</v>
      </c>
      <c r="S461" s="45">
        <f t="shared" si="312"/>
        <v>14.5</v>
      </c>
      <c r="T461" s="28">
        <v>-59</v>
      </c>
      <c r="U461" s="45">
        <f t="shared" si="313"/>
        <v>-44.5</v>
      </c>
      <c r="V461" s="45">
        <f t="shared" si="314"/>
        <v>0</v>
      </c>
      <c r="W461" s="45">
        <f t="shared" si="315"/>
        <v>0</v>
      </c>
      <c r="X461" s="46">
        <f t="shared" si="316"/>
        <v>1</v>
      </c>
      <c r="Y461" s="44">
        <v>-5</v>
      </c>
      <c r="Z461" s="45">
        <f t="shared" si="317"/>
        <v>0</v>
      </c>
      <c r="AA461" s="45">
        <f t="shared" si="318"/>
        <v>0</v>
      </c>
      <c r="AB461" s="46">
        <f t="shared" si="319"/>
        <v>1</v>
      </c>
      <c r="AC461" s="48">
        <v>48</v>
      </c>
      <c r="AD461" s="45">
        <f t="shared" si="320"/>
        <v>1</v>
      </c>
      <c r="AE461" s="45">
        <f t="shared" si="321"/>
        <v>0</v>
      </c>
      <c r="AF461" s="46">
        <f t="shared" si="322"/>
        <v>0</v>
      </c>
      <c r="AG461" s="28">
        <v>43</v>
      </c>
      <c r="AH461">
        <f t="shared" si="323"/>
        <v>1</v>
      </c>
      <c r="AI461">
        <f t="shared" si="324"/>
        <v>0</v>
      </c>
      <c r="AJ461">
        <f t="shared" si="325"/>
        <v>0</v>
      </c>
      <c r="AK461" s="44">
        <v>27</v>
      </c>
      <c r="AL461" s="45">
        <f t="shared" si="326"/>
        <v>0</v>
      </c>
      <c r="AM461" s="45">
        <f t="shared" si="327"/>
        <v>0</v>
      </c>
      <c r="AN461" s="46">
        <f t="shared" si="328"/>
        <v>1</v>
      </c>
      <c r="AO461" s="44">
        <v>-17</v>
      </c>
      <c r="AP461" s="45">
        <f t="shared" si="329"/>
        <v>0</v>
      </c>
      <c r="AQ461" s="45">
        <f t="shared" si="330"/>
        <v>0</v>
      </c>
      <c r="AR461" s="46">
        <f t="shared" si="331"/>
        <v>1</v>
      </c>
      <c r="AS461" s="44">
        <v>9</v>
      </c>
      <c r="AT461" s="45">
        <f t="shared" si="332"/>
        <v>1</v>
      </c>
      <c r="AU461" s="45">
        <f t="shared" si="333"/>
        <v>0</v>
      </c>
      <c r="AV461" s="46">
        <f t="shared" si="334"/>
        <v>0</v>
      </c>
      <c r="AW461" s="44">
        <v>2.4999999999999967E-2</v>
      </c>
      <c r="AX461" s="45">
        <f t="shared" si="335"/>
        <v>1</v>
      </c>
      <c r="AY461" s="45">
        <f t="shared" si="336"/>
        <v>0</v>
      </c>
      <c r="AZ461" s="46">
        <f t="shared" si="337"/>
        <v>0</v>
      </c>
      <c r="BA461" s="44">
        <v>0.11699999999999999</v>
      </c>
      <c r="BB461" s="45">
        <f t="shared" si="338"/>
        <v>1</v>
      </c>
      <c r="BC461" s="45">
        <f t="shared" si="339"/>
        <v>0</v>
      </c>
      <c r="BD461" s="46">
        <f t="shared" si="340"/>
        <v>0</v>
      </c>
      <c r="BE461" s="48">
        <v>-59</v>
      </c>
      <c r="BF461">
        <f t="shared" si="341"/>
        <v>0</v>
      </c>
      <c r="BG461">
        <f t="shared" si="342"/>
        <v>0</v>
      </c>
      <c r="BH461">
        <f t="shared" si="343"/>
        <v>1</v>
      </c>
    </row>
    <row r="462" spans="1:60" x14ac:dyDescent="0.2">
      <c r="A462" s="43">
        <v>2014</v>
      </c>
      <c r="B462" s="44">
        <v>3.3000000000000029E-2</v>
      </c>
      <c r="C462" s="45">
        <f t="shared" si="301"/>
        <v>1</v>
      </c>
      <c r="D462" s="45">
        <f t="shared" si="302"/>
        <v>0</v>
      </c>
      <c r="E462" s="46">
        <f t="shared" si="303"/>
        <v>0</v>
      </c>
      <c r="F462" s="44">
        <v>-8</v>
      </c>
      <c r="G462" s="45">
        <f t="shared" si="304"/>
        <v>0</v>
      </c>
      <c r="H462" s="45">
        <f t="shared" si="305"/>
        <v>0</v>
      </c>
      <c r="I462" s="46">
        <f t="shared" si="306"/>
        <v>1</v>
      </c>
      <c r="J462" s="44">
        <v>27</v>
      </c>
      <c r="K462" s="45">
        <f t="shared" si="307"/>
        <v>1</v>
      </c>
      <c r="L462" s="45">
        <f t="shared" si="308"/>
        <v>0</v>
      </c>
      <c r="M462" s="46">
        <f t="shared" si="309"/>
        <v>0</v>
      </c>
      <c r="N462" s="44">
        <v>5.3999999999999937E-2</v>
      </c>
      <c r="O462" s="45">
        <f t="shared" si="310"/>
        <v>1</v>
      </c>
      <c r="Q462" s="46">
        <f t="shared" si="311"/>
        <v>0</v>
      </c>
      <c r="R462" s="44">
        <v>26</v>
      </c>
      <c r="S462" s="45">
        <f t="shared" si="312"/>
        <v>13</v>
      </c>
      <c r="T462" s="28">
        <v>-26</v>
      </c>
      <c r="U462" s="45">
        <f t="shared" si="313"/>
        <v>-13</v>
      </c>
      <c r="V462" s="45">
        <f t="shared" si="314"/>
        <v>0</v>
      </c>
      <c r="W462" s="45">
        <f t="shared" si="315"/>
        <v>0</v>
      </c>
      <c r="X462" s="46">
        <f t="shared" si="316"/>
        <v>1</v>
      </c>
      <c r="Y462" s="44">
        <v>-25</v>
      </c>
      <c r="Z462" s="45">
        <f t="shared" si="317"/>
        <v>0</v>
      </c>
      <c r="AA462" s="45">
        <f t="shared" si="318"/>
        <v>0</v>
      </c>
      <c r="AB462" s="46">
        <f t="shared" si="319"/>
        <v>1</v>
      </c>
      <c r="AC462" s="48">
        <v>-2</v>
      </c>
      <c r="AD462" s="45">
        <f t="shared" si="320"/>
        <v>0</v>
      </c>
      <c r="AE462" s="45">
        <f t="shared" si="321"/>
        <v>0</v>
      </c>
      <c r="AF462" s="46">
        <f t="shared" si="322"/>
        <v>1</v>
      </c>
      <c r="AG462" s="28">
        <v>-27</v>
      </c>
      <c r="AH462">
        <f t="shared" si="323"/>
        <v>0</v>
      </c>
      <c r="AI462">
        <f t="shared" si="324"/>
        <v>0</v>
      </c>
      <c r="AJ462">
        <f t="shared" si="325"/>
        <v>1</v>
      </c>
      <c r="AK462" s="44">
        <v>-15</v>
      </c>
      <c r="AL462" s="45">
        <f t="shared" si="326"/>
        <v>1</v>
      </c>
      <c r="AM462" s="45">
        <f t="shared" si="327"/>
        <v>0</v>
      </c>
      <c r="AN462" s="46">
        <f t="shared" si="328"/>
        <v>0</v>
      </c>
      <c r="AO462" s="44">
        <v>11</v>
      </c>
      <c r="AP462" s="45">
        <f t="shared" si="329"/>
        <v>1</v>
      </c>
      <c r="AQ462" s="45">
        <f t="shared" si="330"/>
        <v>0</v>
      </c>
      <c r="AR462" s="46">
        <f t="shared" si="331"/>
        <v>0</v>
      </c>
      <c r="AS462" s="44">
        <v>18</v>
      </c>
      <c r="AT462" s="45">
        <f t="shared" si="332"/>
        <v>1</v>
      </c>
      <c r="AU462" s="45">
        <f t="shared" si="333"/>
        <v>0</v>
      </c>
      <c r="AV462" s="46">
        <f t="shared" si="334"/>
        <v>0</v>
      </c>
      <c r="AW462" s="44">
        <v>3.1999999999999973E-2</v>
      </c>
      <c r="AX462" s="45">
        <f t="shared" si="335"/>
        <v>1</v>
      </c>
      <c r="AY462" s="45">
        <f t="shared" si="336"/>
        <v>0</v>
      </c>
      <c r="AZ462" s="46">
        <f t="shared" si="337"/>
        <v>0</v>
      </c>
      <c r="BA462" s="44">
        <v>0.10399999999999998</v>
      </c>
      <c r="BB462" s="45">
        <f t="shared" si="338"/>
        <v>1</v>
      </c>
      <c r="BC462" s="45">
        <f t="shared" si="339"/>
        <v>0</v>
      </c>
      <c r="BD462" s="46">
        <f t="shared" si="340"/>
        <v>0</v>
      </c>
      <c r="BE462" s="48">
        <v>-26</v>
      </c>
      <c r="BF462">
        <f t="shared" si="341"/>
        <v>0</v>
      </c>
      <c r="BG462">
        <f t="shared" si="342"/>
        <v>0</v>
      </c>
      <c r="BH462">
        <f t="shared" si="343"/>
        <v>1</v>
      </c>
    </row>
    <row r="463" spans="1:60" x14ac:dyDescent="0.2">
      <c r="A463" s="43">
        <v>2014</v>
      </c>
      <c r="B463" s="44">
        <v>1.9999999999999962E-2</v>
      </c>
      <c r="C463" s="45">
        <f t="shared" si="301"/>
        <v>1</v>
      </c>
      <c r="D463" s="45">
        <f t="shared" si="302"/>
        <v>0</v>
      </c>
      <c r="E463" s="46">
        <f t="shared" si="303"/>
        <v>0</v>
      </c>
      <c r="F463" s="44">
        <v>-3</v>
      </c>
      <c r="G463" s="45">
        <f t="shared" si="304"/>
        <v>0</v>
      </c>
      <c r="H463" s="45">
        <f t="shared" si="305"/>
        <v>0</v>
      </c>
      <c r="I463" s="46">
        <f t="shared" si="306"/>
        <v>1</v>
      </c>
      <c r="J463" s="44">
        <v>13</v>
      </c>
      <c r="K463" s="45">
        <f t="shared" si="307"/>
        <v>1</v>
      </c>
      <c r="L463" s="45">
        <f t="shared" si="308"/>
        <v>0</v>
      </c>
      <c r="M463" s="46">
        <f t="shared" si="309"/>
        <v>0</v>
      </c>
      <c r="N463" s="44">
        <v>3.0000000000000027E-2</v>
      </c>
      <c r="O463" s="45">
        <f t="shared" si="310"/>
        <v>1</v>
      </c>
      <c r="Q463" s="46">
        <f t="shared" si="311"/>
        <v>0</v>
      </c>
      <c r="R463" s="44">
        <v>23</v>
      </c>
      <c r="S463" s="45">
        <f t="shared" si="312"/>
        <v>11.5</v>
      </c>
      <c r="T463" s="28">
        <v>-28</v>
      </c>
      <c r="U463" s="45">
        <f t="shared" si="313"/>
        <v>-16.5</v>
      </c>
      <c r="V463" s="45">
        <f t="shared" si="314"/>
        <v>0</v>
      </c>
      <c r="W463" s="45">
        <f t="shared" si="315"/>
        <v>0</v>
      </c>
      <c r="X463" s="46">
        <f t="shared" si="316"/>
        <v>1</v>
      </c>
      <c r="Y463" s="44">
        <v>-40</v>
      </c>
      <c r="Z463" s="45">
        <f t="shared" si="317"/>
        <v>0</v>
      </c>
      <c r="AA463" s="45">
        <f t="shared" si="318"/>
        <v>0</v>
      </c>
      <c r="AB463" s="46">
        <f t="shared" si="319"/>
        <v>1</v>
      </c>
      <c r="AC463" s="48">
        <v>-22</v>
      </c>
      <c r="AD463" s="45">
        <f t="shared" si="320"/>
        <v>0</v>
      </c>
      <c r="AE463" s="45">
        <f t="shared" si="321"/>
        <v>0</v>
      </c>
      <c r="AF463" s="46">
        <f t="shared" si="322"/>
        <v>1</v>
      </c>
      <c r="AG463" s="28">
        <v>-62</v>
      </c>
      <c r="AH463">
        <f t="shared" si="323"/>
        <v>0</v>
      </c>
      <c r="AI463">
        <f t="shared" si="324"/>
        <v>0</v>
      </c>
      <c r="AJ463">
        <f t="shared" si="325"/>
        <v>1</v>
      </c>
      <c r="AK463" s="44">
        <v>-15</v>
      </c>
      <c r="AL463" s="45">
        <f t="shared" si="326"/>
        <v>1</v>
      </c>
      <c r="AM463" s="45">
        <f t="shared" si="327"/>
        <v>0</v>
      </c>
      <c r="AN463" s="46">
        <f t="shared" si="328"/>
        <v>0</v>
      </c>
      <c r="AO463" s="44">
        <v>2</v>
      </c>
      <c r="AP463" s="45">
        <f t="shared" si="329"/>
        <v>1</v>
      </c>
      <c r="AQ463" s="45">
        <f t="shared" si="330"/>
        <v>0</v>
      </c>
      <c r="AR463" s="46">
        <f t="shared" si="331"/>
        <v>0</v>
      </c>
      <c r="AS463" s="44">
        <v>-4</v>
      </c>
      <c r="AT463" s="45">
        <f t="shared" si="332"/>
        <v>0</v>
      </c>
      <c r="AU463" s="45">
        <f t="shared" si="333"/>
        <v>0</v>
      </c>
      <c r="AV463" s="46">
        <f t="shared" si="334"/>
        <v>1</v>
      </c>
      <c r="AW463" s="44">
        <v>1.100000000000001E-2</v>
      </c>
      <c r="AX463" s="45">
        <f t="shared" si="335"/>
        <v>1</v>
      </c>
      <c r="AY463" s="45">
        <f t="shared" si="336"/>
        <v>0</v>
      </c>
      <c r="AZ463" s="46">
        <f t="shared" si="337"/>
        <v>0</v>
      </c>
      <c r="BA463" s="44">
        <v>3.5000000000000031E-2</v>
      </c>
      <c r="BB463" s="45">
        <f t="shared" si="338"/>
        <v>1</v>
      </c>
      <c r="BC463" s="45">
        <f t="shared" si="339"/>
        <v>0</v>
      </c>
      <c r="BD463" s="46">
        <f t="shared" si="340"/>
        <v>0</v>
      </c>
      <c r="BE463" s="48">
        <v>-28</v>
      </c>
      <c r="BF463">
        <f t="shared" si="341"/>
        <v>0</v>
      </c>
      <c r="BG463">
        <f t="shared" si="342"/>
        <v>0</v>
      </c>
      <c r="BH463">
        <f t="shared" si="343"/>
        <v>1</v>
      </c>
    </row>
    <row r="464" spans="1:60" x14ac:dyDescent="0.2">
      <c r="A464" s="43">
        <v>2014</v>
      </c>
      <c r="B464" s="44">
        <v>3.7000000000000033E-2</v>
      </c>
      <c r="C464" s="45">
        <f t="shared" si="301"/>
        <v>1</v>
      </c>
      <c r="D464" s="45">
        <f t="shared" si="302"/>
        <v>0</v>
      </c>
      <c r="E464" s="46">
        <f t="shared" si="303"/>
        <v>0</v>
      </c>
      <c r="F464" s="44">
        <v>23</v>
      </c>
      <c r="G464" s="45">
        <f t="shared" si="304"/>
        <v>1</v>
      </c>
      <c r="H464" s="45">
        <f t="shared" si="305"/>
        <v>0</v>
      </c>
      <c r="I464" s="46">
        <f t="shared" si="306"/>
        <v>0</v>
      </c>
      <c r="J464" s="44">
        <v>63</v>
      </c>
      <c r="K464" s="45">
        <f t="shared" si="307"/>
        <v>1</v>
      </c>
      <c r="L464" s="45">
        <f t="shared" si="308"/>
        <v>0</v>
      </c>
      <c r="M464" s="46">
        <f t="shared" si="309"/>
        <v>0</v>
      </c>
      <c r="N464" s="44">
        <v>3.499999999999992E-2</v>
      </c>
      <c r="O464" s="45">
        <f t="shared" si="310"/>
        <v>1</v>
      </c>
      <c r="Q464" s="46">
        <f t="shared" si="311"/>
        <v>0</v>
      </c>
      <c r="R464" s="44">
        <v>-6</v>
      </c>
      <c r="S464" s="45">
        <f t="shared" si="312"/>
        <v>-3</v>
      </c>
      <c r="T464" s="28">
        <v>24</v>
      </c>
      <c r="U464" s="45">
        <f t="shared" si="313"/>
        <v>21</v>
      </c>
      <c r="V464" s="45">
        <f t="shared" si="314"/>
        <v>1</v>
      </c>
      <c r="W464" s="45">
        <f t="shared" si="315"/>
        <v>0</v>
      </c>
      <c r="X464" s="46">
        <f t="shared" si="316"/>
        <v>0</v>
      </c>
      <c r="Y464" s="44">
        <v>12</v>
      </c>
      <c r="Z464" s="45">
        <f t="shared" si="317"/>
        <v>1</v>
      </c>
      <c r="AA464" s="45">
        <f t="shared" si="318"/>
        <v>0</v>
      </c>
      <c r="AB464" s="46">
        <f t="shared" si="319"/>
        <v>0</v>
      </c>
      <c r="AC464" s="48">
        <v>6</v>
      </c>
      <c r="AD464" s="45">
        <f t="shared" si="320"/>
        <v>1</v>
      </c>
      <c r="AE464" s="45">
        <f t="shared" si="321"/>
        <v>0</v>
      </c>
      <c r="AF464" s="46">
        <f t="shared" si="322"/>
        <v>0</v>
      </c>
      <c r="AG464" s="28">
        <v>18</v>
      </c>
      <c r="AH464">
        <f t="shared" si="323"/>
        <v>1</v>
      </c>
      <c r="AI464">
        <f t="shared" si="324"/>
        <v>0</v>
      </c>
      <c r="AJ464">
        <f t="shared" si="325"/>
        <v>0</v>
      </c>
      <c r="AK464" s="44">
        <v>-9</v>
      </c>
      <c r="AL464" s="45">
        <f t="shared" si="326"/>
        <v>1</v>
      </c>
      <c r="AM464" s="45">
        <f t="shared" si="327"/>
        <v>0</v>
      </c>
      <c r="AN464" s="46">
        <f t="shared" si="328"/>
        <v>0</v>
      </c>
      <c r="AO464" s="44">
        <v>3</v>
      </c>
      <c r="AP464" s="45">
        <f t="shared" si="329"/>
        <v>1</v>
      </c>
      <c r="AQ464" s="45">
        <f t="shared" si="330"/>
        <v>0</v>
      </c>
      <c r="AR464" s="46">
        <f t="shared" si="331"/>
        <v>0</v>
      </c>
      <c r="AS464" s="44">
        <v>-14</v>
      </c>
      <c r="AT464" s="45">
        <f t="shared" si="332"/>
        <v>0</v>
      </c>
      <c r="AU464" s="45">
        <f t="shared" si="333"/>
        <v>0</v>
      </c>
      <c r="AV464" s="46">
        <f t="shared" si="334"/>
        <v>1</v>
      </c>
      <c r="AW464" s="44">
        <v>2.0000000000000018E-2</v>
      </c>
      <c r="AX464" s="45">
        <f t="shared" si="335"/>
        <v>1</v>
      </c>
      <c r="AY464" s="45">
        <f t="shared" si="336"/>
        <v>0</v>
      </c>
      <c r="AZ464" s="46">
        <f t="shared" si="337"/>
        <v>0</v>
      </c>
      <c r="BA464" s="44">
        <v>3.9999999999999925E-2</v>
      </c>
      <c r="BB464" s="45">
        <f t="shared" si="338"/>
        <v>1</v>
      </c>
      <c r="BC464" s="45">
        <f t="shared" si="339"/>
        <v>0</v>
      </c>
      <c r="BD464" s="46">
        <f t="shared" si="340"/>
        <v>0</v>
      </c>
      <c r="BE464" s="48">
        <v>24</v>
      </c>
      <c r="BF464">
        <f t="shared" si="341"/>
        <v>1</v>
      </c>
      <c r="BG464">
        <f t="shared" si="342"/>
        <v>0</v>
      </c>
      <c r="BH464">
        <f t="shared" si="343"/>
        <v>0</v>
      </c>
    </row>
    <row r="465" spans="1:60" x14ac:dyDescent="0.2">
      <c r="A465" s="43">
        <v>2014</v>
      </c>
      <c r="B465" s="44">
        <v>5.2999999999999936E-2</v>
      </c>
      <c r="C465" s="45">
        <f t="shared" si="301"/>
        <v>1</v>
      </c>
      <c r="D465" s="45">
        <f t="shared" si="302"/>
        <v>0</v>
      </c>
      <c r="E465" s="46">
        <f t="shared" si="303"/>
        <v>0</v>
      </c>
      <c r="F465" s="44">
        <v>17</v>
      </c>
      <c r="G465" s="45">
        <f t="shared" si="304"/>
        <v>1</v>
      </c>
      <c r="H465" s="45">
        <f t="shared" si="305"/>
        <v>0</v>
      </c>
      <c r="I465" s="46">
        <f t="shared" si="306"/>
        <v>0</v>
      </c>
      <c r="J465" s="44">
        <v>39</v>
      </c>
      <c r="K465" s="45">
        <f t="shared" si="307"/>
        <v>1</v>
      </c>
      <c r="L465" s="45">
        <f t="shared" si="308"/>
        <v>0</v>
      </c>
      <c r="M465" s="46">
        <f t="shared" si="309"/>
        <v>0</v>
      </c>
      <c r="N465" s="44">
        <v>4.9999999999999933E-2</v>
      </c>
      <c r="O465" s="45">
        <f t="shared" si="310"/>
        <v>1</v>
      </c>
      <c r="Q465" s="46">
        <f t="shared" si="311"/>
        <v>0</v>
      </c>
      <c r="R465" s="44">
        <v>-24</v>
      </c>
      <c r="S465" s="45">
        <f t="shared" si="312"/>
        <v>-12</v>
      </c>
      <c r="T465" s="28">
        <v>2</v>
      </c>
      <c r="U465" s="45">
        <f t="shared" si="313"/>
        <v>-10</v>
      </c>
      <c r="V465" s="45">
        <f t="shared" si="314"/>
        <v>0</v>
      </c>
      <c r="W465" s="45">
        <f t="shared" si="315"/>
        <v>0</v>
      </c>
      <c r="X465" s="46">
        <f t="shared" si="316"/>
        <v>1</v>
      </c>
      <c r="Y465" s="44">
        <v>-17</v>
      </c>
      <c r="Z465" s="45">
        <f t="shared" si="317"/>
        <v>0</v>
      </c>
      <c r="AA465" s="45">
        <f t="shared" si="318"/>
        <v>0</v>
      </c>
      <c r="AB465" s="46">
        <f t="shared" si="319"/>
        <v>1</v>
      </c>
      <c r="AC465" s="48">
        <v>4</v>
      </c>
      <c r="AD465" s="45">
        <f t="shared" si="320"/>
        <v>1</v>
      </c>
      <c r="AE465" s="45">
        <f t="shared" si="321"/>
        <v>0</v>
      </c>
      <c r="AF465" s="46">
        <f t="shared" si="322"/>
        <v>0</v>
      </c>
      <c r="AG465" s="28">
        <v>-13</v>
      </c>
      <c r="AH465">
        <f t="shared" si="323"/>
        <v>0</v>
      </c>
      <c r="AI465">
        <f t="shared" si="324"/>
        <v>0</v>
      </c>
      <c r="AJ465">
        <f t="shared" si="325"/>
        <v>1</v>
      </c>
      <c r="AK465" s="44">
        <v>-8</v>
      </c>
      <c r="AL465" s="45">
        <f t="shared" si="326"/>
        <v>1</v>
      </c>
      <c r="AM465" s="45">
        <f t="shared" si="327"/>
        <v>0</v>
      </c>
      <c r="AN465" s="46">
        <f t="shared" si="328"/>
        <v>0</v>
      </c>
      <c r="AO465" s="44">
        <v>8</v>
      </c>
      <c r="AP465" s="45">
        <f t="shared" si="329"/>
        <v>1</v>
      </c>
      <c r="AQ465" s="45">
        <f t="shared" si="330"/>
        <v>0</v>
      </c>
      <c r="AR465" s="46">
        <f t="shared" si="331"/>
        <v>0</v>
      </c>
      <c r="AS465" s="44">
        <v>10</v>
      </c>
      <c r="AT465" s="45">
        <f t="shared" si="332"/>
        <v>1</v>
      </c>
      <c r="AU465" s="45">
        <f t="shared" si="333"/>
        <v>0</v>
      </c>
      <c r="AV465" s="46">
        <f t="shared" si="334"/>
        <v>0</v>
      </c>
      <c r="AW465" s="44">
        <v>4.1000000000000036E-2</v>
      </c>
      <c r="AX465" s="45">
        <f t="shared" si="335"/>
        <v>1</v>
      </c>
      <c r="AY465" s="45">
        <f t="shared" si="336"/>
        <v>0</v>
      </c>
      <c r="AZ465" s="46">
        <f t="shared" si="337"/>
        <v>0</v>
      </c>
      <c r="BA465" s="44">
        <v>7.0000000000000062E-2</v>
      </c>
      <c r="BB465" s="45">
        <f t="shared" si="338"/>
        <v>1</v>
      </c>
      <c r="BC465" s="45">
        <f t="shared" si="339"/>
        <v>0</v>
      </c>
      <c r="BD465" s="46">
        <f t="shared" si="340"/>
        <v>0</v>
      </c>
      <c r="BE465" s="48">
        <v>2</v>
      </c>
      <c r="BF465">
        <f t="shared" si="341"/>
        <v>1</v>
      </c>
      <c r="BG465">
        <f t="shared" si="342"/>
        <v>0</v>
      </c>
      <c r="BH465">
        <f t="shared" si="343"/>
        <v>0</v>
      </c>
    </row>
    <row r="466" spans="1:60" x14ac:dyDescent="0.2">
      <c r="A466" s="43">
        <v>2014</v>
      </c>
      <c r="B466" s="44">
        <v>6.6999999999999948E-2</v>
      </c>
      <c r="C466" s="45">
        <f t="shared" si="301"/>
        <v>1</v>
      </c>
      <c r="D466" s="45">
        <f t="shared" si="302"/>
        <v>0</v>
      </c>
      <c r="E466" s="46">
        <f t="shared" si="303"/>
        <v>0</v>
      </c>
      <c r="F466" s="44">
        <v>51</v>
      </c>
      <c r="G466" s="45">
        <f t="shared" si="304"/>
        <v>1</v>
      </c>
      <c r="H466" s="45">
        <f t="shared" si="305"/>
        <v>0</v>
      </c>
      <c r="I466" s="46">
        <f t="shared" si="306"/>
        <v>0</v>
      </c>
      <c r="J466" s="44">
        <v>70</v>
      </c>
      <c r="K466" s="45">
        <f t="shared" si="307"/>
        <v>1</v>
      </c>
      <c r="L466" s="45">
        <f t="shared" si="308"/>
        <v>0</v>
      </c>
      <c r="M466" s="46">
        <f t="shared" si="309"/>
        <v>0</v>
      </c>
      <c r="N466" s="44">
        <v>6.4000000000000057E-2</v>
      </c>
      <c r="O466" s="45">
        <f t="shared" si="310"/>
        <v>1</v>
      </c>
      <c r="Q466" s="46">
        <f t="shared" si="311"/>
        <v>0</v>
      </c>
      <c r="R466" s="44">
        <v>19</v>
      </c>
      <c r="S466" s="45">
        <f t="shared" si="312"/>
        <v>9.5</v>
      </c>
      <c r="T466" s="28">
        <v>6</v>
      </c>
      <c r="U466" s="45">
        <f t="shared" si="313"/>
        <v>15.5</v>
      </c>
      <c r="V466" s="45">
        <f t="shared" si="314"/>
        <v>1</v>
      </c>
      <c r="W466" s="45">
        <f t="shared" si="315"/>
        <v>0</v>
      </c>
      <c r="X466" s="46">
        <f t="shared" si="316"/>
        <v>0</v>
      </c>
      <c r="Y466" s="44">
        <v>11</v>
      </c>
      <c r="Z466" s="45">
        <f t="shared" si="317"/>
        <v>1</v>
      </c>
      <c r="AA466" s="45">
        <f t="shared" si="318"/>
        <v>0</v>
      </c>
      <c r="AB466" s="46">
        <f t="shared" si="319"/>
        <v>0</v>
      </c>
      <c r="AC466" s="48">
        <v>17</v>
      </c>
      <c r="AD466" s="45">
        <f t="shared" si="320"/>
        <v>1</v>
      </c>
      <c r="AE466" s="45">
        <f t="shared" si="321"/>
        <v>0</v>
      </c>
      <c r="AF466" s="46">
        <f t="shared" si="322"/>
        <v>0</v>
      </c>
      <c r="AG466" s="28">
        <v>28</v>
      </c>
      <c r="AH466">
        <f t="shared" si="323"/>
        <v>1</v>
      </c>
      <c r="AI466">
        <f t="shared" si="324"/>
        <v>0</v>
      </c>
      <c r="AJ466">
        <f t="shared" si="325"/>
        <v>0</v>
      </c>
      <c r="AK466" s="44">
        <v>-5</v>
      </c>
      <c r="AL466" s="45">
        <f t="shared" si="326"/>
        <v>1</v>
      </c>
      <c r="AM466" s="45">
        <f t="shared" si="327"/>
        <v>0</v>
      </c>
      <c r="AN466" s="46">
        <f t="shared" si="328"/>
        <v>0</v>
      </c>
      <c r="AO466" s="44">
        <v>0</v>
      </c>
      <c r="AP466" s="45">
        <f t="shared" si="329"/>
        <v>0</v>
      </c>
      <c r="AQ466" s="45">
        <f t="shared" si="330"/>
        <v>1</v>
      </c>
      <c r="AR466" s="46">
        <f t="shared" si="331"/>
        <v>0</v>
      </c>
      <c r="AS466" s="44">
        <v>6</v>
      </c>
      <c r="AT466" s="45">
        <f t="shared" si="332"/>
        <v>1</v>
      </c>
      <c r="AU466" s="45">
        <f t="shared" si="333"/>
        <v>0</v>
      </c>
      <c r="AV466" s="46">
        <f t="shared" si="334"/>
        <v>0</v>
      </c>
      <c r="AW466" s="44">
        <v>5.600000000000005E-2</v>
      </c>
      <c r="AX466" s="45">
        <f t="shared" si="335"/>
        <v>1</v>
      </c>
      <c r="AY466" s="45">
        <f t="shared" si="336"/>
        <v>0</v>
      </c>
      <c r="AZ466" s="46">
        <f t="shared" si="337"/>
        <v>0</v>
      </c>
      <c r="BA466" s="44">
        <v>8.0000000000000071E-3</v>
      </c>
      <c r="BB466" s="45">
        <f t="shared" si="338"/>
        <v>1</v>
      </c>
      <c r="BC466" s="45">
        <f t="shared" si="339"/>
        <v>0</v>
      </c>
      <c r="BD466" s="46">
        <f t="shared" si="340"/>
        <v>0</v>
      </c>
      <c r="BE466" s="48">
        <v>6</v>
      </c>
      <c r="BF466">
        <f t="shared" si="341"/>
        <v>1</v>
      </c>
      <c r="BG466">
        <f t="shared" si="342"/>
        <v>0</v>
      </c>
      <c r="BH466">
        <f t="shared" si="343"/>
        <v>0</v>
      </c>
    </row>
    <row r="467" spans="1:60" x14ac:dyDescent="0.2">
      <c r="A467" s="43">
        <v>2015</v>
      </c>
      <c r="B467" s="44">
        <v>1.0000000000000009E-2</v>
      </c>
      <c r="C467" s="45">
        <f t="shared" si="301"/>
        <v>1</v>
      </c>
      <c r="D467" s="45">
        <f t="shared" si="302"/>
        <v>0</v>
      </c>
      <c r="E467" s="46">
        <f t="shared" si="303"/>
        <v>0</v>
      </c>
      <c r="F467" s="44">
        <v>11</v>
      </c>
      <c r="G467" s="45">
        <f t="shared" si="304"/>
        <v>1</v>
      </c>
      <c r="H467" s="45">
        <f t="shared" si="305"/>
        <v>0</v>
      </c>
      <c r="I467" s="46">
        <f t="shared" si="306"/>
        <v>0</v>
      </c>
      <c r="J467" s="44">
        <v>34</v>
      </c>
      <c r="K467" s="45">
        <f t="shared" si="307"/>
        <v>1</v>
      </c>
      <c r="L467" s="45">
        <f t="shared" si="308"/>
        <v>0</v>
      </c>
      <c r="M467" s="46">
        <f t="shared" si="309"/>
        <v>0</v>
      </c>
      <c r="N467" s="44">
        <v>1.9000000000000017E-2</v>
      </c>
      <c r="O467" s="45">
        <f t="shared" si="310"/>
        <v>1</v>
      </c>
      <c r="Q467" s="46">
        <f t="shared" si="311"/>
        <v>0</v>
      </c>
      <c r="R467" s="44">
        <v>19</v>
      </c>
      <c r="S467" s="45">
        <f t="shared" si="312"/>
        <v>9.5</v>
      </c>
      <c r="T467" s="28">
        <v>7</v>
      </c>
      <c r="U467" s="45">
        <f t="shared" si="313"/>
        <v>16.5</v>
      </c>
      <c r="V467" s="45">
        <f t="shared" si="314"/>
        <v>1</v>
      </c>
      <c r="W467" s="45">
        <f t="shared" si="315"/>
        <v>0</v>
      </c>
      <c r="X467" s="46">
        <f t="shared" si="316"/>
        <v>0</v>
      </c>
      <c r="Y467" s="44">
        <v>-2</v>
      </c>
      <c r="Z467" s="45">
        <f t="shared" si="317"/>
        <v>0</v>
      </c>
      <c r="AA467" s="45">
        <f t="shared" si="318"/>
        <v>0</v>
      </c>
      <c r="AB467" s="46">
        <f t="shared" si="319"/>
        <v>1</v>
      </c>
      <c r="AC467" s="48">
        <v>4</v>
      </c>
      <c r="AD467" s="45">
        <f t="shared" si="320"/>
        <v>1</v>
      </c>
      <c r="AE467" s="45">
        <f t="shared" si="321"/>
        <v>0</v>
      </c>
      <c r="AF467" s="46">
        <f t="shared" si="322"/>
        <v>0</v>
      </c>
      <c r="AG467" s="28">
        <v>2</v>
      </c>
      <c r="AH467">
        <f t="shared" si="323"/>
        <v>1</v>
      </c>
      <c r="AI467">
        <f t="shared" si="324"/>
        <v>0</v>
      </c>
      <c r="AJ467">
        <f t="shared" si="325"/>
        <v>0</v>
      </c>
      <c r="AK467" s="44">
        <v>-18</v>
      </c>
      <c r="AL467" s="45">
        <f t="shared" si="326"/>
        <v>1</v>
      </c>
      <c r="AM467" s="45">
        <f t="shared" si="327"/>
        <v>0</v>
      </c>
      <c r="AN467" s="46">
        <f t="shared" si="328"/>
        <v>0</v>
      </c>
      <c r="AO467" s="44">
        <v>19</v>
      </c>
      <c r="AP467" s="45">
        <f t="shared" si="329"/>
        <v>1</v>
      </c>
      <c r="AQ467" s="45">
        <f t="shared" si="330"/>
        <v>0</v>
      </c>
      <c r="AR467" s="46">
        <f t="shared" si="331"/>
        <v>0</v>
      </c>
      <c r="AS467" s="44">
        <v>5</v>
      </c>
      <c r="AT467" s="45">
        <f t="shared" si="332"/>
        <v>1</v>
      </c>
      <c r="AU467" s="45">
        <f t="shared" si="333"/>
        <v>0</v>
      </c>
      <c r="AV467" s="46">
        <f t="shared" si="334"/>
        <v>0</v>
      </c>
      <c r="AW467" s="44">
        <v>3.7999999999999978E-2</v>
      </c>
      <c r="AX467" s="45">
        <f t="shared" si="335"/>
        <v>1</v>
      </c>
      <c r="AY467" s="45">
        <f t="shared" si="336"/>
        <v>0</v>
      </c>
      <c r="AZ467" s="46">
        <f t="shared" si="337"/>
        <v>0</v>
      </c>
      <c r="BA467" s="44">
        <v>2.6000000000000023E-2</v>
      </c>
      <c r="BB467" s="45">
        <f t="shared" si="338"/>
        <v>1</v>
      </c>
      <c r="BC467" s="45">
        <f t="shared" si="339"/>
        <v>0</v>
      </c>
      <c r="BD467" s="46">
        <f t="shared" si="340"/>
        <v>0</v>
      </c>
      <c r="BE467" s="48">
        <v>7</v>
      </c>
      <c r="BF467">
        <f t="shared" si="341"/>
        <v>1</v>
      </c>
      <c r="BG467">
        <f t="shared" si="342"/>
        <v>0</v>
      </c>
      <c r="BH467">
        <f t="shared" si="343"/>
        <v>0</v>
      </c>
    </row>
    <row r="468" spans="1:60" x14ac:dyDescent="0.2">
      <c r="A468" s="43">
        <v>2015</v>
      </c>
      <c r="B468" s="44">
        <v>4.0000000000000036E-3</v>
      </c>
      <c r="C468" s="45">
        <f t="shared" si="301"/>
        <v>1</v>
      </c>
      <c r="D468" s="45">
        <f t="shared" si="302"/>
        <v>0</v>
      </c>
      <c r="E468" s="46">
        <f t="shared" si="303"/>
        <v>0</v>
      </c>
      <c r="F468" s="44">
        <v>-22</v>
      </c>
      <c r="G468" s="45">
        <f t="shared" si="304"/>
        <v>0</v>
      </c>
      <c r="H468" s="45">
        <f t="shared" si="305"/>
        <v>0</v>
      </c>
      <c r="I468" s="46">
        <f t="shared" si="306"/>
        <v>1</v>
      </c>
      <c r="J468" s="44">
        <v>-3</v>
      </c>
      <c r="K468" s="45">
        <f t="shared" si="307"/>
        <v>0</v>
      </c>
      <c r="L468" s="45">
        <f t="shared" si="308"/>
        <v>0</v>
      </c>
      <c r="M468" s="46">
        <f t="shared" si="309"/>
        <v>1</v>
      </c>
      <c r="N468" s="44">
        <v>3.0000000000000027E-3</v>
      </c>
      <c r="O468" s="45">
        <f t="shared" si="310"/>
        <v>1</v>
      </c>
      <c r="Q468" s="46">
        <f t="shared" si="311"/>
        <v>0</v>
      </c>
      <c r="R468" s="44">
        <v>23</v>
      </c>
      <c r="S468" s="45">
        <f t="shared" si="312"/>
        <v>11.5</v>
      </c>
      <c r="T468" s="28">
        <v>-16</v>
      </c>
      <c r="U468" s="45">
        <f t="shared" si="313"/>
        <v>-4.5</v>
      </c>
      <c r="V468" s="45">
        <f t="shared" si="314"/>
        <v>0</v>
      </c>
      <c r="W468" s="45">
        <f t="shared" si="315"/>
        <v>0</v>
      </c>
      <c r="X468" s="46">
        <f t="shared" si="316"/>
        <v>1</v>
      </c>
      <c r="Y468" s="44">
        <v>-16</v>
      </c>
      <c r="Z468" s="45">
        <f t="shared" si="317"/>
        <v>0</v>
      </c>
      <c r="AA468" s="45">
        <f t="shared" si="318"/>
        <v>0</v>
      </c>
      <c r="AB468" s="46">
        <f t="shared" si="319"/>
        <v>1</v>
      </c>
      <c r="AC468" s="48">
        <v>5</v>
      </c>
      <c r="AD468" s="45">
        <f t="shared" si="320"/>
        <v>1</v>
      </c>
      <c r="AE468" s="45">
        <f t="shared" si="321"/>
        <v>0</v>
      </c>
      <c r="AF468" s="46">
        <f t="shared" si="322"/>
        <v>0</v>
      </c>
      <c r="AG468" s="28">
        <v>-11</v>
      </c>
      <c r="AH468">
        <f t="shared" si="323"/>
        <v>0</v>
      </c>
      <c r="AI468">
        <f t="shared" si="324"/>
        <v>0</v>
      </c>
      <c r="AJ468">
        <f t="shared" si="325"/>
        <v>1</v>
      </c>
      <c r="AK468" s="44">
        <v>-2</v>
      </c>
      <c r="AL468" s="45">
        <f t="shared" si="326"/>
        <v>1</v>
      </c>
      <c r="AM468" s="45">
        <f t="shared" si="327"/>
        <v>0</v>
      </c>
      <c r="AN468" s="46">
        <f t="shared" si="328"/>
        <v>0</v>
      </c>
      <c r="AO468" s="44">
        <v>9</v>
      </c>
      <c r="AP468" s="45">
        <f t="shared" si="329"/>
        <v>1</v>
      </c>
      <c r="AQ468" s="45">
        <f t="shared" si="330"/>
        <v>0</v>
      </c>
      <c r="AR468" s="46">
        <f t="shared" si="331"/>
        <v>0</v>
      </c>
      <c r="AS468" s="44">
        <v>10</v>
      </c>
      <c r="AT468" s="45">
        <f t="shared" si="332"/>
        <v>1</v>
      </c>
      <c r="AU468" s="45">
        <f t="shared" si="333"/>
        <v>0</v>
      </c>
      <c r="AV468" s="46">
        <f t="shared" si="334"/>
        <v>0</v>
      </c>
      <c r="AW468" s="44">
        <v>1.7000000000000015E-2</v>
      </c>
      <c r="AX468" s="45">
        <f t="shared" si="335"/>
        <v>1</v>
      </c>
      <c r="AY468" s="45">
        <f t="shared" si="336"/>
        <v>0</v>
      </c>
      <c r="AZ468" s="46">
        <f t="shared" si="337"/>
        <v>0</v>
      </c>
      <c r="BA468" s="44">
        <v>-3.3000000000000029E-2</v>
      </c>
      <c r="BB468" s="45">
        <f t="shared" si="338"/>
        <v>0</v>
      </c>
      <c r="BC468" s="45">
        <f t="shared" si="339"/>
        <v>0</v>
      </c>
      <c r="BD468" s="46">
        <f t="shared" si="340"/>
        <v>1</v>
      </c>
      <c r="BE468" s="48">
        <v>-16</v>
      </c>
      <c r="BF468">
        <f t="shared" si="341"/>
        <v>0</v>
      </c>
      <c r="BG468">
        <f t="shared" si="342"/>
        <v>0</v>
      </c>
      <c r="BH468">
        <f t="shared" si="343"/>
        <v>1</v>
      </c>
    </row>
    <row r="469" spans="1:60" x14ac:dyDescent="0.2">
      <c r="A469" s="43">
        <v>2015</v>
      </c>
      <c r="B469" s="44">
        <v>2.7000000000000024E-2</v>
      </c>
      <c r="C469" s="45">
        <f t="shared" si="301"/>
        <v>1</v>
      </c>
      <c r="D469" s="45">
        <f t="shared" si="302"/>
        <v>0</v>
      </c>
      <c r="E469" s="46">
        <f t="shared" si="303"/>
        <v>0</v>
      </c>
      <c r="F469" s="44">
        <v>11</v>
      </c>
      <c r="G469" s="45">
        <f t="shared" si="304"/>
        <v>1</v>
      </c>
      <c r="H469" s="45">
        <f t="shared" si="305"/>
        <v>0</v>
      </c>
      <c r="I469" s="46">
        <f t="shared" si="306"/>
        <v>0</v>
      </c>
      <c r="J469" s="44">
        <v>21</v>
      </c>
      <c r="K469" s="45">
        <f t="shared" si="307"/>
        <v>1</v>
      </c>
      <c r="L469" s="45">
        <f t="shared" si="308"/>
        <v>0</v>
      </c>
      <c r="M469" s="46">
        <f t="shared" si="309"/>
        <v>0</v>
      </c>
      <c r="N469" s="44">
        <v>2.6000000000000023E-2</v>
      </c>
      <c r="O469" s="45">
        <f t="shared" si="310"/>
        <v>1</v>
      </c>
      <c r="Q469" s="46">
        <f t="shared" si="311"/>
        <v>0</v>
      </c>
      <c r="R469" s="44">
        <v>58</v>
      </c>
      <c r="S469" s="45">
        <f t="shared" si="312"/>
        <v>29</v>
      </c>
      <c r="T469" s="28">
        <v>-31</v>
      </c>
      <c r="U469" s="45">
        <f t="shared" si="313"/>
        <v>-2</v>
      </c>
      <c r="V469" s="45">
        <f t="shared" si="314"/>
        <v>0</v>
      </c>
      <c r="W469" s="45">
        <f t="shared" si="315"/>
        <v>0</v>
      </c>
      <c r="X469" s="46">
        <f t="shared" si="316"/>
        <v>1</v>
      </c>
      <c r="Y469" s="44">
        <v>-12</v>
      </c>
      <c r="Z469" s="45">
        <f t="shared" si="317"/>
        <v>0</v>
      </c>
      <c r="AA469" s="45">
        <f t="shared" si="318"/>
        <v>0</v>
      </c>
      <c r="AB469" s="46">
        <f t="shared" si="319"/>
        <v>1</v>
      </c>
      <c r="AC469" s="48">
        <v>5</v>
      </c>
      <c r="AD469" s="45">
        <f t="shared" si="320"/>
        <v>1</v>
      </c>
      <c r="AE469" s="45">
        <f t="shared" si="321"/>
        <v>0</v>
      </c>
      <c r="AF469" s="46">
        <f t="shared" si="322"/>
        <v>0</v>
      </c>
      <c r="AG469" s="28">
        <v>-7</v>
      </c>
      <c r="AH469">
        <f t="shared" si="323"/>
        <v>0</v>
      </c>
      <c r="AI469">
        <f t="shared" si="324"/>
        <v>0</v>
      </c>
      <c r="AJ469">
        <f t="shared" si="325"/>
        <v>1</v>
      </c>
      <c r="AK469" s="44">
        <v>1</v>
      </c>
      <c r="AL469" s="45">
        <f t="shared" si="326"/>
        <v>0</v>
      </c>
      <c r="AM469" s="45">
        <f t="shared" si="327"/>
        <v>0</v>
      </c>
      <c r="AN469" s="46">
        <f t="shared" si="328"/>
        <v>1</v>
      </c>
      <c r="AO469" s="44">
        <v>4</v>
      </c>
      <c r="AP469" s="45">
        <f t="shared" si="329"/>
        <v>1</v>
      </c>
      <c r="AQ469" s="45">
        <f t="shared" si="330"/>
        <v>0</v>
      </c>
      <c r="AR469" s="46">
        <f t="shared" si="331"/>
        <v>0</v>
      </c>
      <c r="AS469" s="44">
        <v>3</v>
      </c>
      <c r="AT469" s="45">
        <f t="shared" si="332"/>
        <v>1</v>
      </c>
      <c r="AU469" s="45">
        <f t="shared" si="333"/>
        <v>0</v>
      </c>
      <c r="AV469" s="46">
        <f t="shared" si="334"/>
        <v>0</v>
      </c>
      <c r="AW469" s="44">
        <v>1.4000000000000012E-2</v>
      </c>
      <c r="AX469" s="45">
        <f t="shared" si="335"/>
        <v>1</v>
      </c>
      <c r="AY469" s="45">
        <f t="shared" si="336"/>
        <v>0</v>
      </c>
      <c r="AZ469" s="46">
        <f t="shared" si="337"/>
        <v>0</v>
      </c>
      <c r="BA469" s="44">
        <v>-8.2999999999999963E-2</v>
      </c>
      <c r="BB469" s="45">
        <f t="shared" si="338"/>
        <v>0</v>
      </c>
      <c r="BC469" s="45">
        <f t="shared" si="339"/>
        <v>0</v>
      </c>
      <c r="BD469" s="46">
        <f t="shared" si="340"/>
        <v>1</v>
      </c>
      <c r="BE469" s="48">
        <v>-31</v>
      </c>
      <c r="BF469">
        <f t="shared" si="341"/>
        <v>0</v>
      </c>
      <c r="BG469">
        <f t="shared" si="342"/>
        <v>0</v>
      </c>
      <c r="BH469">
        <f t="shared" si="343"/>
        <v>1</v>
      </c>
    </row>
    <row r="470" spans="1:60" x14ac:dyDescent="0.2">
      <c r="A470" s="43">
        <v>2015</v>
      </c>
      <c r="B470" s="44">
        <v>2.5000000000000022E-2</v>
      </c>
      <c r="C470" s="45">
        <f t="shared" si="301"/>
        <v>1</v>
      </c>
      <c r="D470" s="45">
        <f t="shared" si="302"/>
        <v>0</v>
      </c>
      <c r="E470" s="46">
        <f t="shared" si="303"/>
        <v>0</v>
      </c>
      <c r="F470" s="44">
        <v>10</v>
      </c>
      <c r="G470" s="45">
        <f t="shared" si="304"/>
        <v>1</v>
      </c>
      <c r="H470" s="45">
        <f t="shared" si="305"/>
        <v>0</v>
      </c>
      <c r="I470" s="46">
        <f t="shared" si="306"/>
        <v>0</v>
      </c>
      <c r="J470" s="44">
        <v>32</v>
      </c>
      <c r="K470" s="45">
        <f t="shared" si="307"/>
        <v>1</v>
      </c>
      <c r="L470" s="45">
        <f t="shared" si="308"/>
        <v>0</v>
      </c>
      <c r="M470" s="46">
        <f t="shared" si="309"/>
        <v>0</v>
      </c>
      <c r="N470" s="44">
        <v>1.2000000000000011E-2</v>
      </c>
      <c r="O470" s="45">
        <f t="shared" si="310"/>
        <v>1</v>
      </c>
      <c r="Q470" s="46">
        <f t="shared" si="311"/>
        <v>0</v>
      </c>
      <c r="R470" s="44">
        <v>17</v>
      </c>
      <c r="S470" s="45">
        <f t="shared" si="312"/>
        <v>8.5</v>
      </c>
      <c r="T470" s="28">
        <v>13</v>
      </c>
      <c r="U470" s="45">
        <f t="shared" si="313"/>
        <v>21.5</v>
      </c>
      <c r="V470" s="45">
        <f t="shared" si="314"/>
        <v>1</v>
      </c>
      <c r="W470" s="45">
        <f t="shared" si="315"/>
        <v>0</v>
      </c>
      <c r="X470" s="46">
        <f t="shared" si="316"/>
        <v>0</v>
      </c>
      <c r="Y470" s="44">
        <v>13</v>
      </c>
      <c r="Z470" s="45">
        <f t="shared" si="317"/>
        <v>1</v>
      </c>
      <c r="AA470" s="45">
        <f t="shared" si="318"/>
        <v>0</v>
      </c>
      <c r="AB470" s="46">
        <f t="shared" si="319"/>
        <v>0</v>
      </c>
      <c r="AC470" s="48">
        <v>5</v>
      </c>
      <c r="AD470" s="45">
        <f t="shared" si="320"/>
        <v>1</v>
      </c>
      <c r="AE470" s="45">
        <f t="shared" si="321"/>
        <v>0</v>
      </c>
      <c r="AF470" s="46">
        <f t="shared" si="322"/>
        <v>0</v>
      </c>
      <c r="AG470" s="28">
        <v>18</v>
      </c>
      <c r="AH470">
        <f t="shared" si="323"/>
        <v>1</v>
      </c>
      <c r="AI470">
        <f t="shared" si="324"/>
        <v>0</v>
      </c>
      <c r="AJ470">
        <f t="shared" si="325"/>
        <v>0</v>
      </c>
      <c r="AK470" s="44">
        <v>-4</v>
      </c>
      <c r="AL470" s="45">
        <f t="shared" si="326"/>
        <v>1</v>
      </c>
      <c r="AM470" s="45">
        <f t="shared" si="327"/>
        <v>0</v>
      </c>
      <c r="AN470" s="46">
        <f t="shared" si="328"/>
        <v>0</v>
      </c>
      <c r="AO470" s="44">
        <v>-1</v>
      </c>
      <c r="AP470" s="45">
        <f t="shared" si="329"/>
        <v>0</v>
      </c>
      <c r="AQ470" s="45">
        <f t="shared" si="330"/>
        <v>0</v>
      </c>
      <c r="AR470" s="46">
        <f t="shared" si="331"/>
        <v>1</v>
      </c>
      <c r="AS470" s="44">
        <v>2</v>
      </c>
      <c r="AT470" s="45">
        <f t="shared" si="332"/>
        <v>1</v>
      </c>
      <c r="AU470" s="45">
        <f t="shared" si="333"/>
        <v>0</v>
      </c>
      <c r="AV470" s="46">
        <f t="shared" si="334"/>
        <v>0</v>
      </c>
      <c r="AW470" s="44">
        <v>-2.0000000000000018E-3</v>
      </c>
      <c r="AX470" s="45">
        <f t="shared" si="335"/>
        <v>0</v>
      </c>
      <c r="AY470" s="45">
        <f t="shared" si="336"/>
        <v>0</v>
      </c>
      <c r="AZ470" s="46">
        <f t="shared" si="337"/>
        <v>1</v>
      </c>
      <c r="BA470" s="44">
        <v>-0.1110000000000001</v>
      </c>
      <c r="BB470" s="45">
        <f t="shared" si="338"/>
        <v>0</v>
      </c>
      <c r="BC470" s="45">
        <f t="shared" si="339"/>
        <v>0</v>
      </c>
      <c r="BD470" s="46">
        <f t="shared" si="340"/>
        <v>1</v>
      </c>
      <c r="BE470" s="48">
        <v>13</v>
      </c>
      <c r="BF470">
        <f t="shared" si="341"/>
        <v>1</v>
      </c>
      <c r="BG470">
        <f t="shared" si="342"/>
        <v>0</v>
      </c>
      <c r="BH470">
        <f t="shared" si="343"/>
        <v>0</v>
      </c>
    </row>
    <row r="471" spans="1:60" x14ac:dyDescent="0.2">
      <c r="A471" s="43">
        <v>2015</v>
      </c>
      <c r="B471" s="44">
        <v>8.8000000000000023E-2</v>
      </c>
      <c r="C471" s="45">
        <f t="shared" si="301"/>
        <v>1</v>
      </c>
      <c r="D471" s="45">
        <f t="shared" si="302"/>
        <v>0</v>
      </c>
      <c r="E471" s="46">
        <f t="shared" si="303"/>
        <v>0</v>
      </c>
      <c r="F471" s="44">
        <v>27</v>
      </c>
      <c r="G471" s="45">
        <f t="shared" si="304"/>
        <v>1</v>
      </c>
      <c r="H471" s="45">
        <f t="shared" si="305"/>
        <v>0</v>
      </c>
      <c r="I471" s="46">
        <f t="shared" si="306"/>
        <v>0</v>
      </c>
      <c r="J471" s="44">
        <v>56</v>
      </c>
      <c r="K471" s="45">
        <f t="shared" si="307"/>
        <v>1</v>
      </c>
      <c r="L471" s="45">
        <f t="shared" si="308"/>
        <v>0</v>
      </c>
      <c r="M471" s="46">
        <f t="shared" si="309"/>
        <v>0</v>
      </c>
      <c r="N471" s="44">
        <v>8.9999999999999969E-2</v>
      </c>
      <c r="O471" s="45">
        <f t="shared" si="310"/>
        <v>1</v>
      </c>
      <c r="Q471" s="46">
        <f t="shared" si="311"/>
        <v>0</v>
      </c>
      <c r="R471" s="44">
        <v>29</v>
      </c>
      <c r="S471" s="45">
        <f t="shared" si="312"/>
        <v>14.5</v>
      </c>
      <c r="T471" s="28">
        <v>-25</v>
      </c>
      <c r="U471" s="45">
        <f t="shared" si="313"/>
        <v>-10.5</v>
      </c>
      <c r="V471" s="45">
        <f t="shared" si="314"/>
        <v>0</v>
      </c>
      <c r="W471" s="45">
        <f t="shared" si="315"/>
        <v>0</v>
      </c>
      <c r="X471" s="46">
        <f t="shared" si="316"/>
        <v>1</v>
      </c>
      <c r="Y471" s="44">
        <v>9</v>
      </c>
      <c r="Z471" s="45">
        <f t="shared" si="317"/>
        <v>1</v>
      </c>
      <c r="AA471" s="45">
        <f t="shared" si="318"/>
        <v>0</v>
      </c>
      <c r="AB471" s="46">
        <f t="shared" si="319"/>
        <v>0</v>
      </c>
      <c r="AC471" s="48">
        <v>30</v>
      </c>
      <c r="AD471" s="45">
        <f t="shared" si="320"/>
        <v>1</v>
      </c>
      <c r="AE471" s="45">
        <f t="shared" si="321"/>
        <v>0</v>
      </c>
      <c r="AF471" s="46">
        <f t="shared" si="322"/>
        <v>0</v>
      </c>
      <c r="AG471" s="28">
        <v>39</v>
      </c>
      <c r="AH471">
        <f t="shared" si="323"/>
        <v>1</v>
      </c>
      <c r="AI471">
        <f t="shared" si="324"/>
        <v>0</v>
      </c>
      <c r="AJ471">
        <f t="shared" si="325"/>
        <v>0</v>
      </c>
      <c r="AK471" s="44">
        <v>7</v>
      </c>
      <c r="AL471" s="45">
        <f t="shared" si="326"/>
        <v>0</v>
      </c>
      <c r="AM471" s="45">
        <f t="shared" si="327"/>
        <v>0</v>
      </c>
      <c r="AN471" s="46">
        <f t="shared" si="328"/>
        <v>1</v>
      </c>
      <c r="AO471" s="44">
        <v>-4</v>
      </c>
      <c r="AP471" s="45">
        <f t="shared" si="329"/>
        <v>0</v>
      </c>
      <c r="AQ471" s="45">
        <f t="shared" si="330"/>
        <v>0</v>
      </c>
      <c r="AR471" s="46">
        <f t="shared" si="331"/>
        <v>1</v>
      </c>
      <c r="AS471" s="44">
        <v>17</v>
      </c>
      <c r="AT471" s="45">
        <f t="shared" si="332"/>
        <v>1</v>
      </c>
      <c r="AU471" s="45">
        <f t="shared" si="333"/>
        <v>0</v>
      </c>
      <c r="AV471" s="46">
        <f t="shared" si="334"/>
        <v>0</v>
      </c>
      <c r="AW471" s="44">
        <v>6.6000000000000003E-2</v>
      </c>
      <c r="AX471" s="45">
        <f t="shared" si="335"/>
        <v>1</v>
      </c>
      <c r="AY471" s="45">
        <f t="shared" si="336"/>
        <v>0</v>
      </c>
      <c r="AZ471" s="46">
        <f t="shared" si="337"/>
        <v>0</v>
      </c>
      <c r="BA471" s="44">
        <v>1.0000000000000009E-3</v>
      </c>
      <c r="BB471" s="45">
        <f t="shared" si="338"/>
        <v>1</v>
      </c>
      <c r="BC471" s="45">
        <f t="shared" si="339"/>
        <v>0</v>
      </c>
      <c r="BD471" s="46">
        <f t="shared" si="340"/>
        <v>0</v>
      </c>
      <c r="BE471" s="48">
        <v>-25</v>
      </c>
      <c r="BF471">
        <f t="shared" si="341"/>
        <v>0</v>
      </c>
      <c r="BG471">
        <f t="shared" si="342"/>
        <v>0</v>
      </c>
      <c r="BH471">
        <f t="shared" si="343"/>
        <v>1</v>
      </c>
    </row>
    <row r="472" spans="1:60" x14ac:dyDescent="0.2">
      <c r="A472" s="43">
        <v>2015</v>
      </c>
      <c r="B472" s="44">
        <v>4.4999999999999984E-2</v>
      </c>
      <c r="C472" s="45">
        <f t="shared" si="301"/>
        <v>1</v>
      </c>
      <c r="D472" s="45">
        <f t="shared" si="302"/>
        <v>0</v>
      </c>
      <c r="E472" s="46">
        <f t="shared" si="303"/>
        <v>0</v>
      </c>
      <c r="F472" s="44">
        <v>-13</v>
      </c>
      <c r="G472" s="45">
        <f t="shared" si="304"/>
        <v>0</v>
      </c>
      <c r="H472" s="45">
        <f t="shared" si="305"/>
        <v>0</v>
      </c>
      <c r="I472" s="46">
        <f t="shared" si="306"/>
        <v>1</v>
      </c>
      <c r="J472" s="44">
        <v>37</v>
      </c>
      <c r="K472" s="45">
        <f t="shared" si="307"/>
        <v>1</v>
      </c>
      <c r="L472" s="45">
        <f t="shared" si="308"/>
        <v>0</v>
      </c>
      <c r="M472" s="46">
        <f t="shared" si="309"/>
        <v>0</v>
      </c>
      <c r="N472" s="44">
        <v>5.0000000000000044E-2</v>
      </c>
      <c r="O472" s="45">
        <f t="shared" si="310"/>
        <v>1</v>
      </c>
      <c r="Q472" s="46">
        <f t="shared" si="311"/>
        <v>0</v>
      </c>
      <c r="R472" s="44">
        <v>24</v>
      </c>
      <c r="S472" s="45">
        <f t="shared" si="312"/>
        <v>12</v>
      </c>
      <c r="T472" s="28">
        <v>-11</v>
      </c>
      <c r="U472" s="45">
        <f t="shared" si="313"/>
        <v>1</v>
      </c>
      <c r="V472" s="45">
        <f t="shared" si="314"/>
        <v>1</v>
      </c>
      <c r="W472" s="45">
        <f t="shared" si="315"/>
        <v>0</v>
      </c>
      <c r="X472" s="46">
        <f t="shared" si="316"/>
        <v>0</v>
      </c>
      <c r="Y472" s="44">
        <v>8</v>
      </c>
      <c r="Z472" s="45">
        <f t="shared" si="317"/>
        <v>1</v>
      </c>
      <c r="AA472" s="45">
        <f t="shared" si="318"/>
        <v>0</v>
      </c>
      <c r="AB472" s="46">
        <f t="shared" si="319"/>
        <v>0</v>
      </c>
      <c r="AC472" s="48">
        <v>17</v>
      </c>
      <c r="AD472" s="45">
        <f t="shared" si="320"/>
        <v>1</v>
      </c>
      <c r="AE472" s="45">
        <f t="shared" si="321"/>
        <v>0</v>
      </c>
      <c r="AF472" s="46">
        <f t="shared" si="322"/>
        <v>0</v>
      </c>
      <c r="AG472" s="28">
        <v>25</v>
      </c>
      <c r="AH472">
        <f t="shared" si="323"/>
        <v>1</v>
      </c>
      <c r="AI472">
        <f t="shared" si="324"/>
        <v>0</v>
      </c>
      <c r="AJ472">
        <f t="shared" si="325"/>
        <v>0</v>
      </c>
      <c r="AK472" s="44">
        <v>-5</v>
      </c>
      <c r="AL472" s="45">
        <f t="shared" si="326"/>
        <v>1</v>
      </c>
      <c r="AM472" s="45">
        <f t="shared" si="327"/>
        <v>0</v>
      </c>
      <c r="AN472" s="46">
        <f t="shared" si="328"/>
        <v>0</v>
      </c>
      <c r="AO472" s="44">
        <v>10</v>
      </c>
      <c r="AP472" s="45">
        <f t="shared" si="329"/>
        <v>1</v>
      </c>
      <c r="AQ472" s="45">
        <f t="shared" si="330"/>
        <v>0</v>
      </c>
      <c r="AR472" s="46">
        <f t="shared" si="331"/>
        <v>0</v>
      </c>
      <c r="AS472" s="44">
        <v>16</v>
      </c>
      <c r="AT472" s="45">
        <f t="shared" si="332"/>
        <v>1</v>
      </c>
      <c r="AU472" s="45">
        <f t="shared" si="333"/>
        <v>0</v>
      </c>
      <c r="AV472" s="46">
        <f t="shared" si="334"/>
        <v>0</v>
      </c>
      <c r="AW472" s="44">
        <v>1.8000000000000016E-2</v>
      </c>
      <c r="AX472" s="45">
        <f t="shared" si="335"/>
        <v>1</v>
      </c>
      <c r="AY472" s="45">
        <f t="shared" si="336"/>
        <v>0</v>
      </c>
      <c r="AZ472" s="46">
        <f t="shared" si="337"/>
        <v>0</v>
      </c>
      <c r="BA472" s="44">
        <v>-5.0000000000000044E-3</v>
      </c>
      <c r="BB472" s="45">
        <f t="shared" si="338"/>
        <v>0</v>
      </c>
      <c r="BC472" s="45">
        <f t="shared" si="339"/>
        <v>0</v>
      </c>
      <c r="BD472" s="46">
        <f t="shared" si="340"/>
        <v>1</v>
      </c>
      <c r="BE472" s="48">
        <v>-11</v>
      </c>
      <c r="BF472">
        <f t="shared" si="341"/>
        <v>0</v>
      </c>
      <c r="BG472">
        <f t="shared" si="342"/>
        <v>0</v>
      </c>
      <c r="BH472">
        <f t="shared" si="343"/>
        <v>1</v>
      </c>
    </row>
    <row r="473" spans="1:60" x14ac:dyDescent="0.2">
      <c r="A473" s="43">
        <v>2015</v>
      </c>
      <c r="B473" s="44">
        <v>8.500000000000002E-2</v>
      </c>
      <c r="C473" s="45">
        <f t="shared" si="301"/>
        <v>1</v>
      </c>
      <c r="D473" s="45">
        <f t="shared" si="302"/>
        <v>0</v>
      </c>
      <c r="E473" s="46">
        <f t="shared" si="303"/>
        <v>0</v>
      </c>
      <c r="F473" s="44">
        <v>35</v>
      </c>
      <c r="G473" s="45">
        <f t="shared" si="304"/>
        <v>1</v>
      </c>
      <c r="H473" s="45">
        <f t="shared" si="305"/>
        <v>0</v>
      </c>
      <c r="I473" s="46">
        <f t="shared" si="306"/>
        <v>0</v>
      </c>
      <c r="J473" s="44">
        <v>74</v>
      </c>
      <c r="K473" s="45">
        <f t="shared" si="307"/>
        <v>1</v>
      </c>
      <c r="L473" s="45">
        <f t="shared" si="308"/>
        <v>0</v>
      </c>
      <c r="M473" s="46">
        <f t="shared" si="309"/>
        <v>0</v>
      </c>
      <c r="N473" s="44">
        <v>8.4000000000000019E-2</v>
      </c>
      <c r="O473" s="45">
        <f t="shared" si="310"/>
        <v>1</v>
      </c>
      <c r="Q473" s="46">
        <f t="shared" si="311"/>
        <v>0</v>
      </c>
      <c r="R473" s="44">
        <v>13</v>
      </c>
      <c r="S473" s="45">
        <f t="shared" si="312"/>
        <v>6.5</v>
      </c>
      <c r="T473" s="28">
        <v>-28</v>
      </c>
      <c r="U473" s="45">
        <f t="shared" si="313"/>
        <v>-21.5</v>
      </c>
      <c r="V473" s="45">
        <f t="shared" si="314"/>
        <v>0</v>
      </c>
      <c r="W473" s="45">
        <f t="shared" si="315"/>
        <v>0</v>
      </c>
      <c r="X473" s="46">
        <f t="shared" si="316"/>
        <v>1</v>
      </c>
      <c r="Y473" s="44">
        <v>-5</v>
      </c>
      <c r="Z473" s="45">
        <f t="shared" si="317"/>
        <v>0</v>
      </c>
      <c r="AA473" s="45">
        <f t="shared" si="318"/>
        <v>0</v>
      </c>
      <c r="AB473" s="46">
        <f t="shared" si="319"/>
        <v>1</v>
      </c>
      <c r="AC473" s="48">
        <v>43</v>
      </c>
      <c r="AD473" s="45">
        <f t="shared" si="320"/>
        <v>1</v>
      </c>
      <c r="AE473" s="45">
        <f t="shared" si="321"/>
        <v>0</v>
      </c>
      <c r="AF473" s="46">
        <f t="shared" si="322"/>
        <v>0</v>
      </c>
      <c r="AG473" s="28">
        <v>38</v>
      </c>
      <c r="AH473">
        <f t="shared" si="323"/>
        <v>1</v>
      </c>
      <c r="AI473">
        <f t="shared" si="324"/>
        <v>0</v>
      </c>
      <c r="AJ473">
        <f t="shared" si="325"/>
        <v>0</v>
      </c>
      <c r="AK473" s="44">
        <v>21</v>
      </c>
      <c r="AL473" s="45">
        <f t="shared" si="326"/>
        <v>0</v>
      </c>
      <c r="AM473" s="45">
        <f t="shared" si="327"/>
        <v>0</v>
      </c>
      <c r="AN473" s="46">
        <f t="shared" si="328"/>
        <v>1</v>
      </c>
      <c r="AO473" s="44">
        <v>-19</v>
      </c>
      <c r="AP473" s="45">
        <f t="shared" si="329"/>
        <v>0</v>
      </c>
      <c r="AQ473" s="45">
        <f t="shared" si="330"/>
        <v>0</v>
      </c>
      <c r="AR473" s="46">
        <f t="shared" si="331"/>
        <v>1</v>
      </c>
      <c r="AS473" s="44">
        <v>2</v>
      </c>
      <c r="AT473" s="45">
        <f t="shared" si="332"/>
        <v>1</v>
      </c>
      <c r="AU473" s="45">
        <f t="shared" si="333"/>
        <v>0</v>
      </c>
      <c r="AV473" s="46">
        <f t="shared" si="334"/>
        <v>0</v>
      </c>
      <c r="AW473" s="44">
        <v>4.8999999999999988E-2</v>
      </c>
      <c r="AX473" s="45">
        <f t="shared" si="335"/>
        <v>1</v>
      </c>
      <c r="AY473" s="45">
        <f t="shared" si="336"/>
        <v>0</v>
      </c>
      <c r="AZ473" s="46">
        <f t="shared" si="337"/>
        <v>0</v>
      </c>
      <c r="BA473" s="44">
        <v>2.1000000000000019E-2</v>
      </c>
      <c r="BB473" s="45">
        <f t="shared" si="338"/>
        <v>1</v>
      </c>
      <c r="BC473" s="45">
        <f t="shared" si="339"/>
        <v>0</v>
      </c>
      <c r="BD473" s="46">
        <f t="shared" si="340"/>
        <v>0</v>
      </c>
      <c r="BE473" s="48">
        <v>-28</v>
      </c>
      <c r="BF473">
        <f t="shared" si="341"/>
        <v>0</v>
      </c>
      <c r="BG473">
        <f t="shared" si="342"/>
        <v>0</v>
      </c>
      <c r="BH473">
        <f t="shared" si="343"/>
        <v>1</v>
      </c>
    </row>
    <row r="474" spans="1:60" x14ac:dyDescent="0.2">
      <c r="A474" s="43">
        <v>2015</v>
      </c>
      <c r="B474" s="44">
        <v>1.9000000000000017E-2</v>
      </c>
      <c r="C474" s="45">
        <f t="shared" si="301"/>
        <v>1</v>
      </c>
      <c r="D474" s="45">
        <f t="shared" si="302"/>
        <v>0</v>
      </c>
      <c r="E474" s="46">
        <f t="shared" si="303"/>
        <v>0</v>
      </c>
      <c r="F474" s="44">
        <v>24</v>
      </c>
      <c r="G474" s="45">
        <f t="shared" si="304"/>
        <v>1</v>
      </c>
      <c r="H474" s="45">
        <f t="shared" si="305"/>
        <v>0</v>
      </c>
      <c r="I474" s="46">
        <f t="shared" si="306"/>
        <v>0</v>
      </c>
      <c r="J474" s="44">
        <v>33</v>
      </c>
      <c r="K474" s="45">
        <f t="shared" si="307"/>
        <v>1</v>
      </c>
      <c r="L474" s="45">
        <f t="shared" si="308"/>
        <v>0</v>
      </c>
      <c r="M474" s="46">
        <f t="shared" si="309"/>
        <v>0</v>
      </c>
      <c r="N474" s="44">
        <v>1.4000000000000012E-2</v>
      </c>
      <c r="O474" s="45">
        <f t="shared" si="310"/>
        <v>1</v>
      </c>
      <c r="Q474" s="46">
        <f t="shared" si="311"/>
        <v>0</v>
      </c>
      <c r="R474" s="44">
        <v>-17</v>
      </c>
      <c r="S474" s="45">
        <f t="shared" si="312"/>
        <v>-8.5</v>
      </c>
      <c r="T474" s="28">
        <v>23</v>
      </c>
      <c r="U474" s="45">
        <f t="shared" si="313"/>
        <v>14.5</v>
      </c>
      <c r="V474" s="45">
        <f t="shared" si="314"/>
        <v>1</v>
      </c>
      <c r="W474" s="45">
        <f t="shared" si="315"/>
        <v>0</v>
      </c>
      <c r="X474" s="46">
        <f t="shared" si="316"/>
        <v>0</v>
      </c>
      <c r="Y474" s="44">
        <v>3</v>
      </c>
      <c r="Z474" s="45">
        <f t="shared" si="317"/>
        <v>1</v>
      </c>
      <c r="AA474" s="45">
        <f t="shared" si="318"/>
        <v>0</v>
      </c>
      <c r="AB474" s="46">
        <f t="shared" si="319"/>
        <v>0</v>
      </c>
      <c r="AC474" s="48">
        <v>4</v>
      </c>
      <c r="AD474" s="45">
        <f t="shared" si="320"/>
        <v>1</v>
      </c>
      <c r="AE474" s="45">
        <f t="shared" si="321"/>
        <v>0</v>
      </c>
      <c r="AF474" s="46">
        <f t="shared" si="322"/>
        <v>0</v>
      </c>
      <c r="AG474" s="28">
        <v>7</v>
      </c>
      <c r="AH474">
        <f t="shared" si="323"/>
        <v>1</v>
      </c>
      <c r="AI474">
        <f t="shared" si="324"/>
        <v>0</v>
      </c>
      <c r="AJ474">
        <f t="shared" si="325"/>
        <v>0</v>
      </c>
      <c r="AK474" s="44">
        <v>-9</v>
      </c>
      <c r="AL474" s="45">
        <f t="shared" si="326"/>
        <v>1</v>
      </c>
      <c r="AM474" s="45">
        <f t="shared" si="327"/>
        <v>0</v>
      </c>
      <c r="AN474" s="46">
        <f t="shared" si="328"/>
        <v>0</v>
      </c>
      <c r="AO474" s="44">
        <v>15</v>
      </c>
      <c r="AP474" s="45">
        <f t="shared" si="329"/>
        <v>1</v>
      </c>
      <c r="AQ474" s="45">
        <f t="shared" si="330"/>
        <v>0</v>
      </c>
      <c r="AR474" s="46">
        <f t="shared" si="331"/>
        <v>0</v>
      </c>
      <c r="AS474" s="44">
        <v>8</v>
      </c>
      <c r="AT474" s="45">
        <f t="shared" si="332"/>
        <v>1</v>
      </c>
      <c r="AU474" s="45">
        <f t="shared" si="333"/>
        <v>0</v>
      </c>
      <c r="AV474" s="46">
        <f t="shared" si="334"/>
        <v>0</v>
      </c>
      <c r="AW474" s="44">
        <v>6.0000000000000053E-3</v>
      </c>
      <c r="AX474" s="45">
        <f t="shared" si="335"/>
        <v>1</v>
      </c>
      <c r="AY474" s="45">
        <f t="shared" si="336"/>
        <v>0</v>
      </c>
      <c r="AZ474" s="46">
        <f t="shared" si="337"/>
        <v>0</v>
      </c>
      <c r="BA474" s="44">
        <v>3.400000000000003E-2</v>
      </c>
      <c r="BB474" s="45">
        <f t="shared" si="338"/>
        <v>1</v>
      </c>
      <c r="BC474" s="45">
        <f t="shared" si="339"/>
        <v>0</v>
      </c>
      <c r="BD474" s="46">
        <f t="shared" si="340"/>
        <v>0</v>
      </c>
      <c r="BE474" s="48">
        <v>23</v>
      </c>
      <c r="BF474">
        <f t="shared" si="341"/>
        <v>1</v>
      </c>
      <c r="BG474">
        <f t="shared" si="342"/>
        <v>0</v>
      </c>
      <c r="BH474">
        <f t="shared" si="343"/>
        <v>0</v>
      </c>
    </row>
    <row r="475" spans="1:60" x14ac:dyDescent="0.2">
      <c r="A475" s="43">
        <v>2015</v>
      </c>
      <c r="B475" s="44">
        <v>-1.6000000000000014E-2</v>
      </c>
      <c r="C475" s="45">
        <f t="shared" si="301"/>
        <v>0</v>
      </c>
      <c r="D475" s="45">
        <f t="shared" si="302"/>
        <v>0</v>
      </c>
      <c r="E475" s="46">
        <f t="shared" si="303"/>
        <v>1</v>
      </c>
      <c r="F475" s="44">
        <v>-13</v>
      </c>
      <c r="G475" s="45">
        <f t="shared" si="304"/>
        <v>0</v>
      </c>
      <c r="H475" s="45">
        <f t="shared" si="305"/>
        <v>0</v>
      </c>
      <c r="I475" s="46">
        <f t="shared" si="306"/>
        <v>1</v>
      </c>
      <c r="J475" s="44">
        <v>-22</v>
      </c>
      <c r="K475" s="45">
        <f t="shared" si="307"/>
        <v>0</v>
      </c>
      <c r="L475" s="45">
        <f t="shared" si="308"/>
        <v>0</v>
      </c>
      <c r="M475" s="46">
        <f t="shared" si="309"/>
        <v>1</v>
      </c>
      <c r="N475" s="44">
        <v>-1.6000000000000014E-2</v>
      </c>
      <c r="O475" s="45">
        <f t="shared" si="310"/>
        <v>0</v>
      </c>
      <c r="Q475" s="46">
        <f t="shared" si="311"/>
        <v>1</v>
      </c>
      <c r="R475" s="44">
        <v>47</v>
      </c>
      <c r="S475" s="45">
        <f t="shared" si="312"/>
        <v>23.5</v>
      </c>
      <c r="T475" s="28">
        <v>-21</v>
      </c>
      <c r="U475" s="45">
        <f t="shared" si="313"/>
        <v>2.5</v>
      </c>
      <c r="V475" s="45">
        <f t="shared" si="314"/>
        <v>1</v>
      </c>
      <c r="W475" s="45">
        <f t="shared" si="315"/>
        <v>0</v>
      </c>
      <c r="X475" s="46">
        <f t="shared" si="316"/>
        <v>0</v>
      </c>
      <c r="Y475" s="44">
        <v>12</v>
      </c>
      <c r="Z475" s="45">
        <f t="shared" si="317"/>
        <v>1</v>
      </c>
      <c r="AA475" s="45">
        <f t="shared" si="318"/>
        <v>0</v>
      </c>
      <c r="AB475" s="46">
        <f t="shared" si="319"/>
        <v>0</v>
      </c>
      <c r="AC475" s="48">
        <v>14</v>
      </c>
      <c r="AD475" s="45">
        <f t="shared" si="320"/>
        <v>1</v>
      </c>
      <c r="AE475" s="45">
        <f t="shared" si="321"/>
        <v>0</v>
      </c>
      <c r="AF475" s="46">
        <f t="shared" si="322"/>
        <v>0</v>
      </c>
      <c r="AG475" s="28">
        <v>26</v>
      </c>
      <c r="AH475">
        <f t="shared" si="323"/>
        <v>1</v>
      </c>
      <c r="AI475">
        <f t="shared" si="324"/>
        <v>0</v>
      </c>
      <c r="AJ475">
        <f t="shared" si="325"/>
        <v>0</v>
      </c>
      <c r="AK475" s="44">
        <v>13</v>
      </c>
      <c r="AL475" s="45">
        <f t="shared" si="326"/>
        <v>0</v>
      </c>
      <c r="AM475" s="45">
        <f t="shared" si="327"/>
        <v>0</v>
      </c>
      <c r="AN475" s="46">
        <f t="shared" si="328"/>
        <v>1</v>
      </c>
      <c r="AO475" s="44">
        <v>-10</v>
      </c>
      <c r="AP475" s="45">
        <f t="shared" si="329"/>
        <v>0</v>
      </c>
      <c r="AQ475" s="45">
        <f t="shared" si="330"/>
        <v>0</v>
      </c>
      <c r="AR475" s="46">
        <f t="shared" si="331"/>
        <v>1</v>
      </c>
      <c r="AS475" s="44">
        <v>-3</v>
      </c>
      <c r="AT475" s="45">
        <f t="shared" si="332"/>
        <v>0</v>
      </c>
      <c r="AU475" s="45">
        <f t="shared" si="333"/>
        <v>0</v>
      </c>
      <c r="AV475" s="46">
        <f t="shared" si="334"/>
        <v>1</v>
      </c>
      <c r="AW475" s="44">
        <v>-2.200000000000002E-2</v>
      </c>
      <c r="AX475" s="45">
        <f t="shared" si="335"/>
        <v>0</v>
      </c>
      <c r="AY475" s="45">
        <f t="shared" si="336"/>
        <v>0</v>
      </c>
      <c r="AZ475" s="46">
        <f t="shared" si="337"/>
        <v>1</v>
      </c>
      <c r="BA475" s="44">
        <v>-4.8000000000000043E-2</v>
      </c>
      <c r="BB475" s="45">
        <f t="shared" si="338"/>
        <v>0</v>
      </c>
      <c r="BC475" s="45">
        <f t="shared" si="339"/>
        <v>0</v>
      </c>
      <c r="BD475" s="46">
        <f t="shared" si="340"/>
        <v>1</v>
      </c>
      <c r="BE475" s="48">
        <v>-21</v>
      </c>
      <c r="BF475">
        <f t="shared" si="341"/>
        <v>0</v>
      </c>
      <c r="BG475">
        <f t="shared" si="342"/>
        <v>0</v>
      </c>
      <c r="BH475">
        <f t="shared" si="343"/>
        <v>1</v>
      </c>
    </row>
    <row r="476" spans="1:60" x14ac:dyDescent="0.2">
      <c r="A476" s="43">
        <v>2015</v>
      </c>
      <c r="B476" s="44">
        <v>0.10300000000000004</v>
      </c>
      <c r="C476" s="45">
        <f t="shared" si="301"/>
        <v>1</v>
      </c>
      <c r="D476" s="45">
        <f t="shared" si="302"/>
        <v>0</v>
      </c>
      <c r="E476" s="46">
        <f t="shared" si="303"/>
        <v>0</v>
      </c>
      <c r="F476" s="44">
        <v>9</v>
      </c>
      <c r="G476" s="45">
        <f t="shared" si="304"/>
        <v>1</v>
      </c>
      <c r="H476" s="45">
        <f t="shared" si="305"/>
        <v>0</v>
      </c>
      <c r="I476" s="46">
        <f t="shared" si="306"/>
        <v>0</v>
      </c>
      <c r="J476" s="44">
        <v>48</v>
      </c>
      <c r="K476" s="45">
        <f t="shared" si="307"/>
        <v>1</v>
      </c>
      <c r="L476" s="45">
        <f t="shared" si="308"/>
        <v>0</v>
      </c>
      <c r="M476" s="46">
        <f t="shared" si="309"/>
        <v>0</v>
      </c>
      <c r="N476" s="44">
        <v>8.2999999999999963E-2</v>
      </c>
      <c r="O476" s="45">
        <f t="shared" si="310"/>
        <v>1</v>
      </c>
      <c r="Q476" s="46">
        <f t="shared" si="311"/>
        <v>0</v>
      </c>
      <c r="R476" s="44">
        <v>-12</v>
      </c>
      <c r="S476" s="45">
        <f t="shared" si="312"/>
        <v>-6</v>
      </c>
      <c r="T476" s="28">
        <v>-33</v>
      </c>
      <c r="U476" s="45">
        <f t="shared" si="313"/>
        <v>-39</v>
      </c>
      <c r="V476" s="45">
        <f t="shared" si="314"/>
        <v>0</v>
      </c>
      <c r="W476" s="45">
        <f t="shared" si="315"/>
        <v>0</v>
      </c>
      <c r="X476" s="46">
        <f t="shared" si="316"/>
        <v>1</v>
      </c>
      <c r="Y476" s="44">
        <v>-11</v>
      </c>
      <c r="Z476" s="45">
        <f t="shared" si="317"/>
        <v>0</v>
      </c>
      <c r="AA476" s="45">
        <f t="shared" si="318"/>
        <v>0</v>
      </c>
      <c r="AB476" s="46">
        <f t="shared" si="319"/>
        <v>1</v>
      </c>
      <c r="AC476" s="48">
        <v>15</v>
      </c>
      <c r="AD476" s="45">
        <f t="shared" si="320"/>
        <v>1</v>
      </c>
      <c r="AE476" s="45">
        <f t="shared" si="321"/>
        <v>0</v>
      </c>
      <c r="AF476" s="46">
        <f t="shared" si="322"/>
        <v>0</v>
      </c>
      <c r="AG476" s="28">
        <v>4</v>
      </c>
      <c r="AH476">
        <f t="shared" si="323"/>
        <v>1</v>
      </c>
      <c r="AI476">
        <f t="shared" si="324"/>
        <v>0</v>
      </c>
      <c r="AJ476">
        <f t="shared" si="325"/>
        <v>0</v>
      </c>
      <c r="AK476" s="44">
        <v>24</v>
      </c>
      <c r="AL476" s="45">
        <f t="shared" si="326"/>
        <v>0</v>
      </c>
      <c r="AM476" s="45">
        <f t="shared" si="327"/>
        <v>0</v>
      </c>
      <c r="AN476" s="46">
        <f t="shared" si="328"/>
        <v>1</v>
      </c>
      <c r="AO476" s="44">
        <v>-12</v>
      </c>
      <c r="AP476" s="45">
        <f t="shared" si="329"/>
        <v>0</v>
      </c>
      <c r="AQ476" s="45">
        <f t="shared" si="330"/>
        <v>0</v>
      </c>
      <c r="AR476" s="46">
        <f t="shared" si="331"/>
        <v>1</v>
      </c>
      <c r="AS476" s="44">
        <v>22</v>
      </c>
      <c r="AT476" s="45">
        <f t="shared" si="332"/>
        <v>1</v>
      </c>
      <c r="AU476" s="45">
        <f t="shared" si="333"/>
        <v>0</v>
      </c>
      <c r="AV476" s="46">
        <f t="shared" si="334"/>
        <v>0</v>
      </c>
      <c r="AW476" s="44">
        <v>5.4999999999999993E-2</v>
      </c>
      <c r="AX476" s="45">
        <f t="shared" si="335"/>
        <v>1</v>
      </c>
      <c r="AY476" s="45">
        <f t="shared" si="336"/>
        <v>0</v>
      </c>
      <c r="AZ476" s="46">
        <f t="shared" si="337"/>
        <v>0</v>
      </c>
      <c r="BA476" s="44">
        <v>-8.2999999999999963E-2</v>
      </c>
      <c r="BB476" s="45">
        <f t="shared" si="338"/>
        <v>0</v>
      </c>
      <c r="BC476" s="45">
        <f t="shared" si="339"/>
        <v>0</v>
      </c>
      <c r="BD476" s="46">
        <f t="shared" si="340"/>
        <v>1</v>
      </c>
      <c r="BE476" s="48">
        <v>-33</v>
      </c>
      <c r="BF476">
        <f t="shared" si="341"/>
        <v>0</v>
      </c>
      <c r="BG476">
        <f t="shared" si="342"/>
        <v>0</v>
      </c>
      <c r="BH476">
        <f t="shared" si="343"/>
        <v>1</v>
      </c>
    </row>
    <row r="477" spans="1:60" x14ac:dyDescent="0.2">
      <c r="A477" s="43">
        <v>2015</v>
      </c>
      <c r="B477" s="44">
        <v>4.5999999999999985E-2</v>
      </c>
      <c r="C477" s="45">
        <f t="shared" si="301"/>
        <v>1</v>
      </c>
      <c r="D477" s="45">
        <f t="shared" si="302"/>
        <v>0</v>
      </c>
      <c r="E477" s="46">
        <f t="shared" si="303"/>
        <v>0</v>
      </c>
      <c r="F477" s="44">
        <v>5</v>
      </c>
      <c r="G477" s="45">
        <f t="shared" si="304"/>
        <v>1</v>
      </c>
      <c r="H477" s="45">
        <f t="shared" si="305"/>
        <v>0</v>
      </c>
      <c r="I477" s="46">
        <f t="shared" si="306"/>
        <v>0</v>
      </c>
      <c r="J477" s="44">
        <v>33</v>
      </c>
      <c r="K477" s="45">
        <f t="shared" si="307"/>
        <v>1</v>
      </c>
      <c r="L477" s="45">
        <f t="shared" si="308"/>
        <v>0</v>
      </c>
      <c r="M477" s="46">
        <f t="shared" si="309"/>
        <v>0</v>
      </c>
      <c r="N477" s="44">
        <v>4.7000000000000042E-2</v>
      </c>
      <c r="O477" s="45">
        <f t="shared" si="310"/>
        <v>1</v>
      </c>
      <c r="Q477" s="46">
        <f t="shared" si="311"/>
        <v>0</v>
      </c>
      <c r="R477" s="44">
        <v>16</v>
      </c>
      <c r="S477" s="45">
        <f t="shared" si="312"/>
        <v>8</v>
      </c>
      <c r="T477" s="28">
        <v>-25</v>
      </c>
      <c r="U477" s="45">
        <f t="shared" si="313"/>
        <v>-17</v>
      </c>
      <c r="V477" s="45">
        <f t="shared" si="314"/>
        <v>0</v>
      </c>
      <c r="W477" s="45">
        <f t="shared" si="315"/>
        <v>0</v>
      </c>
      <c r="X477" s="46">
        <f t="shared" si="316"/>
        <v>1</v>
      </c>
      <c r="Y477" s="44">
        <v>-5</v>
      </c>
      <c r="Z477" s="45">
        <f t="shared" si="317"/>
        <v>0</v>
      </c>
      <c r="AA477" s="45">
        <f t="shared" si="318"/>
        <v>0</v>
      </c>
      <c r="AB477" s="46">
        <f t="shared" si="319"/>
        <v>1</v>
      </c>
      <c r="AC477" s="48">
        <v>21</v>
      </c>
      <c r="AD477" s="45">
        <f t="shared" si="320"/>
        <v>1</v>
      </c>
      <c r="AE477" s="45">
        <f t="shared" si="321"/>
        <v>0</v>
      </c>
      <c r="AF477" s="46">
        <f t="shared" si="322"/>
        <v>0</v>
      </c>
      <c r="AG477" s="28">
        <v>16</v>
      </c>
      <c r="AH477">
        <f t="shared" si="323"/>
        <v>1</v>
      </c>
      <c r="AI477">
        <f t="shared" si="324"/>
        <v>0</v>
      </c>
      <c r="AJ477">
        <f t="shared" si="325"/>
        <v>0</v>
      </c>
      <c r="AK477" s="44">
        <v>13</v>
      </c>
      <c r="AL477" s="45">
        <f t="shared" si="326"/>
        <v>0</v>
      </c>
      <c r="AM477" s="45">
        <f t="shared" si="327"/>
        <v>0</v>
      </c>
      <c r="AN477" s="46">
        <f t="shared" si="328"/>
        <v>1</v>
      </c>
      <c r="AO477" s="44">
        <v>-8</v>
      </c>
      <c r="AP477" s="45">
        <f t="shared" si="329"/>
        <v>0</v>
      </c>
      <c r="AQ477" s="45">
        <f t="shared" si="330"/>
        <v>0</v>
      </c>
      <c r="AR477" s="46">
        <f t="shared" si="331"/>
        <v>1</v>
      </c>
      <c r="AS477" s="44">
        <v>8</v>
      </c>
      <c r="AT477" s="45">
        <f t="shared" si="332"/>
        <v>1</v>
      </c>
      <c r="AU477" s="45">
        <f t="shared" si="333"/>
        <v>0</v>
      </c>
      <c r="AV477" s="46">
        <f t="shared" si="334"/>
        <v>0</v>
      </c>
      <c r="AW477" s="44">
        <v>2.6999999999999968E-2</v>
      </c>
      <c r="AX477" s="45">
        <f t="shared" si="335"/>
        <v>1</v>
      </c>
      <c r="AY477" s="45">
        <f t="shared" si="336"/>
        <v>0</v>
      </c>
      <c r="AZ477" s="46">
        <f t="shared" si="337"/>
        <v>0</v>
      </c>
      <c r="BA477" s="44">
        <v>-9.000000000000008E-3</v>
      </c>
      <c r="BB477" s="45">
        <f t="shared" si="338"/>
        <v>0</v>
      </c>
      <c r="BC477" s="45">
        <f t="shared" si="339"/>
        <v>0</v>
      </c>
      <c r="BD477" s="46">
        <f t="shared" si="340"/>
        <v>1</v>
      </c>
      <c r="BE477" s="48">
        <v>-25</v>
      </c>
      <c r="BF477">
        <f t="shared" si="341"/>
        <v>0</v>
      </c>
      <c r="BG477">
        <f t="shared" si="342"/>
        <v>0</v>
      </c>
      <c r="BH477">
        <f t="shared" si="343"/>
        <v>1</v>
      </c>
    </row>
    <row r="478" spans="1:60" x14ac:dyDescent="0.2">
      <c r="A478" s="43">
        <v>2015</v>
      </c>
      <c r="B478" s="44">
        <v>1.1999999999999955E-2</v>
      </c>
      <c r="C478" s="45">
        <f t="shared" si="301"/>
        <v>1</v>
      </c>
      <c r="D478" s="45">
        <f t="shared" si="302"/>
        <v>0</v>
      </c>
      <c r="E478" s="46">
        <f t="shared" si="303"/>
        <v>0</v>
      </c>
      <c r="F478" s="44">
        <v>25</v>
      </c>
      <c r="G478" s="45">
        <f t="shared" si="304"/>
        <v>1</v>
      </c>
      <c r="H478" s="45">
        <f t="shared" si="305"/>
        <v>0</v>
      </c>
      <c r="I478" s="46">
        <f t="shared" si="306"/>
        <v>0</v>
      </c>
      <c r="J478" s="44">
        <v>17</v>
      </c>
      <c r="K478" s="45">
        <f t="shared" si="307"/>
        <v>1</v>
      </c>
      <c r="L478" s="45">
        <f t="shared" si="308"/>
        <v>0</v>
      </c>
      <c r="M478" s="46">
        <f t="shared" si="309"/>
        <v>0</v>
      </c>
      <c r="N478" s="44">
        <v>1.6000000000000014E-2</v>
      </c>
      <c r="O478" s="45">
        <f t="shared" si="310"/>
        <v>1</v>
      </c>
      <c r="Q478" s="46">
        <f t="shared" si="311"/>
        <v>0</v>
      </c>
      <c r="R478" s="44">
        <v>-6</v>
      </c>
      <c r="S478" s="45">
        <f t="shared" si="312"/>
        <v>-3</v>
      </c>
      <c r="T478" s="28">
        <v>1</v>
      </c>
      <c r="U478" s="45">
        <f t="shared" si="313"/>
        <v>-2</v>
      </c>
      <c r="V478" s="45">
        <f t="shared" si="314"/>
        <v>0</v>
      </c>
      <c r="W478" s="45">
        <f t="shared" si="315"/>
        <v>0</v>
      </c>
      <c r="X478" s="46">
        <f t="shared" si="316"/>
        <v>1</v>
      </c>
      <c r="Y478" s="44">
        <v>-2</v>
      </c>
      <c r="Z478" s="45">
        <f t="shared" si="317"/>
        <v>0</v>
      </c>
      <c r="AA478" s="45">
        <f t="shared" si="318"/>
        <v>0</v>
      </c>
      <c r="AB478" s="46">
        <f t="shared" si="319"/>
        <v>1</v>
      </c>
      <c r="AC478" s="48">
        <v>-9</v>
      </c>
      <c r="AD478" s="45">
        <f t="shared" si="320"/>
        <v>0</v>
      </c>
      <c r="AE478" s="45">
        <f t="shared" si="321"/>
        <v>0</v>
      </c>
      <c r="AF478" s="46">
        <f t="shared" si="322"/>
        <v>1</v>
      </c>
      <c r="AG478" s="28">
        <v>-11</v>
      </c>
      <c r="AH478">
        <f t="shared" si="323"/>
        <v>0</v>
      </c>
      <c r="AI478">
        <f t="shared" si="324"/>
        <v>0</v>
      </c>
      <c r="AJ478">
        <f t="shared" si="325"/>
        <v>1</v>
      </c>
      <c r="AK478" s="44">
        <v>1</v>
      </c>
      <c r="AL478" s="45">
        <f t="shared" si="326"/>
        <v>0</v>
      </c>
      <c r="AM478" s="45">
        <f t="shared" si="327"/>
        <v>0</v>
      </c>
      <c r="AN478" s="46">
        <f t="shared" si="328"/>
        <v>1</v>
      </c>
      <c r="AO478" s="44">
        <v>5</v>
      </c>
      <c r="AP478" s="45">
        <f t="shared" si="329"/>
        <v>1</v>
      </c>
      <c r="AQ478" s="45">
        <f t="shared" si="330"/>
        <v>0</v>
      </c>
      <c r="AR478" s="46">
        <f t="shared" si="331"/>
        <v>0</v>
      </c>
      <c r="AS478" s="44">
        <v>12</v>
      </c>
      <c r="AT478" s="45">
        <f t="shared" si="332"/>
        <v>1</v>
      </c>
      <c r="AU478" s="45">
        <f t="shared" si="333"/>
        <v>0</v>
      </c>
      <c r="AV478" s="46">
        <f t="shared" si="334"/>
        <v>0</v>
      </c>
      <c r="AW478" s="44">
        <v>1.100000000000001E-2</v>
      </c>
      <c r="AX478" s="45">
        <f t="shared" si="335"/>
        <v>1</v>
      </c>
      <c r="AY478" s="45">
        <f t="shared" si="336"/>
        <v>0</v>
      </c>
      <c r="AZ478" s="46">
        <f t="shared" si="337"/>
        <v>0</v>
      </c>
      <c r="BA478" s="44">
        <v>7.1000000000000063E-2</v>
      </c>
      <c r="BB478" s="45">
        <f t="shared" si="338"/>
        <v>1</v>
      </c>
      <c r="BC478" s="45">
        <f t="shared" si="339"/>
        <v>0</v>
      </c>
      <c r="BD478" s="46">
        <f t="shared" si="340"/>
        <v>0</v>
      </c>
      <c r="BE478" s="48">
        <v>1</v>
      </c>
      <c r="BF478">
        <f t="shared" si="341"/>
        <v>1</v>
      </c>
      <c r="BG478">
        <f t="shared" si="342"/>
        <v>0</v>
      </c>
      <c r="BH478">
        <f t="shared" si="343"/>
        <v>0</v>
      </c>
    </row>
    <row r="479" spans="1:60" x14ac:dyDescent="0.2">
      <c r="A479" s="43">
        <v>2015</v>
      </c>
      <c r="B479" s="44">
        <v>3.5000000000000031E-2</v>
      </c>
      <c r="C479" s="45">
        <f t="shared" si="301"/>
        <v>1</v>
      </c>
      <c r="D479" s="45">
        <f t="shared" si="302"/>
        <v>0</v>
      </c>
      <c r="E479" s="46">
        <f t="shared" si="303"/>
        <v>0</v>
      </c>
      <c r="F479" s="44">
        <v>35</v>
      </c>
      <c r="G479" s="45">
        <f t="shared" si="304"/>
        <v>1</v>
      </c>
      <c r="H479" s="45">
        <f t="shared" si="305"/>
        <v>0</v>
      </c>
      <c r="I479" s="46">
        <f t="shared" si="306"/>
        <v>0</v>
      </c>
      <c r="J479" s="44">
        <v>41</v>
      </c>
      <c r="K479" s="45">
        <f t="shared" si="307"/>
        <v>1</v>
      </c>
      <c r="L479" s="45">
        <f t="shared" si="308"/>
        <v>0</v>
      </c>
      <c r="M479" s="46">
        <f t="shared" si="309"/>
        <v>0</v>
      </c>
      <c r="N479" s="44">
        <v>1.8000000000000016E-2</v>
      </c>
      <c r="O479" s="45">
        <f t="shared" si="310"/>
        <v>1</v>
      </c>
      <c r="Q479" s="46">
        <f t="shared" si="311"/>
        <v>0</v>
      </c>
      <c r="R479" s="44">
        <v>-66</v>
      </c>
      <c r="S479" s="45">
        <f t="shared" si="312"/>
        <v>-33</v>
      </c>
      <c r="T479" s="28">
        <v>51</v>
      </c>
      <c r="U479" s="45">
        <f t="shared" si="313"/>
        <v>18</v>
      </c>
      <c r="V479" s="45">
        <f t="shared" si="314"/>
        <v>1</v>
      </c>
      <c r="W479" s="45">
        <f t="shared" si="315"/>
        <v>0</v>
      </c>
      <c r="X479" s="46">
        <f t="shared" si="316"/>
        <v>0</v>
      </c>
      <c r="Y479" s="44">
        <v>19</v>
      </c>
      <c r="Z479" s="45">
        <f t="shared" si="317"/>
        <v>1</v>
      </c>
      <c r="AA479" s="45">
        <f t="shared" si="318"/>
        <v>0</v>
      </c>
      <c r="AB479" s="46">
        <f t="shared" si="319"/>
        <v>0</v>
      </c>
      <c r="AC479" s="48">
        <v>19</v>
      </c>
      <c r="AD479" s="45">
        <f t="shared" si="320"/>
        <v>1</v>
      </c>
      <c r="AE479" s="45">
        <f t="shared" si="321"/>
        <v>0</v>
      </c>
      <c r="AF479" s="46">
        <f t="shared" si="322"/>
        <v>0</v>
      </c>
      <c r="AG479" s="28">
        <v>38</v>
      </c>
      <c r="AH479">
        <f t="shared" si="323"/>
        <v>1</v>
      </c>
      <c r="AI479">
        <f t="shared" si="324"/>
        <v>0</v>
      </c>
      <c r="AJ479">
        <f t="shared" si="325"/>
        <v>0</v>
      </c>
      <c r="AK479" s="44">
        <v>-4</v>
      </c>
      <c r="AL479" s="45">
        <f t="shared" si="326"/>
        <v>1</v>
      </c>
      <c r="AM479" s="45">
        <f t="shared" si="327"/>
        <v>0</v>
      </c>
      <c r="AN479" s="46">
        <f t="shared" si="328"/>
        <v>0</v>
      </c>
      <c r="AO479" s="44">
        <v>-1</v>
      </c>
      <c r="AP479" s="45">
        <f t="shared" si="329"/>
        <v>0</v>
      </c>
      <c r="AQ479" s="45">
        <f t="shared" si="330"/>
        <v>0</v>
      </c>
      <c r="AR479" s="46">
        <f t="shared" si="331"/>
        <v>1</v>
      </c>
      <c r="AS479" s="44">
        <v>-1</v>
      </c>
      <c r="AT479" s="45">
        <f t="shared" si="332"/>
        <v>0</v>
      </c>
      <c r="AU479" s="45">
        <f t="shared" si="333"/>
        <v>0</v>
      </c>
      <c r="AV479" s="46">
        <f t="shared" si="334"/>
        <v>1</v>
      </c>
      <c r="AW479" s="44">
        <v>2.300000000000002E-2</v>
      </c>
      <c r="AX479" s="45">
        <f t="shared" si="335"/>
        <v>1</v>
      </c>
      <c r="AY479" s="45">
        <f t="shared" si="336"/>
        <v>0</v>
      </c>
      <c r="AZ479" s="46">
        <f t="shared" si="337"/>
        <v>0</v>
      </c>
      <c r="BA479" s="44">
        <v>2.200000000000002E-2</v>
      </c>
      <c r="BB479" s="45">
        <f t="shared" si="338"/>
        <v>1</v>
      </c>
      <c r="BC479" s="45">
        <f t="shared" si="339"/>
        <v>0</v>
      </c>
      <c r="BD479" s="46">
        <f t="shared" si="340"/>
        <v>0</v>
      </c>
      <c r="BE479" s="48">
        <v>51</v>
      </c>
      <c r="BF479">
        <f t="shared" si="341"/>
        <v>1</v>
      </c>
      <c r="BG479">
        <f t="shared" si="342"/>
        <v>0</v>
      </c>
      <c r="BH479">
        <f t="shared" si="343"/>
        <v>0</v>
      </c>
    </row>
    <row r="480" spans="1:60" x14ac:dyDescent="0.2">
      <c r="A480" s="43">
        <v>2015</v>
      </c>
      <c r="B480" s="44">
        <v>5.3999999999999992E-2</v>
      </c>
      <c r="C480" s="45">
        <f t="shared" si="301"/>
        <v>1</v>
      </c>
      <c r="D480" s="45">
        <f t="shared" si="302"/>
        <v>0</v>
      </c>
      <c r="E480" s="46">
        <f t="shared" si="303"/>
        <v>0</v>
      </c>
      <c r="F480" s="44">
        <v>8</v>
      </c>
      <c r="G480" s="45">
        <f t="shared" si="304"/>
        <v>1</v>
      </c>
      <c r="H480" s="45">
        <f t="shared" si="305"/>
        <v>0</v>
      </c>
      <c r="I480" s="46">
        <f t="shared" si="306"/>
        <v>0</v>
      </c>
      <c r="J480" s="44">
        <v>53</v>
      </c>
      <c r="K480" s="45">
        <f t="shared" si="307"/>
        <v>1</v>
      </c>
      <c r="L480" s="45">
        <f t="shared" si="308"/>
        <v>0</v>
      </c>
      <c r="M480" s="46">
        <f t="shared" si="309"/>
        <v>0</v>
      </c>
      <c r="N480" s="44">
        <v>3.8000000000000034E-2</v>
      </c>
      <c r="O480" s="45">
        <f t="shared" si="310"/>
        <v>1</v>
      </c>
      <c r="Q480" s="46">
        <f t="shared" si="311"/>
        <v>0</v>
      </c>
      <c r="R480" s="44">
        <v>19</v>
      </c>
      <c r="S480" s="45">
        <f t="shared" si="312"/>
        <v>9.5</v>
      </c>
      <c r="T480" s="28">
        <v>15</v>
      </c>
      <c r="U480" s="45">
        <f t="shared" si="313"/>
        <v>24.5</v>
      </c>
      <c r="V480" s="45">
        <f t="shared" si="314"/>
        <v>1</v>
      </c>
      <c r="W480" s="45">
        <f t="shared" si="315"/>
        <v>0</v>
      </c>
      <c r="X480" s="46">
        <f t="shared" si="316"/>
        <v>0</v>
      </c>
      <c r="Y480" s="44">
        <v>28</v>
      </c>
      <c r="Z480" s="45">
        <f t="shared" si="317"/>
        <v>1</v>
      </c>
      <c r="AA480" s="45">
        <f t="shared" si="318"/>
        <v>0</v>
      </c>
      <c r="AB480" s="46">
        <f t="shared" si="319"/>
        <v>0</v>
      </c>
      <c r="AC480" s="48">
        <v>23</v>
      </c>
      <c r="AD480" s="45">
        <f t="shared" si="320"/>
        <v>1</v>
      </c>
      <c r="AE480" s="45">
        <f t="shared" si="321"/>
        <v>0</v>
      </c>
      <c r="AF480" s="46">
        <f t="shared" si="322"/>
        <v>0</v>
      </c>
      <c r="AG480" s="28">
        <v>51</v>
      </c>
      <c r="AH480">
        <f t="shared" si="323"/>
        <v>1</v>
      </c>
      <c r="AI480">
        <f t="shared" si="324"/>
        <v>0</v>
      </c>
      <c r="AJ480">
        <f t="shared" si="325"/>
        <v>0</v>
      </c>
      <c r="AK480" s="44">
        <v>10</v>
      </c>
      <c r="AL480" s="45">
        <f t="shared" si="326"/>
        <v>0</v>
      </c>
      <c r="AM480" s="45">
        <f t="shared" si="327"/>
        <v>0</v>
      </c>
      <c r="AN480" s="46">
        <f t="shared" si="328"/>
        <v>1</v>
      </c>
      <c r="AO480" s="44">
        <v>-8</v>
      </c>
      <c r="AP480" s="45">
        <f t="shared" si="329"/>
        <v>0</v>
      </c>
      <c r="AQ480" s="45">
        <f t="shared" si="330"/>
        <v>0</v>
      </c>
      <c r="AR480" s="46">
        <f t="shared" si="331"/>
        <v>1</v>
      </c>
      <c r="AS480" s="44">
        <v>9</v>
      </c>
      <c r="AT480" s="45">
        <f t="shared" si="332"/>
        <v>1</v>
      </c>
      <c r="AU480" s="45">
        <f t="shared" si="333"/>
        <v>0</v>
      </c>
      <c r="AV480" s="46">
        <f t="shared" si="334"/>
        <v>0</v>
      </c>
      <c r="AW480" s="44">
        <v>2.300000000000002E-2</v>
      </c>
      <c r="AX480" s="45">
        <f t="shared" si="335"/>
        <v>1</v>
      </c>
      <c r="AY480" s="45">
        <f t="shared" si="336"/>
        <v>0</v>
      </c>
      <c r="AZ480" s="46">
        <f t="shared" si="337"/>
        <v>0</v>
      </c>
      <c r="BA480" s="44">
        <v>-0.11899999999999999</v>
      </c>
      <c r="BB480" s="45">
        <f t="shared" si="338"/>
        <v>0</v>
      </c>
      <c r="BC480" s="45">
        <f t="shared" si="339"/>
        <v>0</v>
      </c>
      <c r="BD480" s="46">
        <f t="shared" si="340"/>
        <v>1</v>
      </c>
      <c r="BE480" s="48">
        <v>15</v>
      </c>
      <c r="BF480">
        <f t="shared" si="341"/>
        <v>1</v>
      </c>
      <c r="BG480">
        <f t="shared" si="342"/>
        <v>0</v>
      </c>
      <c r="BH480">
        <f t="shared" si="343"/>
        <v>0</v>
      </c>
    </row>
    <row r="481" spans="1:60" x14ac:dyDescent="0.2">
      <c r="A481" s="43">
        <v>2015</v>
      </c>
      <c r="B481" s="44">
        <v>7.1000000000000008E-2</v>
      </c>
      <c r="C481" s="45">
        <f t="shared" si="301"/>
        <v>1</v>
      </c>
      <c r="D481" s="45">
        <f t="shared" si="302"/>
        <v>0</v>
      </c>
      <c r="E481" s="46">
        <f t="shared" si="303"/>
        <v>0</v>
      </c>
      <c r="F481" s="44">
        <v>43</v>
      </c>
      <c r="G481" s="45">
        <f t="shared" si="304"/>
        <v>1</v>
      </c>
      <c r="H481" s="45">
        <f t="shared" si="305"/>
        <v>0</v>
      </c>
      <c r="I481" s="46">
        <f t="shared" si="306"/>
        <v>0</v>
      </c>
      <c r="J481" s="44">
        <v>43</v>
      </c>
      <c r="K481" s="45">
        <f t="shared" si="307"/>
        <v>1</v>
      </c>
      <c r="L481" s="45">
        <f t="shared" si="308"/>
        <v>0</v>
      </c>
      <c r="M481" s="46">
        <f t="shared" si="309"/>
        <v>0</v>
      </c>
      <c r="N481" s="44">
        <v>5.8000000000000052E-2</v>
      </c>
      <c r="O481" s="45">
        <f t="shared" si="310"/>
        <v>1</v>
      </c>
      <c r="Q481" s="46">
        <f t="shared" si="311"/>
        <v>0</v>
      </c>
      <c r="R481" s="44">
        <v>-22</v>
      </c>
      <c r="S481" s="45">
        <f t="shared" si="312"/>
        <v>-11</v>
      </c>
      <c r="T481" s="28">
        <v>-13</v>
      </c>
      <c r="U481" s="45">
        <f t="shared" si="313"/>
        <v>-24</v>
      </c>
      <c r="V481" s="45">
        <f t="shared" si="314"/>
        <v>0</v>
      </c>
      <c r="W481" s="45">
        <f t="shared" si="315"/>
        <v>0</v>
      </c>
      <c r="X481" s="46">
        <f t="shared" si="316"/>
        <v>1</v>
      </c>
      <c r="Y481" s="44">
        <v>-12</v>
      </c>
      <c r="Z481" s="45">
        <f t="shared" si="317"/>
        <v>0</v>
      </c>
      <c r="AA481" s="45">
        <f t="shared" si="318"/>
        <v>0</v>
      </c>
      <c r="AB481" s="46">
        <f t="shared" si="319"/>
        <v>1</v>
      </c>
      <c r="AC481" s="48">
        <v>-8</v>
      </c>
      <c r="AD481" s="45">
        <f t="shared" si="320"/>
        <v>0</v>
      </c>
      <c r="AE481" s="45">
        <f t="shared" si="321"/>
        <v>0</v>
      </c>
      <c r="AF481" s="46">
        <f t="shared" si="322"/>
        <v>1</v>
      </c>
      <c r="AG481" s="28">
        <v>-20</v>
      </c>
      <c r="AH481">
        <f t="shared" si="323"/>
        <v>0</v>
      </c>
      <c r="AI481">
        <f t="shared" si="324"/>
        <v>0</v>
      </c>
      <c r="AJ481">
        <f t="shared" si="325"/>
        <v>1</v>
      </c>
      <c r="AK481" s="44">
        <v>3</v>
      </c>
      <c r="AL481" s="45">
        <f t="shared" si="326"/>
        <v>0</v>
      </c>
      <c r="AM481" s="45">
        <f t="shared" si="327"/>
        <v>0</v>
      </c>
      <c r="AN481" s="46">
        <f t="shared" si="328"/>
        <v>1</v>
      </c>
      <c r="AO481" s="44">
        <v>3</v>
      </c>
      <c r="AP481" s="45">
        <f t="shared" si="329"/>
        <v>1</v>
      </c>
      <c r="AQ481" s="45">
        <f t="shared" si="330"/>
        <v>0</v>
      </c>
      <c r="AR481" s="46">
        <f t="shared" si="331"/>
        <v>0</v>
      </c>
      <c r="AS481" s="44">
        <v>0</v>
      </c>
      <c r="AT481" s="45">
        <f t="shared" si="332"/>
        <v>0</v>
      </c>
      <c r="AU481" s="45">
        <f t="shared" si="333"/>
        <v>1</v>
      </c>
      <c r="AV481" s="46">
        <f t="shared" si="334"/>
        <v>0</v>
      </c>
      <c r="AW481" s="44">
        <v>5.1999999999999991E-2</v>
      </c>
      <c r="AX481" s="45">
        <f t="shared" si="335"/>
        <v>1</v>
      </c>
      <c r="AY481" s="45">
        <f t="shared" si="336"/>
        <v>0</v>
      </c>
      <c r="AZ481" s="46">
        <f t="shared" si="337"/>
        <v>0</v>
      </c>
      <c r="BA481" s="44">
        <v>-1.100000000000001E-2</v>
      </c>
      <c r="BB481" s="45">
        <f t="shared" si="338"/>
        <v>0</v>
      </c>
      <c r="BC481" s="45">
        <f t="shared" si="339"/>
        <v>0</v>
      </c>
      <c r="BD481" s="46">
        <f t="shared" si="340"/>
        <v>1</v>
      </c>
      <c r="BE481" s="48">
        <v>-13</v>
      </c>
      <c r="BF481">
        <f t="shared" si="341"/>
        <v>0</v>
      </c>
      <c r="BG481">
        <f t="shared" si="342"/>
        <v>0</v>
      </c>
      <c r="BH481">
        <f t="shared" si="343"/>
        <v>1</v>
      </c>
    </row>
    <row r="482" spans="1:60" x14ac:dyDescent="0.2">
      <c r="A482" s="43">
        <v>2016</v>
      </c>
      <c r="B482" s="44">
        <v>0.12900000000000006</v>
      </c>
      <c r="C482" s="45">
        <f t="shared" si="301"/>
        <v>1</v>
      </c>
      <c r="D482" s="45">
        <f t="shared" si="302"/>
        <v>0</v>
      </c>
      <c r="E482" s="46">
        <f t="shared" si="303"/>
        <v>0</v>
      </c>
      <c r="F482" s="44">
        <v>20</v>
      </c>
      <c r="G482" s="45">
        <f t="shared" si="304"/>
        <v>1</v>
      </c>
      <c r="H482" s="45">
        <f t="shared" si="305"/>
        <v>0</v>
      </c>
      <c r="I482" s="46">
        <f t="shared" si="306"/>
        <v>0</v>
      </c>
      <c r="J482" s="44">
        <v>88</v>
      </c>
      <c r="K482" s="45">
        <f t="shared" si="307"/>
        <v>1</v>
      </c>
      <c r="L482" s="45">
        <f t="shared" si="308"/>
        <v>0</v>
      </c>
      <c r="M482" s="46">
        <f t="shared" si="309"/>
        <v>0</v>
      </c>
      <c r="N482" s="44">
        <v>0.14199999999999996</v>
      </c>
      <c r="O482" s="45">
        <f t="shared" si="310"/>
        <v>1</v>
      </c>
      <c r="Q482" s="46">
        <f t="shared" si="311"/>
        <v>0</v>
      </c>
      <c r="R482" s="44">
        <v>21</v>
      </c>
      <c r="S482" s="45">
        <f t="shared" si="312"/>
        <v>10.5</v>
      </c>
      <c r="T482" s="28">
        <v>-20</v>
      </c>
      <c r="U482" s="45">
        <f t="shared" si="313"/>
        <v>-9.5</v>
      </c>
      <c r="V482" s="45">
        <f t="shared" si="314"/>
        <v>0</v>
      </c>
      <c r="W482" s="45">
        <f t="shared" si="315"/>
        <v>0</v>
      </c>
      <c r="X482" s="46">
        <f t="shared" si="316"/>
        <v>1</v>
      </c>
      <c r="Y482" s="44">
        <v>-23</v>
      </c>
      <c r="Z482" s="45">
        <f t="shared" si="317"/>
        <v>0</v>
      </c>
      <c r="AA482" s="45">
        <f t="shared" si="318"/>
        <v>0</v>
      </c>
      <c r="AB482" s="46">
        <f t="shared" si="319"/>
        <v>1</v>
      </c>
      <c r="AC482" s="48">
        <v>27</v>
      </c>
      <c r="AD482" s="45">
        <f t="shared" si="320"/>
        <v>1</v>
      </c>
      <c r="AE482" s="45">
        <f t="shared" si="321"/>
        <v>0</v>
      </c>
      <c r="AF482" s="46">
        <f t="shared" si="322"/>
        <v>0</v>
      </c>
      <c r="AG482" s="28">
        <v>4</v>
      </c>
      <c r="AH482">
        <f t="shared" si="323"/>
        <v>1</v>
      </c>
      <c r="AI482">
        <f t="shared" si="324"/>
        <v>0</v>
      </c>
      <c r="AJ482">
        <f t="shared" si="325"/>
        <v>0</v>
      </c>
      <c r="AK482" s="44">
        <v>-12</v>
      </c>
      <c r="AL482" s="45">
        <f t="shared" si="326"/>
        <v>1</v>
      </c>
      <c r="AM482" s="45">
        <f t="shared" si="327"/>
        <v>0</v>
      </c>
      <c r="AN482" s="46">
        <f t="shared" si="328"/>
        <v>0</v>
      </c>
      <c r="AO482" s="44">
        <v>8</v>
      </c>
      <c r="AP482" s="45">
        <f t="shared" si="329"/>
        <v>1</v>
      </c>
      <c r="AQ482" s="45">
        <f t="shared" si="330"/>
        <v>0</v>
      </c>
      <c r="AR482" s="46">
        <f t="shared" si="331"/>
        <v>0</v>
      </c>
      <c r="AS482" s="44">
        <v>21</v>
      </c>
      <c r="AT482" s="45">
        <f t="shared" si="332"/>
        <v>1</v>
      </c>
      <c r="AU482" s="45">
        <f t="shared" si="333"/>
        <v>0</v>
      </c>
      <c r="AV482" s="46">
        <f t="shared" si="334"/>
        <v>0</v>
      </c>
      <c r="AW482" s="44">
        <v>9.099999999999997E-2</v>
      </c>
      <c r="AX482" s="45">
        <f t="shared" si="335"/>
        <v>1</v>
      </c>
      <c r="AY482" s="45">
        <f t="shared" si="336"/>
        <v>0</v>
      </c>
      <c r="AZ482" s="46">
        <f t="shared" si="337"/>
        <v>0</v>
      </c>
      <c r="BA482" s="44">
        <v>0.124</v>
      </c>
      <c r="BB482" s="45">
        <f t="shared" si="338"/>
        <v>1</v>
      </c>
      <c r="BC482" s="45">
        <f t="shared" si="339"/>
        <v>0</v>
      </c>
      <c r="BD482" s="46">
        <f t="shared" si="340"/>
        <v>0</v>
      </c>
      <c r="BE482" s="48">
        <v>-20</v>
      </c>
      <c r="BF482">
        <f t="shared" si="341"/>
        <v>0</v>
      </c>
      <c r="BG482">
        <f t="shared" si="342"/>
        <v>0</v>
      </c>
      <c r="BH482">
        <f t="shared" si="343"/>
        <v>1</v>
      </c>
    </row>
    <row r="483" spans="1:60" x14ac:dyDescent="0.2">
      <c r="A483" s="43">
        <v>2016</v>
      </c>
      <c r="B483" s="44">
        <v>-3.999999999999948E-3</v>
      </c>
      <c r="C483" s="45">
        <f t="shared" si="301"/>
        <v>0</v>
      </c>
      <c r="D483" s="45">
        <f t="shared" si="302"/>
        <v>0</v>
      </c>
      <c r="E483" s="46">
        <f t="shared" si="303"/>
        <v>1</v>
      </c>
      <c r="F483" s="44">
        <v>19</v>
      </c>
      <c r="G483" s="45">
        <f t="shared" si="304"/>
        <v>1</v>
      </c>
      <c r="H483" s="45">
        <f t="shared" si="305"/>
        <v>0</v>
      </c>
      <c r="I483" s="46">
        <f t="shared" si="306"/>
        <v>0</v>
      </c>
      <c r="J483" s="44">
        <v>-6</v>
      </c>
      <c r="K483" s="45">
        <f t="shared" si="307"/>
        <v>0</v>
      </c>
      <c r="L483" s="45">
        <f t="shared" si="308"/>
        <v>0</v>
      </c>
      <c r="M483" s="46">
        <f t="shared" si="309"/>
        <v>1</v>
      </c>
      <c r="N483" s="44">
        <v>3.0000000000000027E-3</v>
      </c>
      <c r="O483" s="45">
        <f t="shared" si="310"/>
        <v>1</v>
      </c>
      <c r="Q483" s="46">
        <f t="shared" si="311"/>
        <v>0</v>
      </c>
      <c r="R483" s="44">
        <v>-38</v>
      </c>
      <c r="S483" s="45">
        <f t="shared" si="312"/>
        <v>-19</v>
      </c>
      <c r="T483" s="28">
        <v>8</v>
      </c>
      <c r="U483" s="45">
        <f t="shared" si="313"/>
        <v>-11</v>
      </c>
      <c r="V483" s="45">
        <f t="shared" si="314"/>
        <v>0</v>
      </c>
      <c r="W483" s="45">
        <f t="shared" si="315"/>
        <v>0</v>
      </c>
      <c r="X483" s="46">
        <f t="shared" si="316"/>
        <v>1</v>
      </c>
      <c r="Y483" s="44">
        <v>16</v>
      </c>
      <c r="Z483" s="45">
        <f t="shared" si="317"/>
        <v>1</v>
      </c>
      <c r="AA483" s="45">
        <f t="shared" si="318"/>
        <v>0</v>
      </c>
      <c r="AB483" s="46">
        <f t="shared" si="319"/>
        <v>0</v>
      </c>
      <c r="AC483" s="48">
        <v>12</v>
      </c>
      <c r="AD483" s="45">
        <f t="shared" si="320"/>
        <v>1</v>
      </c>
      <c r="AE483" s="45">
        <f t="shared" si="321"/>
        <v>0</v>
      </c>
      <c r="AF483" s="46">
        <f t="shared" si="322"/>
        <v>0</v>
      </c>
      <c r="AG483" s="28">
        <v>28</v>
      </c>
      <c r="AH483">
        <f t="shared" si="323"/>
        <v>1</v>
      </c>
      <c r="AI483">
        <f t="shared" si="324"/>
        <v>0</v>
      </c>
      <c r="AJ483">
        <f t="shared" si="325"/>
        <v>0</v>
      </c>
      <c r="AK483" s="44">
        <v>19</v>
      </c>
      <c r="AL483" s="45">
        <f t="shared" si="326"/>
        <v>0</v>
      </c>
      <c r="AM483" s="45">
        <f t="shared" si="327"/>
        <v>0</v>
      </c>
      <c r="AN483" s="46">
        <f t="shared" si="328"/>
        <v>1</v>
      </c>
      <c r="AO483" s="44">
        <v>-17</v>
      </c>
      <c r="AP483" s="45">
        <f t="shared" si="329"/>
        <v>0</v>
      </c>
      <c r="AQ483" s="45">
        <f t="shared" si="330"/>
        <v>0</v>
      </c>
      <c r="AR483" s="46">
        <f t="shared" si="331"/>
        <v>1</v>
      </c>
      <c r="AS483" s="44">
        <v>-7</v>
      </c>
      <c r="AT483" s="45">
        <f t="shared" si="332"/>
        <v>0</v>
      </c>
      <c r="AU483" s="45">
        <f t="shared" si="333"/>
        <v>0</v>
      </c>
      <c r="AV483" s="46">
        <f t="shared" si="334"/>
        <v>1</v>
      </c>
      <c r="AW483" s="44">
        <v>-2.8000000000000025E-2</v>
      </c>
      <c r="AX483" s="45">
        <f t="shared" si="335"/>
        <v>0</v>
      </c>
      <c r="AY483" s="45">
        <f t="shared" si="336"/>
        <v>0</v>
      </c>
      <c r="AZ483" s="46">
        <f t="shared" si="337"/>
        <v>1</v>
      </c>
      <c r="BA483" s="44">
        <v>9.9999999999999978E-2</v>
      </c>
      <c r="BB483" s="45">
        <f t="shared" si="338"/>
        <v>1</v>
      </c>
      <c r="BC483" s="45">
        <f t="shared" si="339"/>
        <v>0</v>
      </c>
      <c r="BD483" s="46">
        <f t="shared" si="340"/>
        <v>0</v>
      </c>
      <c r="BE483" s="48">
        <v>8</v>
      </c>
      <c r="BF483">
        <f t="shared" si="341"/>
        <v>1</v>
      </c>
      <c r="BG483">
        <f t="shared" si="342"/>
        <v>0</v>
      </c>
      <c r="BH483">
        <f t="shared" si="343"/>
        <v>0</v>
      </c>
    </row>
    <row r="484" spans="1:60" x14ac:dyDescent="0.2">
      <c r="A484" s="43">
        <v>2016</v>
      </c>
      <c r="B484" s="44">
        <v>6.3000000000000056E-2</v>
      </c>
      <c r="C484" s="45">
        <f t="shared" si="301"/>
        <v>1</v>
      </c>
      <c r="D484" s="45">
        <f t="shared" si="302"/>
        <v>0</v>
      </c>
      <c r="E484" s="46">
        <f t="shared" si="303"/>
        <v>0</v>
      </c>
      <c r="F484" s="44">
        <v>4</v>
      </c>
      <c r="G484" s="45">
        <f t="shared" si="304"/>
        <v>1</v>
      </c>
      <c r="H484" s="45">
        <f t="shared" si="305"/>
        <v>0</v>
      </c>
      <c r="I484" s="46">
        <f t="shared" si="306"/>
        <v>0</v>
      </c>
      <c r="J484" s="44">
        <v>91</v>
      </c>
      <c r="K484" s="45">
        <f t="shared" si="307"/>
        <v>1</v>
      </c>
      <c r="L484" s="45">
        <f t="shared" si="308"/>
        <v>0</v>
      </c>
      <c r="M484" s="46">
        <f t="shared" si="309"/>
        <v>0</v>
      </c>
      <c r="N484" s="44">
        <v>7.3999999999999955E-2</v>
      </c>
      <c r="O484" s="45">
        <f t="shared" si="310"/>
        <v>1</v>
      </c>
      <c r="Q484" s="46">
        <f t="shared" si="311"/>
        <v>0</v>
      </c>
      <c r="R484" s="44">
        <v>26</v>
      </c>
      <c r="S484" s="45">
        <f t="shared" si="312"/>
        <v>13</v>
      </c>
      <c r="T484" s="28">
        <v>8</v>
      </c>
      <c r="U484" s="45">
        <f t="shared" si="313"/>
        <v>21</v>
      </c>
      <c r="V484" s="45">
        <f t="shared" si="314"/>
        <v>1</v>
      </c>
      <c r="W484" s="45">
        <f t="shared" si="315"/>
        <v>0</v>
      </c>
      <c r="X484" s="46">
        <f t="shared" si="316"/>
        <v>0</v>
      </c>
      <c r="Y484" s="44">
        <v>22</v>
      </c>
      <c r="Z484" s="45">
        <f t="shared" si="317"/>
        <v>1</v>
      </c>
      <c r="AA484" s="45">
        <f t="shared" si="318"/>
        <v>0</v>
      </c>
      <c r="AB484" s="46">
        <f t="shared" si="319"/>
        <v>0</v>
      </c>
      <c r="AC484" s="48">
        <v>39</v>
      </c>
      <c r="AD484" s="45">
        <f t="shared" si="320"/>
        <v>1</v>
      </c>
      <c r="AE484" s="45">
        <f t="shared" si="321"/>
        <v>0</v>
      </c>
      <c r="AF484" s="46">
        <f t="shared" si="322"/>
        <v>0</v>
      </c>
      <c r="AG484" s="28">
        <v>61</v>
      </c>
      <c r="AH484">
        <f t="shared" si="323"/>
        <v>1</v>
      </c>
      <c r="AI484">
        <f t="shared" si="324"/>
        <v>0</v>
      </c>
      <c r="AJ484">
        <f t="shared" si="325"/>
        <v>0</v>
      </c>
      <c r="AK484" s="44">
        <v>8</v>
      </c>
      <c r="AL484" s="45">
        <f t="shared" si="326"/>
        <v>0</v>
      </c>
      <c r="AM484" s="45">
        <f t="shared" si="327"/>
        <v>0</v>
      </c>
      <c r="AN484" s="46">
        <f t="shared" si="328"/>
        <v>1</v>
      </c>
      <c r="AO484" s="44">
        <v>8</v>
      </c>
      <c r="AP484" s="45">
        <f t="shared" si="329"/>
        <v>1</v>
      </c>
      <c r="AQ484" s="45">
        <f t="shared" si="330"/>
        <v>0</v>
      </c>
      <c r="AR484" s="46">
        <f t="shared" si="331"/>
        <v>0</v>
      </c>
      <c r="AS484" s="44">
        <v>11</v>
      </c>
      <c r="AT484" s="45">
        <f t="shared" si="332"/>
        <v>1</v>
      </c>
      <c r="AU484" s="45">
        <f t="shared" si="333"/>
        <v>0</v>
      </c>
      <c r="AV484" s="46">
        <f t="shared" si="334"/>
        <v>0</v>
      </c>
      <c r="AW484" s="44">
        <v>3.999999999999998E-2</v>
      </c>
      <c r="AX484" s="45">
        <f t="shared" si="335"/>
        <v>1</v>
      </c>
      <c r="AY484" s="45">
        <f t="shared" si="336"/>
        <v>0</v>
      </c>
      <c r="AZ484" s="46">
        <f t="shared" si="337"/>
        <v>0</v>
      </c>
      <c r="BA484" s="44">
        <v>8.8000000000000078E-2</v>
      </c>
      <c r="BB484" s="45">
        <f t="shared" si="338"/>
        <v>1</v>
      </c>
      <c r="BC484" s="45">
        <f t="shared" si="339"/>
        <v>0</v>
      </c>
      <c r="BD484" s="46">
        <f t="shared" si="340"/>
        <v>0</v>
      </c>
      <c r="BE484" s="48">
        <v>8</v>
      </c>
      <c r="BF484">
        <f t="shared" si="341"/>
        <v>1</v>
      </c>
      <c r="BG484">
        <f t="shared" si="342"/>
        <v>0</v>
      </c>
      <c r="BH484">
        <f t="shared" si="343"/>
        <v>0</v>
      </c>
    </row>
    <row r="485" spans="1:60" x14ac:dyDescent="0.2">
      <c r="A485" s="43">
        <v>2016</v>
      </c>
      <c r="B485" s="44">
        <v>0.12200000000000005</v>
      </c>
      <c r="C485" s="45">
        <f t="shared" si="301"/>
        <v>1</v>
      </c>
      <c r="D485" s="45">
        <f t="shared" si="302"/>
        <v>0</v>
      </c>
      <c r="E485" s="46">
        <f t="shared" si="303"/>
        <v>0</v>
      </c>
      <c r="F485" s="44">
        <v>54</v>
      </c>
      <c r="G485" s="45">
        <f t="shared" si="304"/>
        <v>1</v>
      </c>
      <c r="H485" s="45">
        <f t="shared" si="305"/>
        <v>0</v>
      </c>
      <c r="I485" s="46">
        <f t="shared" si="306"/>
        <v>0</v>
      </c>
      <c r="J485" s="44">
        <v>94</v>
      </c>
      <c r="K485" s="45">
        <f t="shared" si="307"/>
        <v>1</v>
      </c>
      <c r="L485" s="45">
        <f t="shared" si="308"/>
        <v>0</v>
      </c>
      <c r="M485" s="46">
        <f t="shared" si="309"/>
        <v>0</v>
      </c>
      <c r="N485" s="44">
        <v>0.10899999999999993</v>
      </c>
      <c r="O485" s="45">
        <f t="shared" si="310"/>
        <v>1</v>
      </c>
      <c r="Q485" s="46">
        <f t="shared" si="311"/>
        <v>0</v>
      </c>
      <c r="R485" s="44">
        <v>-11</v>
      </c>
      <c r="S485" s="45">
        <f t="shared" si="312"/>
        <v>-5.5</v>
      </c>
      <c r="T485" s="28">
        <v>-6</v>
      </c>
      <c r="U485" s="45">
        <f t="shared" si="313"/>
        <v>-11.5</v>
      </c>
      <c r="V485" s="45">
        <f t="shared" si="314"/>
        <v>0</v>
      </c>
      <c r="W485" s="45">
        <f t="shared" si="315"/>
        <v>0</v>
      </c>
      <c r="X485" s="46">
        <f t="shared" si="316"/>
        <v>1</v>
      </c>
      <c r="Y485" s="44">
        <v>-23</v>
      </c>
      <c r="Z485" s="45">
        <f t="shared" si="317"/>
        <v>0</v>
      </c>
      <c r="AA485" s="45">
        <f t="shared" si="318"/>
        <v>0</v>
      </c>
      <c r="AB485" s="46">
        <f t="shared" si="319"/>
        <v>1</v>
      </c>
      <c r="AC485" s="48">
        <v>4</v>
      </c>
      <c r="AD485" s="45">
        <f t="shared" si="320"/>
        <v>1</v>
      </c>
      <c r="AE485" s="45">
        <f t="shared" si="321"/>
        <v>0</v>
      </c>
      <c r="AF485" s="46">
        <f t="shared" si="322"/>
        <v>0</v>
      </c>
      <c r="AG485" s="28">
        <v>-19</v>
      </c>
      <c r="AH485">
        <f t="shared" si="323"/>
        <v>0</v>
      </c>
      <c r="AI485">
        <f t="shared" si="324"/>
        <v>0</v>
      </c>
      <c r="AJ485">
        <f t="shared" si="325"/>
        <v>1</v>
      </c>
      <c r="AK485" s="44">
        <v>-28</v>
      </c>
      <c r="AL485" s="45">
        <f t="shared" si="326"/>
        <v>1</v>
      </c>
      <c r="AM485" s="45">
        <f t="shared" si="327"/>
        <v>0</v>
      </c>
      <c r="AN485" s="46">
        <f t="shared" si="328"/>
        <v>0</v>
      </c>
      <c r="AO485" s="44">
        <v>4</v>
      </c>
      <c r="AP485" s="45">
        <f t="shared" si="329"/>
        <v>1</v>
      </c>
      <c r="AQ485" s="45">
        <f t="shared" si="330"/>
        <v>0</v>
      </c>
      <c r="AR485" s="46">
        <f t="shared" si="331"/>
        <v>0</v>
      </c>
      <c r="AS485" s="44">
        <v>6</v>
      </c>
      <c r="AT485" s="45">
        <f t="shared" si="332"/>
        <v>1</v>
      </c>
      <c r="AU485" s="45">
        <f t="shared" si="333"/>
        <v>0</v>
      </c>
      <c r="AV485" s="46">
        <f t="shared" si="334"/>
        <v>0</v>
      </c>
      <c r="AW485" s="44">
        <v>9.6999999999999975E-2</v>
      </c>
      <c r="AX485" s="45">
        <f t="shared" si="335"/>
        <v>1</v>
      </c>
      <c r="AY485" s="45">
        <f t="shared" si="336"/>
        <v>0</v>
      </c>
      <c r="AZ485" s="46">
        <f t="shared" si="337"/>
        <v>0</v>
      </c>
      <c r="BA485" s="44">
        <v>2.5000000000000022E-2</v>
      </c>
      <c r="BB485" s="45">
        <f t="shared" si="338"/>
        <v>1</v>
      </c>
      <c r="BC485" s="45">
        <f t="shared" si="339"/>
        <v>0</v>
      </c>
      <c r="BD485" s="46">
        <f t="shared" si="340"/>
        <v>0</v>
      </c>
      <c r="BE485" s="48">
        <v>-6</v>
      </c>
      <c r="BF485">
        <f t="shared" si="341"/>
        <v>0</v>
      </c>
      <c r="BG485">
        <f t="shared" si="342"/>
        <v>0</v>
      </c>
      <c r="BH485">
        <f t="shared" si="343"/>
        <v>1</v>
      </c>
    </row>
    <row r="486" spans="1:60" x14ac:dyDescent="0.2">
      <c r="A486" s="43">
        <v>2016</v>
      </c>
      <c r="B486" s="44">
        <v>-5.7999999999999996E-2</v>
      </c>
      <c r="C486" s="45">
        <f t="shared" si="301"/>
        <v>0</v>
      </c>
      <c r="D486" s="45">
        <f t="shared" si="302"/>
        <v>0</v>
      </c>
      <c r="E486" s="46">
        <f t="shared" si="303"/>
        <v>1</v>
      </c>
      <c r="F486" s="44">
        <v>-14</v>
      </c>
      <c r="G486" s="45">
        <f t="shared" si="304"/>
        <v>0</v>
      </c>
      <c r="H486" s="45">
        <f t="shared" si="305"/>
        <v>0</v>
      </c>
      <c r="I486" s="46">
        <f t="shared" si="306"/>
        <v>1</v>
      </c>
      <c r="J486" s="44">
        <v>-10</v>
      </c>
      <c r="K486" s="45">
        <f t="shared" si="307"/>
        <v>0</v>
      </c>
      <c r="L486" s="45">
        <f t="shared" si="308"/>
        <v>0</v>
      </c>
      <c r="M486" s="46">
        <f t="shared" si="309"/>
        <v>1</v>
      </c>
      <c r="N486" s="44">
        <v>-5.9000000000000052E-2</v>
      </c>
      <c r="O486" s="45">
        <f t="shared" si="310"/>
        <v>0</v>
      </c>
      <c r="Q486" s="46">
        <f t="shared" si="311"/>
        <v>1</v>
      </c>
      <c r="R486" s="44">
        <v>19</v>
      </c>
      <c r="S486" s="45">
        <f t="shared" si="312"/>
        <v>9.5</v>
      </c>
      <c r="T486" s="28">
        <v>53</v>
      </c>
      <c r="U486" s="45">
        <f t="shared" si="313"/>
        <v>62.5</v>
      </c>
      <c r="V486" s="45">
        <f t="shared" si="314"/>
        <v>1</v>
      </c>
      <c r="W486" s="45">
        <f t="shared" si="315"/>
        <v>0</v>
      </c>
      <c r="X486" s="46">
        <f t="shared" si="316"/>
        <v>0</v>
      </c>
      <c r="Y486" s="44">
        <v>39</v>
      </c>
      <c r="Z486" s="45">
        <f t="shared" si="317"/>
        <v>1</v>
      </c>
      <c r="AA486" s="45">
        <f t="shared" si="318"/>
        <v>0</v>
      </c>
      <c r="AB486" s="46">
        <f t="shared" si="319"/>
        <v>0</v>
      </c>
      <c r="AC486" s="48">
        <v>-3</v>
      </c>
      <c r="AD486" s="45">
        <f t="shared" si="320"/>
        <v>0</v>
      </c>
      <c r="AE486" s="45">
        <f t="shared" si="321"/>
        <v>0</v>
      </c>
      <c r="AF486" s="46">
        <f t="shared" si="322"/>
        <v>1</v>
      </c>
      <c r="AG486" s="28">
        <v>36</v>
      </c>
      <c r="AH486">
        <f t="shared" si="323"/>
        <v>1</v>
      </c>
      <c r="AI486">
        <f t="shared" si="324"/>
        <v>0</v>
      </c>
      <c r="AJ486">
        <f t="shared" si="325"/>
        <v>0</v>
      </c>
      <c r="AK486" s="44">
        <v>-4</v>
      </c>
      <c r="AL486" s="45">
        <f t="shared" si="326"/>
        <v>1</v>
      </c>
      <c r="AM486" s="45">
        <f t="shared" si="327"/>
        <v>0</v>
      </c>
      <c r="AN486" s="46">
        <f t="shared" si="328"/>
        <v>0</v>
      </c>
      <c r="AO486" s="44">
        <v>0</v>
      </c>
      <c r="AP486" s="45">
        <f t="shared" si="329"/>
        <v>0</v>
      </c>
      <c r="AQ486" s="45">
        <f t="shared" si="330"/>
        <v>1</v>
      </c>
      <c r="AR486" s="46">
        <f t="shared" si="331"/>
        <v>0</v>
      </c>
      <c r="AS486" s="44">
        <v>-7</v>
      </c>
      <c r="AT486" s="45">
        <f t="shared" si="332"/>
        <v>0</v>
      </c>
      <c r="AU486" s="45">
        <f t="shared" si="333"/>
        <v>0</v>
      </c>
      <c r="AV486" s="46">
        <f t="shared" si="334"/>
        <v>1</v>
      </c>
      <c r="AW486" s="44">
        <v>-4.7999999999999987E-2</v>
      </c>
      <c r="AX486" s="45">
        <f t="shared" si="335"/>
        <v>0</v>
      </c>
      <c r="AY486" s="45">
        <f t="shared" si="336"/>
        <v>0</v>
      </c>
      <c r="AZ486" s="46">
        <f t="shared" si="337"/>
        <v>1</v>
      </c>
      <c r="BA486" s="44">
        <v>-5.699999999999994E-2</v>
      </c>
      <c r="BB486" s="45">
        <f t="shared" si="338"/>
        <v>0</v>
      </c>
      <c r="BC486" s="45">
        <f t="shared" si="339"/>
        <v>0</v>
      </c>
      <c r="BD486" s="46">
        <f t="shared" si="340"/>
        <v>1</v>
      </c>
      <c r="BE486" s="48">
        <v>53</v>
      </c>
      <c r="BF486">
        <f t="shared" si="341"/>
        <v>1</v>
      </c>
      <c r="BG486">
        <f t="shared" si="342"/>
        <v>0</v>
      </c>
      <c r="BH486">
        <f t="shared" si="343"/>
        <v>0</v>
      </c>
    </row>
    <row r="487" spans="1:60" x14ac:dyDescent="0.2">
      <c r="A487" s="43">
        <v>2016</v>
      </c>
      <c r="B487" s="44">
        <v>8.500000000000002E-2</v>
      </c>
      <c r="C487" s="45">
        <f t="shared" si="301"/>
        <v>1</v>
      </c>
      <c r="D487" s="45">
        <f t="shared" si="302"/>
        <v>0</v>
      </c>
      <c r="E487" s="46">
        <f t="shared" si="303"/>
        <v>0</v>
      </c>
      <c r="F487" s="44">
        <v>39</v>
      </c>
      <c r="G487" s="45">
        <f t="shared" si="304"/>
        <v>1</v>
      </c>
      <c r="H487" s="45">
        <f t="shared" si="305"/>
        <v>0</v>
      </c>
      <c r="I487" s="46">
        <f t="shared" si="306"/>
        <v>0</v>
      </c>
      <c r="J487" s="44">
        <v>62</v>
      </c>
      <c r="K487" s="45">
        <f t="shared" si="307"/>
        <v>1</v>
      </c>
      <c r="L487" s="45">
        <f t="shared" si="308"/>
        <v>0</v>
      </c>
      <c r="M487" s="46">
        <f t="shared" si="309"/>
        <v>0</v>
      </c>
      <c r="N487" s="44">
        <v>5.5000000000000049E-2</v>
      </c>
      <c r="O487" s="45">
        <f t="shared" si="310"/>
        <v>1</v>
      </c>
      <c r="Q487" s="46">
        <f t="shared" si="311"/>
        <v>0</v>
      </c>
      <c r="R487" s="44">
        <v>-30</v>
      </c>
      <c r="S487" s="45">
        <f t="shared" si="312"/>
        <v>-15</v>
      </c>
      <c r="T487" s="28">
        <v>6</v>
      </c>
      <c r="U487" s="45">
        <f t="shared" si="313"/>
        <v>-9</v>
      </c>
      <c r="V487" s="45">
        <f t="shared" si="314"/>
        <v>0</v>
      </c>
      <c r="W487" s="45">
        <f t="shared" si="315"/>
        <v>0</v>
      </c>
      <c r="X487" s="46">
        <f t="shared" si="316"/>
        <v>1</v>
      </c>
      <c r="Y487" s="44">
        <v>16</v>
      </c>
      <c r="Z487" s="45">
        <f t="shared" si="317"/>
        <v>1</v>
      </c>
      <c r="AA487" s="45">
        <f t="shared" si="318"/>
        <v>0</v>
      </c>
      <c r="AB487" s="46">
        <f t="shared" si="319"/>
        <v>0</v>
      </c>
      <c r="AC487" s="48">
        <v>56</v>
      </c>
      <c r="AD487" s="45">
        <f t="shared" si="320"/>
        <v>1</v>
      </c>
      <c r="AE487" s="45">
        <f t="shared" si="321"/>
        <v>0</v>
      </c>
      <c r="AF487" s="46">
        <f t="shared" si="322"/>
        <v>0</v>
      </c>
      <c r="AG487" s="28">
        <v>72</v>
      </c>
      <c r="AH487">
        <f t="shared" si="323"/>
        <v>1</v>
      </c>
      <c r="AI487">
        <f t="shared" si="324"/>
        <v>0</v>
      </c>
      <c r="AJ487">
        <f t="shared" si="325"/>
        <v>0</v>
      </c>
      <c r="AK487" s="44">
        <v>22</v>
      </c>
      <c r="AL487" s="45">
        <f t="shared" si="326"/>
        <v>0</v>
      </c>
      <c r="AM487" s="45">
        <f t="shared" si="327"/>
        <v>0</v>
      </c>
      <c r="AN487" s="46">
        <f t="shared" si="328"/>
        <v>1</v>
      </c>
      <c r="AO487" s="44">
        <v>-11</v>
      </c>
      <c r="AP487" s="45">
        <f t="shared" si="329"/>
        <v>0</v>
      </c>
      <c r="AQ487" s="45">
        <f t="shared" si="330"/>
        <v>0</v>
      </c>
      <c r="AR487" s="46">
        <f t="shared" si="331"/>
        <v>1</v>
      </c>
      <c r="AS487" s="44">
        <v>27</v>
      </c>
      <c r="AT487" s="45">
        <f t="shared" si="332"/>
        <v>1</v>
      </c>
      <c r="AU487" s="45">
        <f t="shared" si="333"/>
        <v>0</v>
      </c>
      <c r="AV487" s="46">
        <f t="shared" si="334"/>
        <v>0</v>
      </c>
      <c r="AW487" s="44">
        <v>7.0000000000000007E-2</v>
      </c>
      <c r="AX487" s="45">
        <f t="shared" si="335"/>
        <v>1</v>
      </c>
      <c r="AY487" s="45">
        <f t="shared" si="336"/>
        <v>0</v>
      </c>
      <c r="AZ487" s="46">
        <f t="shared" si="337"/>
        <v>0</v>
      </c>
      <c r="BA487" s="44">
        <v>-0.10299999999999998</v>
      </c>
      <c r="BB487" s="45">
        <f t="shared" si="338"/>
        <v>0</v>
      </c>
      <c r="BC487" s="45">
        <f t="shared" si="339"/>
        <v>0</v>
      </c>
      <c r="BD487" s="46">
        <f t="shared" si="340"/>
        <v>1</v>
      </c>
      <c r="BE487" s="48">
        <v>6</v>
      </c>
      <c r="BF487">
        <f t="shared" si="341"/>
        <v>1</v>
      </c>
      <c r="BG487">
        <f t="shared" si="342"/>
        <v>0</v>
      </c>
      <c r="BH487">
        <f t="shared" si="343"/>
        <v>0</v>
      </c>
    </row>
    <row r="488" spans="1:60" x14ac:dyDescent="0.2">
      <c r="A488" s="43">
        <v>2016</v>
      </c>
      <c r="B488" s="44">
        <v>9.000000000000008E-3</v>
      </c>
      <c r="C488" s="45">
        <f t="shared" si="301"/>
        <v>1</v>
      </c>
      <c r="D488" s="45">
        <f t="shared" si="302"/>
        <v>0</v>
      </c>
      <c r="E488" s="46">
        <f t="shared" si="303"/>
        <v>0</v>
      </c>
      <c r="F488" s="44">
        <v>1</v>
      </c>
      <c r="G488" s="45">
        <f t="shared" si="304"/>
        <v>1</v>
      </c>
      <c r="H488" s="45">
        <f t="shared" si="305"/>
        <v>0</v>
      </c>
      <c r="I488" s="46">
        <f t="shared" si="306"/>
        <v>0</v>
      </c>
      <c r="J488" s="44">
        <v>34</v>
      </c>
      <c r="K488" s="45">
        <f t="shared" si="307"/>
        <v>1</v>
      </c>
      <c r="L488" s="45">
        <f t="shared" si="308"/>
        <v>0</v>
      </c>
      <c r="M488" s="46">
        <f t="shared" si="309"/>
        <v>0</v>
      </c>
      <c r="N488" s="44">
        <v>9.9999999999998979E-3</v>
      </c>
      <c r="O488" s="45">
        <f t="shared" si="310"/>
        <v>1</v>
      </c>
      <c r="Q488" s="46">
        <f t="shared" si="311"/>
        <v>0</v>
      </c>
      <c r="R488" s="44">
        <v>-21</v>
      </c>
      <c r="S488" s="45">
        <f t="shared" si="312"/>
        <v>-10.5</v>
      </c>
      <c r="T488" s="28">
        <v>33</v>
      </c>
      <c r="U488" s="45">
        <f t="shared" si="313"/>
        <v>22.5</v>
      </c>
      <c r="V488" s="45">
        <f t="shared" si="314"/>
        <v>1</v>
      </c>
      <c r="W488" s="45">
        <f t="shared" si="315"/>
        <v>0</v>
      </c>
      <c r="X488" s="46">
        <f t="shared" si="316"/>
        <v>0</v>
      </c>
      <c r="Y488" s="44">
        <v>12</v>
      </c>
      <c r="Z488" s="45">
        <f t="shared" si="317"/>
        <v>1</v>
      </c>
      <c r="AA488" s="45">
        <f t="shared" si="318"/>
        <v>0</v>
      </c>
      <c r="AB488" s="46">
        <f t="shared" si="319"/>
        <v>0</v>
      </c>
      <c r="AC488" s="48">
        <v>1</v>
      </c>
      <c r="AD488" s="45">
        <f t="shared" si="320"/>
        <v>1</v>
      </c>
      <c r="AE488" s="45">
        <f t="shared" si="321"/>
        <v>0</v>
      </c>
      <c r="AF488" s="46">
        <f t="shared" si="322"/>
        <v>0</v>
      </c>
      <c r="AG488" s="28">
        <v>13</v>
      </c>
      <c r="AH488">
        <f t="shared" si="323"/>
        <v>1</v>
      </c>
      <c r="AI488">
        <f t="shared" si="324"/>
        <v>0</v>
      </c>
      <c r="AJ488">
        <f t="shared" si="325"/>
        <v>0</v>
      </c>
      <c r="AK488" s="44">
        <v>-7</v>
      </c>
      <c r="AL488" s="45">
        <f t="shared" si="326"/>
        <v>1</v>
      </c>
      <c r="AM488" s="45">
        <f t="shared" si="327"/>
        <v>0</v>
      </c>
      <c r="AN488" s="46">
        <f t="shared" si="328"/>
        <v>0</v>
      </c>
      <c r="AO488" s="44">
        <v>2</v>
      </c>
      <c r="AP488" s="45">
        <f t="shared" si="329"/>
        <v>1</v>
      </c>
      <c r="AQ488" s="45">
        <f t="shared" si="330"/>
        <v>0</v>
      </c>
      <c r="AR488" s="46">
        <f t="shared" si="331"/>
        <v>0</v>
      </c>
      <c r="AS488" s="44">
        <v>-3</v>
      </c>
      <c r="AT488" s="45">
        <f t="shared" si="332"/>
        <v>0</v>
      </c>
      <c r="AU488" s="45">
        <f t="shared" si="333"/>
        <v>0</v>
      </c>
      <c r="AV488" s="46">
        <f t="shared" si="334"/>
        <v>1</v>
      </c>
      <c r="AW488" s="44">
        <v>-1.699999999999996E-2</v>
      </c>
      <c r="AX488" s="45">
        <f t="shared" si="335"/>
        <v>0</v>
      </c>
      <c r="AY488" s="45">
        <f t="shared" si="336"/>
        <v>0</v>
      </c>
      <c r="AZ488" s="46">
        <f t="shared" si="337"/>
        <v>1</v>
      </c>
      <c r="BA488" s="44">
        <v>8.2999999999999963E-2</v>
      </c>
      <c r="BB488" s="45">
        <f t="shared" si="338"/>
        <v>1</v>
      </c>
      <c r="BC488" s="45">
        <f t="shared" si="339"/>
        <v>0</v>
      </c>
      <c r="BD488" s="46">
        <f t="shared" si="340"/>
        <v>0</v>
      </c>
      <c r="BE488" s="48">
        <v>33</v>
      </c>
      <c r="BF488">
        <f t="shared" si="341"/>
        <v>1</v>
      </c>
      <c r="BG488">
        <f t="shared" si="342"/>
        <v>0</v>
      </c>
      <c r="BH488">
        <f t="shared" si="343"/>
        <v>0</v>
      </c>
    </row>
    <row r="489" spans="1:60" x14ac:dyDescent="0.2">
      <c r="A489" s="43">
        <v>2016</v>
      </c>
      <c r="B489" s="44">
        <v>4.8999999999999988E-2</v>
      </c>
      <c r="C489" s="45">
        <f t="shared" si="301"/>
        <v>1</v>
      </c>
      <c r="D489" s="45">
        <f t="shared" si="302"/>
        <v>0</v>
      </c>
      <c r="E489" s="46">
        <f t="shared" si="303"/>
        <v>0</v>
      </c>
      <c r="F489" s="44">
        <v>10</v>
      </c>
      <c r="G489" s="45">
        <f t="shared" si="304"/>
        <v>1</v>
      </c>
      <c r="H489" s="45">
        <f t="shared" si="305"/>
        <v>0</v>
      </c>
      <c r="I489" s="46">
        <f t="shared" si="306"/>
        <v>0</v>
      </c>
      <c r="J489" s="44">
        <v>40</v>
      </c>
      <c r="K489" s="45">
        <f t="shared" si="307"/>
        <v>1</v>
      </c>
      <c r="L489" s="45">
        <f t="shared" si="308"/>
        <v>0</v>
      </c>
      <c r="M489" s="46">
        <f t="shared" si="309"/>
        <v>0</v>
      </c>
      <c r="N489" s="44">
        <v>4.500000000000004E-2</v>
      </c>
      <c r="O489" s="45">
        <f t="shared" si="310"/>
        <v>1</v>
      </c>
      <c r="Q489" s="46">
        <f t="shared" si="311"/>
        <v>0</v>
      </c>
      <c r="R489" s="44">
        <v>2</v>
      </c>
      <c r="S489" s="45">
        <f t="shared" si="312"/>
        <v>1</v>
      </c>
      <c r="T489" s="28">
        <v>-14</v>
      </c>
      <c r="U489" s="45">
        <f t="shared" si="313"/>
        <v>-13</v>
      </c>
      <c r="V489" s="45">
        <f t="shared" si="314"/>
        <v>0</v>
      </c>
      <c r="W489" s="45">
        <f t="shared" si="315"/>
        <v>0</v>
      </c>
      <c r="X489" s="46">
        <f t="shared" si="316"/>
        <v>1</v>
      </c>
      <c r="Y489" s="44">
        <v>-13</v>
      </c>
      <c r="Z489" s="45">
        <f t="shared" si="317"/>
        <v>0</v>
      </c>
      <c r="AA489" s="45">
        <f t="shared" si="318"/>
        <v>0</v>
      </c>
      <c r="AB489" s="46">
        <f t="shared" si="319"/>
        <v>1</v>
      </c>
      <c r="AC489" s="48">
        <v>22</v>
      </c>
      <c r="AD489" s="45">
        <f t="shared" si="320"/>
        <v>1</v>
      </c>
      <c r="AE489" s="45">
        <f t="shared" si="321"/>
        <v>0</v>
      </c>
      <c r="AF489" s="46">
        <f t="shared" si="322"/>
        <v>0</v>
      </c>
      <c r="AG489" s="28">
        <v>9</v>
      </c>
      <c r="AH489">
        <f t="shared" si="323"/>
        <v>1</v>
      </c>
      <c r="AI489">
        <f t="shared" si="324"/>
        <v>0</v>
      </c>
      <c r="AJ489">
        <f t="shared" si="325"/>
        <v>0</v>
      </c>
      <c r="AK489" s="44">
        <v>-2</v>
      </c>
      <c r="AL489" s="45">
        <f t="shared" si="326"/>
        <v>1</v>
      </c>
      <c r="AM489" s="45">
        <f t="shared" si="327"/>
        <v>0</v>
      </c>
      <c r="AN489" s="46">
        <f t="shared" si="328"/>
        <v>0</v>
      </c>
      <c r="AO489" s="44">
        <v>10</v>
      </c>
      <c r="AP489" s="45">
        <f t="shared" si="329"/>
        <v>1</v>
      </c>
      <c r="AQ489" s="45">
        <f t="shared" si="330"/>
        <v>0</v>
      </c>
      <c r="AR489" s="46">
        <f t="shared" si="331"/>
        <v>0</v>
      </c>
      <c r="AS489" s="44">
        <v>13</v>
      </c>
      <c r="AT489" s="45">
        <f t="shared" si="332"/>
        <v>1</v>
      </c>
      <c r="AU489" s="45">
        <f t="shared" si="333"/>
        <v>0</v>
      </c>
      <c r="AV489" s="46">
        <f t="shared" si="334"/>
        <v>0</v>
      </c>
      <c r="AW489" s="44">
        <v>3.999999999999998E-2</v>
      </c>
      <c r="AX489" s="45">
        <f t="shared" si="335"/>
        <v>1</v>
      </c>
      <c r="AY489" s="45">
        <f t="shared" si="336"/>
        <v>0</v>
      </c>
      <c r="AZ489" s="46">
        <f t="shared" si="337"/>
        <v>0</v>
      </c>
      <c r="BA489" s="44">
        <v>-5.0000000000000044E-3</v>
      </c>
      <c r="BB489" s="45">
        <f t="shared" si="338"/>
        <v>0</v>
      </c>
      <c r="BC489" s="45">
        <f t="shared" si="339"/>
        <v>0</v>
      </c>
      <c r="BD489" s="46">
        <f t="shared" si="340"/>
        <v>1</v>
      </c>
      <c r="BE489" s="48">
        <v>-14</v>
      </c>
      <c r="BF489">
        <f t="shared" si="341"/>
        <v>0</v>
      </c>
      <c r="BG489">
        <f t="shared" si="342"/>
        <v>0</v>
      </c>
      <c r="BH489">
        <f t="shared" si="343"/>
        <v>1</v>
      </c>
    </row>
    <row r="490" spans="1:60" x14ac:dyDescent="0.2">
      <c r="A490" s="43">
        <v>2016</v>
      </c>
      <c r="B490" s="44">
        <v>-2.0000000000000018E-3</v>
      </c>
      <c r="C490" s="45">
        <f t="shared" si="301"/>
        <v>0</v>
      </c>
      <c r="D490" s="45">
        <f t="shared" si="302"/>
        <v>0</v>
      </c>
      <c r="E490" s="46">
        <f t="shared" si="303"/>
        <v>1</v>
      </c>
      <c r="F490" s="44">
        <v>-12</v>
      </c>
      <c r="G490" s="45">
        <f t="shared" si="304"/>
        <v>0</v>
      </c>
      <c r="H490" s="45">
        <f t="shared" si="305"/>
        <v>0</v>
      </c>
      <c r="I490" s="46">
        <f t="shared" si="306"/>
        <v>1</v>
      </c>
      <c r="J490" s="44">
        <v>-3</v>
      </c>
      <c r="K490" s="45">
        <f t="shared" si="307"/>
        <v>0</v>
      </c>
      <c r="L490" s="45">
        <f t="shared" si="308"/>
        <v>0</v>
      </c>
      <c r="M490" s="46">
        <f t="shared" si="309"/>
        <v>1</v>
      </c>
      <c r="N490" s="44">
        <v>1.4000000000000012E-2</v>
      </c>
      <c r="O490" s="45">
        <f t="shared" si="310"/>
        <v>1</v>
      </c>
      <c r="Q490" s="46">
        <f t="shared" si="311"/>
        <v>0</v>
      </c>
      <c r="R490" s="44">
        <v>34</v>
      </c>
      <c r="S490" s="45">
        <f t="shared" si="312"/>
        <v>17</v>
      </c>
      <c r="T490" s="28">
        <v>-32</v>
      </c>
      <c r="U490" s="45">
        <f t="shared" si="313"/>
        <v>-15</v>
      </c>
      <c r="V490" s="45">
        <f t="shared" si="314"/>
        <v>0</v>
      </c>
      <c r="W490" s="45">
        <f t="shared" si="315"/>
        <v>0</v>
      </c>
      <c r="X490" s="46">
        <f t="shared" si="316"/>
        <v>1</v>
      </c>
      <c r="Y490" s="44">
        <v>23</v>
      </c>
      <c r="Z490" s="45">
        <f t="shared" si="317"/>
        <v>1</v>
      </c>
      <c r="AA490" s="45">
        <f t="shared" si="318"/>
        <v>0</v>
      </c>
      <c r="AB490" s="46">
        <f t="shared" si="319"/>
        <v>0</v>
      </c>
      <c r="AC490" s="48">
        <v>22</v>
      </c>
      <c r="AD490" s="45">
        <f t="shared" si="320"/>
        <v>1</v>
      </c>
      <c r="AE490" s="45">
        <f t="shared" si="321"/>
        <v>0</v>
      </c>
      <c r="AF490" s="46">
        <f t="shared" si="322"/>
        <v>0</v>
      </c>
      <c r="AG490" s="28">
        <v>45</v>
      </c>
      <c r="AH490">
        <f t="shared" si="323"/>
        <v>1</v>
      </c>
      <c r="AI490">
        <f t="shared" si="324"/>
        <v>0</v>
      </c>
      <c r="AJ490">
        <f t="shared" si="325"/>
        <v>0</v>
      </c>
      <c r="AK490" s="44">
        <v>29</v>
      </c>
      <c r="AL490" s="45">
        <f t="shared" si="326"/>
        <v>0</v>
      </c>
      <c r="AM490" s="45">
        <f t="shared" si="327"/>
        <v>0</v>
      </c>
      <c r="AN490" s="46">
        <f t="shared" si="328"/>
        <v>1</v>
      </c>
      <c r="AO490" s="44">
        <v>-14</v>
      </c>
      <c r="AP490" s="45">
        <f t="shared" si="329"/>
        <v>0</v>
      </c>
      <c r="AQ490" s="45">
        <f t="shared" si="330"/>
        <v>0</v>
      </c>
      <c r="AR490" s="46">
        <f t="shared" si="331"/>
        <v>1</v>
      </c>
      <c r="AS490" s="44">
        <v>-2</v>
      </c>
      <c r="AT490" s="45">
        <f t="shared" si="332"/>
        <v>0</v>
      </c>
      <c r="AU490" s="45">
        <f t="shared" si="333"/>
        <v>0</v>
      </c>
      <c r="AV490" s="46">
        <f t="shared" si="334"/>
        <v>1</v>
      </c>
      <c r="AW490" s="44">
        <v>-7.0000000000000062E-3</v>
      </c>
      <c r="AX490" s="45">
        <f t="shared" si="335"/>
        <v>0</v>
      </c>
      <c r="AY490" s="45">
        <f t="shared" si="336"/>
        <v>0</v>
      </c>
      <c r="AZ490" s="46">
        <f t="shared" si="337"/>
        <v>1</v>
      </c>
      <c r="BA490" s="44">
        <v>3.0000000000000027E-2</v>
      </c>
      <c r="BB490" s="45">
        <f t="shared" si="338"/>
        <v>1</v>
      </c>
      <c r="BC490" s="45">
        <f t="shared" si="339"/>
        <v>0</v>
      </c>
      <c r="BD490" s="46">
        <f t="shared" si="340"/>
        <v>0</v>
      </c>
      <c r="BE490" s="48">
        <v>-32</v>
      </c>
      <c r="BF490">
        <f t="shared" si="341"/>
        <v>0</v>
      </c>
      <c r="BG490">
        <f t="shared" si="342"/>
        <v>0</v>
      </c>
      <c r="BH490">
        <f t="shared" si="343"/>
        <v>1</v>
      </c>
    </row>
    <row r="491" spans="1:60" x14ac:dyDescent="0.2">
      <c r="A491" s="43">
        <v>2016</v>
      </c>
      <c r="B491" s="44">
        <v>4.7000000000000042E-2</v>
      </c>
      <c r="C491" s="45">
        <f t="shared" si="301"/>
        <v>1</v>
      </c>
      <c r="D491" s="45">
        <f t="shared" si="302"/>
        <v>0</v>
      </c>
      <c r="E491" s="46">
        <f t="shared" si="303"/>
        <v>0</v>
      </c>
      <c r="F491" s="44">
        <v>18</v>
      </c>
      <c r="G491" s="45">
        <f t="shared" si="304"/>
        <v>1</v>
      </c>
      <c r="H491" s="45">
        <f t="shared" si="305"/>
        <v>0</v>
      </c>
      <c r="I491" s="46">
        <f t="shared" si="306"/>
        <v>0</v>
      </c>
      <c r="J491" s="44">
        <v>22</v>
      </c>
      <c r="K491" s="45">
        <f t="shared" si="307"/>
        <v>1</v>
      </c>
      <c r="L491" s="45">
        <f t="shared" si="308"/>
        <v>0</v>
      </c>
      <c r="M491" s="46">
        <f t="shared" si="309"/>
        <v>0</v>
      </c>
      <c r="N491" s="44">
        <v>4.4999999999999929E-2</v>
      </c>
      <c r="O491" s="45">
        <f t="shared" si="310"/>
        <v>1</v>
      </c>
      <c r="Q491" s="46">
        <f t="shared" si="311"/>
        <v>0</v>
      </c>
      <c r="R491" s="44">
        <v>-20</v>
      </c>
      <c r="S491" s="45">
        <f t="shared" si="312"/>
        <v>-10</v>
      </c>
      <c r="T491" s="28">
        <v>-13</v>
      </c>
      <c r="U491" s="45">
        <f t="shared" si="313"/>
        <v>-23</v>
      </c>
      <c r="V491" s="45">
        <f t="shared" si="314"/>
        <v>0</v>
      </c>
      <c r="W491" s="45">
        <f t="shared" si="315"/>
        <v>0</v>
      </c>
      <c r="X491" s="46">
        <f t="shared" si="316"/>
        <v>1</v>
      </c>
      <c r="Y491" s="44">
        <v>-2</v>
      </c>
      <c r="Z491" s="45">
        <f t="shared" si="317"/>
        <v>0</v>
      </c>
      <c r="AA491" s="45">
        <f t="shared" si="318"/>
        <v>0</v>
      </c>
      <c r="AB491" s="46">
        <f t="shared" si="319"/>
        <v>1</v>
      </c>
      <c r="AC491" s="48">
        <v>21</v>
      </c>
      <c r="AD491" s="45">
        <f t="shared" si="320"/>
        <v>1</v>
      </c>
      <c r="AE491" s="45">
        <f t="shared" si="321"/>
        <v>0</v>
      </c>
      <c r="AF491" s="46">
        <f t="shared" si="322"/>
        <v>0</v>
      </c>
      <c r="AG491" s="28">
        <v>19</v>
      </c>
      <c r="AH491">
        <f t="shared" si="323"/>
        <v>1</v>
      </c>
      <c r="AI491">
        <f t="shared" si="324"/>
        <v>0</v>
      </c>
      <c r="AJ491">
        <f t="shared" si="325"/>
        <v>0</v>
      </c>
      <c r="AK491" s="44">
        <v>0</v>
      </c>
      <c r="AL491" s="45">
        <f t="shared" si="326"/>
        <v>0</v>
      </c>
      <c r="AM491" s="45">
        <f t="shared" si="327"/>
        <v>1</v>
      </c>
      <c r="AN491" s="46">
        <f t="shared" si="328"/>
        <v>0</v>
      </c>
      <c r="AO491" s="44">
        <v>0</v>
      </c>
      <c r="AP491" s="45">
        <f t="shared" si="329"/>
        <v>0</v>
      </c>
      <c r="AQ491" s="45">
        <f t="shared" si="330"/>
        <v>1</v>
      </c>
      <c r="AR491" s="46">
        <f t="shared" si="331"/>
        <v>0</v>
      </c>
      <c r="AS491" s="44">
        <v>15</v>
      </c>
      <c r="AT491" s="45">
        <f t="shared" si="332"/>
        <v>1</v>
      </c>
      <c r="AU491" s="45">
        <f t="shared" si="333"/>
        <v>0</v>
      </c>
      <c r="AV491" s="46">
        <f t="shared" si="334"/>
        <v>0</v>
      </c>
      <c r="AW491" s="44">
        <v>5.2999999999999992E-2</v>
      </c>
      <c r="AX491" s="45">
        <f t="shared" si="335"/>
        <v>1</v>
      </c>
      <c r="AY491" s="45">
        <f t="shared" si="336"/>
        <v>0</v>
      </c>
      <c r="AZ491" s="46">
        <f t="shared" si="337"/>
        <v>0</v>
      </c>
      <c r="BA491" s="44">
        <v>6.5999999999999948E-2</v>
      </c>
      <c r="BB491" s="45">
        <f t="shared" si="338"/>
        <v>1</v>
      </c>
      <c r="BC491" s="45">
        <f t="shared" si="339"/>
        <v>0</v>
      </c>
      <c r="BD491" s="46">
        <f t="shared" si="340"/>
        <v>0</v>
      </c>
      <c r="BE491" s="48">
        <v>-13</v>
      </c>
      <c r="BF491">
        <f t="shared" si="341"/>
        <v>0</v>
      </c>
      <c r="BG491">
        <f t="shared" si="342"/>
        <v>0</v>
      </c>
      <c r="BH491">
        <f t="shared" si="343"/>
        <v>1</v>
      </c>
    </row>
    <row r="492" spans="1:60" x14ac:dyDescent="0.2">
      <c r="A492" s="43">
        <v>2016</v>
      </c>
      <c r="B492" s="44">
        <v>-1.4000000000000012E-2</v>
      </c>
      <c r="C492" s="45">
        <f t="shared" si="301"/>
        <v>0</v>
      </c>
      <c r="D492" s="45">
        <f t="shared" si="302"/>
        <v>0</v>
      </c>
      <c r="E492" s="46">
        <f t="shared" si="303"/>
        <v>1</v>
      </c>
      <c r="F492" s="44">
        <v>9</v>
      </c>
      <c r="G492" s="45">
        <f t="shared" si="304"/>
        <v>1</v>
      </c>
      <c r="H492" s="45">
        <f t="shared" si="305"/>
        <v>0</v>
      </c>
      <c r="I492" s="46">
        <f t="shared" si="306"/>
        <v>0</v>
      </c>
      <c r="J492" s="44">
        <v>18</v>
      </c>
      <c r="K492" s="45">
        <f t="shared" si="307"/>
        <v>1</v>
      </c>
      <c r="L492" s="45">
        <f t="shared" si="308"/>
        <v>0</v>
      </c>
      <c r="M492" s="46">
        <f t="shared" si="309"/>
        <v>0</v>
      </c>
      <c r="N492" s="44">
        <v>-1.7000000000000015E-2</v>
      </c>
      <c r="O492" s="45">
        <f t="shared" si="310"/>
        <v>0</v>
      </c>
      <c r="Q492" s="46">
        <f t="shared" si="311"/>
        <v>1</v>
      </c>
      <c r="R492" s="44">
        <v>28</v>
      </c>
      <c r="S492" s="45">
        <f t="shared" si="312"/>
        <v>14</v>
      </c>
      <c r="T492" s="28">
        <v>26</v>
      </c>
      <c r="U492" s="45">
        <f t="shared" si="313"/>
        <v>40</v>
      </c>
      <c r="V492" s="45">
        <f t="shared" si="314"/>
        <v>1</v>
      </c>
      <c r="W492" s="45">
        <f t="shared" si="315"/>
        <v>0</v>
      </c>
      <c r="X492" s="46">
        <f t="shared" si="316"/>
        <v>0</v>
      </c>
      <c r="Y492" s="44">
        <v>8</v>
      </c>
      <c r="Z492" s="45">
        <f t="shared" si="317"/>
        <v>1</v>
      </c>
      <c r="AA492" s="45">
        <f t="shared" si="318"/>
        <v>0</v>
      </c>
      <c r="AB492" s="46">
        <f t="shared" si="319"/>
        <v>0</v>
      </c>
      <c r="AC492" s="48">
        <v>-11</v>
      </c>
      <c r="AD492" s="45">
        <f t="shared" si="320"/>
        <v>0</v>
      </c>
      <c r="AE492" s="45">
        <f t="shared" si="321"/>
        <v>0</v>
      </c>
      <c r="AF492" s="46">
        <f t="shared" si="322"/>
        <v>1</v>
      </c>
      <c r="AG492" s="28">
        <v>-3</v>
      </c>
      <c r="AH492">
        <f t="shared" si="323"/>
        <v>0</v>
      </c>
      <c r="AI492">
        <f t="shared" si="324"/>
        <v>0</v>
      </c>
      <c r="AJ492">
        <f t="shared" si="325"/>
        <v>1</v>
      </c>
      <c r="AK492" s="44">
        <v>-14</v>
      </c>
      <c r="AL492" s="45">
        <f t="shared" si="326"/>
        <v>1</v>
      </c>
      <c r="AM492" s="45">
        <f t="shared" si="327"/>
        <v>0</v>
      </c>
      <c r="AN492" s="46">
        <f t="shared" si="328"/>
        <v>0</v>
      </c>
      <c r="AO492" s="44">
        <v>12</v>
      </c>
      <c r="AP492" s="45">
        <f t="shared" si="329"/>
        <v>1</v>
      </c>
      <c r="AQ492" s="45">
        <f t="shared" si="330"/>
        <v>0</v>
      </c>
      <c r="AR492" s="46">
        <f t="shared" si="331"/>
        <v>0</v>
      </c>
      <c r="AS492" s="44">
        <v>-9</v>
      </c>
      <c r="AT492" s="45">
        <f t="shared" si="332"/>
        <v>0</v>
      </c>
      <c r="AU492" s="45">
        <f t="shared" si="333"/>
        <v>0</v>
      </c>
      <c r="AV492" s="46">
        <f t="shared" si="334"/>
        <v>1</v>
      </c>
      <c r="AW492" s="44">
        <v>-1.7000000000000015E-2</v>
      </c>
      <c r="AX492" s="45">
        <f t="shared" si="335"/>
        <v>0</v>
      </c>
      <c r="AY492" s="45">
        <f t="shared" si="336"/>
        <v>0</v>
      </c>
      <c r="AZ492" s="46">
        <f t="shared" si="337"/>
        <v>1</v>
      </c>
      <c r="BA492" s="44">
        <v>-7.2000000000000064E-2</v>
      </c>
      <c r="BB492" s="45">
        <f t="shared" si="338"/>
        <v>0</v>
      </c>
      <c r="BC492" s="45">
        <f t="shared" si="339"/>
        <v>0</v>
      </c>
      <c r="BD492" s="46">
        <f t="shared" si="340"/>
        <v>1</v>
      </c>
      <c r="BE492" s="48">
        <v>26</v>
      </c>
      <c r="BF492">
        <f t="shared" si="341"/>
        <v>1</v>
      </c>
      <c r="BG492">
        <f t="shared" si="342"/>
        <v>0</v>
      </c>
      <c r="BH492">
        <f t="shared" si="343"/>
        <v>0</v>
      </c>
    </row>
    <row r="493" spans="1:60" x14ac:dyDescent="0.2">
      <c r="A493" s="43">
        <v>2016</v>
      </c>
      <c r="B493" s="44">
        <v>5.799999999999994E-2</v>
      </c>
      <c r="C493" s="45">
        <f t="shared" si="301"/>
        <v>1</v>
      </c>
      <c r="D493" s="45">
        <f t="shared" si="302"/>
        <v>0</v>
      </c>
      <c r="E493" s="46">
        <f t="shared" si="303"/>
        <v>0</v>
      </c>
      <c r="F493" s="44">
        <v>13</v>
      </c>
      <c r="G493" s="45">
        <f t="shared" si="304"/>
        <v>1</v>
      </c>
      <c r="H493" s="45">
        <f t="shared" si="305"/>
        <v>0</v>
      </c>
      <c r="I493" s="46">
        <f t="shared" si="306"/>
        <v>0</v>
      </c>
      <c r="J493" s="44">
        <v>50</v>
      </c>
      <c r="K493" s="45">
        <f t="shared" si="307"/>
        <v>1</v>
      </c>
      <c r="L493" s="45">
        <f t="shared" si="308"/>
        <v>0</v>
      </c>
      <c r="M493" s="46">
        <f t="shared" si="309"/>
        <v>0</v>
      </c>
      <c r="N493" s="44">
        <v>3.499999999999992E-2</v>
      </c>
      <c r="O493" s="45">
        <f t="shared" si="310"/>
        <v>1</v>
      </c>
      <c r="Q493" s="46">
        <f t="shared" si="311"/>
        <v>0</v>
      </c>
      <c r="R493" s="44">
        <v>7</v>
      </c>
      <c r="S493" s="45">
        <f t="shared" si="312"/>
        <v>3.5</v>
      </c>
      <c r="T493" s="28">
        <v>18</v>
      </c>
      <c r="U493" s="45">
        <f t="shared" si="313"/>
        <v>21.5</v>
      </c>
      <c r="V493" s="45">
        <f t="shared" si="314"/>
        <v>1</v>
      </c>
      <c r="W493" s="45">
        <f t="shared" si="315"/>
        <v>0</v>
      </c>
      <c r="X493" s="46">
        <f t="shared" si="316"/>
        <v>0</v>
      </c>
      <c r="Y493" s="44">
        <v>16</v>
      </c>
      <c r="Z493" s="45">
        <f t="shared" si="317"/>
        <v>1</v>
      </c>
      <c r="AA493" s="45">
        <f t="shared" si="318"/>
        <v>0</v>
      </c>
      <c r="AB493" s="46">
        <f t="shared" si="319"/>
        <v>0</v>
      </c>
      <c r="AC493" s="48">
        <v>9</v>
      </c>
      <c r="AD493" s="45">
        <f t="shared" si="320"/>
        <v>1</v>
      </c>
      <c r="AE493" s="45">
        <f t="shared" si="321"/>
        <v>0</v>
      </c>
      <c r="AF493" s="46">
        <f t="shared" si="322"/>
        <v>0</v>
      </c>
      <c r="AG493" s="28">
        <v>25</v>
      </c>
      <c r="AH493">
        <f t="shared" si="323"/>
        <v>1</v>
      </c>
      <c r="AI493">
        <f t="shared" si="324"/>
        <v>0</v>
      </c>
      <c r="AJ493">
        <f t="shared" si="325"/>
        <v>0</v>
      </c>
      <c r="AK493" s="44">
        <v>-5</v>
      </c>
      <c r="AL493" s="45">
        <f t="shared" si="326"/>
        <v>1</v>
      </c>
      <c r="AM493" s="45">
        <f t="shared" si="327"/>
        <v>0</v>
      </c>
      <c r="AN493" s="46">
        <f t="shared" si="328"/>
        <v>0</v>
      </c>
      <c r="AO493" s="44">
        <v>5</v>
      </c>
      <c r="AP493" s="45">
        <f t="shared" si="329"/>
        <v>1</v>
      </c>
      <c r="AQ493" s="45">
        <f t="shared" si="330"/>
        <v>0</v>
      </c>
      <c r="AR493" s="46">
        <f t="shared" si="331"/>
        <v>0</v>
      </c>
      <c r="AS493" s="44">
        <v>-8</v>
      </c>
      <c r="AT493" s="45">
        <f t="shared" si="332"/>
        <v>0</v>
      </c>
      <c r="AU493" s="45">
        <f t="shared" si="333"/>
        <v>0</v>
      </c>
      <c r="AV493" s="46">
        <f t="shared" si="334"/>
        <v>1</v>
      </c>
      <c r="AW493" s="44">
        <v>1.8000000000000016E-2</v>
      </c>
      <c r="AX493" s="45">
        <f t="shared" si="335"/>
        <v>1</v>
      </c>
      <c r="AY493" s="45">
        <f t="shared" si="336"/>
        <v>0</v>
      </c>
      <c r="AZ493" s="46">
        <f t="shared" si="337"/>
        <v>0</v>
      </c>
      <c r="BA493" s="44">
        <v>-0.16299999999999992</v>
      </c>
      <c r="BB493" s="45">
        <f t="shared" si="338"/>
        <v>0</v>
      </c>
      <c r="BC493" s="45">
        <f t="shared" si="339"/>
        <v>0</v>
      </c>
      <c r="BD493" s="46">
        <f t="shared" si="340"/>
        <v>1</v>
      </c>
      <c r="BE493" s="48">
        <v>18</v>
      </c>
      <c r="BF493">
        <f t="shared" si="341"/>
        <v>1</v>
      </c>
      <c r="BG493">
        <f t="shared" si="342"/>
        <v>0</v>
      </c>
      <c r="BH493">
        <f t="shared" si="343"/>
        <v>0</v>
      </c>
    </row>
    <row r="494" spans="1:60" x14ac:dyDescent="0.2">
      <c r="A494" s="43">
        <v>2016</v>
      </c>
      <c r="B494" s="44">
        <v>3.400000000000003E-2</v>
      </c>
      <c r="C494" s="45">
        <f t="shared" si="301"/>
        <v>1</v>
      </c>
      <c r="D494" s="45">
        <f t="shared" si="302"/>
        <v>0</v>
      </c>
      <c r="E494" s="46">
        <f t="shared" si="303"/>
        <v>0</v>
      </c>
      <c r="F494" s="44">
        <v>7</v>
      </c>
      <c r="G494" s="45">
        <f t="shared" si="304"/>
        <v>1</v>
      </c>
      <c r="H494" s="45">
        <f t="shared" si="305"/>
        <v>0</v>
      </c>
      <c r="I494" s="46">
        <f t="shared" si="306"/>
        <v>0</v>
      </c>
      <c r="J494" s="44">
        <v>-7</v>
      </c>
      <c r="K494" s="45">
        <f t="shared" si="307"/>
        <v>0</v>
      </c>
      <c r="L494" s="45">
        <f t="shared" si="308"/>
        <v>0</v>
      </c>
      <c r="M494" s="46">
        <f t="shared" si="309"/>
        <v>1</v>
      </c>
      <c r="N494" s="44">
        <v>1.7000000000000015E-2</v>
      </c>
      <c r="O494" s="45">
        <f t="shared" si="310"/>
        <v>1</v>
      </c>
      <c r="Q494" s="46">
        <f t="shared" si="311"/>
        <v>0</v>
      </c>
      <c r="R494" s="44">
        <v>-36</v>
      </c>
      <c r="S494" s="45">
        <f t="shared" si="312"/>
        <v>-18</v>
      </c>
      <c r="T494" s="28">
        <v>-13</v>
      </c>
      <c r="U494" s="45">
        <f t="shared" si="313"/>
        <v>-31</v>
      </c>
      <c r="V494" s="45">
        <f t="shared" si="314"/>
        <v>0</v>
      </c>
      <c r="W494" s="45">
        <f t="shared" si="315"/>
        <v>0</v>
      </c>
      <c r="X494" s="46">
        <f t="shared" si="316"/>
        <v>1</v>
      </c>
      <c r="Y494" s="44">
        <v>-12</v>
      </c>
      <c r="Z494" s="45">
        <f t="shared" si="317"/>
        <v>0</v>
      </c>
      <c r="AA494" s="45">
        <f t="shared" si="318"/>
        <v>0</v>
      </c>
      <c r="AB494" s="46">
        <f t="shared" si="319"/>
        <v>1</v>
      </c>
      <c r="AC494" s="48">
        <v>-23</v>
      </c>
      <c r="AD494" s="45">
        <f t="shared" si="320"/>
        <v>0</v>
      </c>
      <c r="AE494" s="45">
        <f t="shared" si="321"/>
        <v>0</v>
      </c>
      <c r="AF494" s="46">
        <f t="shared" si="322"/>
        <v>1</v>
      </c>
      <c r="AG494" s="28">
        <v>-35</v>
      </c>
      <c r="AH494">
        <f t="shared" si="323"/>
        <v>0</v>
      </c>
      <c r="AI494">
        <f t="shared" si="324"/>
        <v>0</v>
      </c>
      <c r="AJ494">
        <f t="shared" si="325"/>
        <v>1</v>
      </c>
      <c r="AK494" s="44">
        <v>6</v>
      </c>
      <c r="AL494" s="45">
        <f t="shared" si="326"/>
        <v>0</v>
      </c>
      <c r="AM494" s="45">
        <f t="shared" si="327"/>
        <v>0</v>
      </c>
      <c r="AN494" s="46">
        <f t="shared" si="328"/>
        <v>1</v>
      </c>
      <c r="AO494" s="44">
        <v>2</v>
      </c>
      <c r="AP494" s="45">
        <f t="shared" si="329"/>
        <v>1</v>
      </c>
      <c r="AQ494" s="45">
        <f t="shared" si="330"/>
        <v>0</v>
      </c>
      <c r="AR494" s="46">
        <f t="shared" si="331"/>
        <v>0</v>
      </c>
      <c r="AS494" s="44">
        <v>-16</v>
      </c>
      <c r="AT494" s="45">
        <f t="shared" si="332"/>
        <v>0</v>
      </c>
      <c r="AU494" s="45">
        <f t="shared" si="333"/>
        <v>0</v>
      </c>
      <c r="AV494" s="46">
        <f t="shared" si="334"/>
        <v>1</v>
      </c>
      <c r="AW494" s="44">
        <v>5.0000000000000044E-3</v>
      </c>
      <c r="AX494" s="45">
        <f t="shared" si="335"/>
        <v>1</v>
      </c>
      <c r="AY494" s="45">
        <f t="shared" si="336"/>
        <v>0</v>
      </c>
      <c r="AZ494" s="46">
        <f t="shared" si="337"/>
        <v>0</v>
      </c>
      <c r="BA494" s="44">
        <v>-5.0000000000000044E-2</v>
      </c>
      <c r="BB494" s="45">
        <f t="shared" si="338"/>
        <v>0</v>
      </c>
      <c r="BC494" s="45">
        <f t="shared" si="339"/>
        <v>0</v>
      </c>
      <c r="BD494" s="46">
        <f t="shared" si="340"/>
        <v>1</v>
      </c>
      <c r="BE494" s="48">
        <v>-13</v>
      </c>
      <c r="BF494">
        <f t="shared" si="341"/>
        <v>0</v>
      </c>
      <c r="BG494">
        <f t="shared" si="342"/>
        <v>0</v>
      </c>
      <c r="BH494">
        <f t="shared" si="343"/>
        <v>1</v>
      </c>
    </row>
    <row r="495" spans="1:60" x14ac:dyDescent="0.2">
      <c r="A495" s="43">
        <v>2016</v>
      </c>
      <c r="B495" s="44">
        <v>8.3999999999999964E-2</v>
      </c>
      <c r="C495" s="45">
        <f t="shared" si="301"/>
        <v>1</v>
      </c>
      <c r="D495" s="45">
        <f t="shared" si="302"/>
        <v>0</v>
      </c>
      <c r="E495" s="46">
        <f t="shared" si="303"/>
        <v>0</v>
      </c>
      <c r="F495" s="44">
        <v>32</v>
      </c>
      <c r="G495" s="45">
        <f t="shared" si="304"/>
        <v>1</v>
      </c>
      <c r="H495" s="45">
        <f t="shared" si="305"/>
        <v>0</v>
      </c>
      <c r="I495" s="46">
        <f t="shared" si="306"/>
        <v>0</v>
      </c>
      <c r="J495" s="44">
        <v>93</v>
      </c>
      <c r="K495" s="45">
        <f t="shared" si="307"/>
        <v>1</v>
      </c>
      <c r="L495" s="45">
        <f t="shared" si="308"/>
        <v>0</v>
      </c>
      <c r="M495" s="46">
        <f t="shared" si="309"/>
        <v>0</v>
      </c>
      <c r="N495" s="44">
        <v>8.4999999999999964E-2</v>
      </c>
      <c r="O495" s="45">
        <f t="shared" si="310"/>
        <v>1</v>
      </c>
      <c r="Q495" s="46">
        <f t="shared" si="311"/>
        <v>0</v>
      </c>
      <c r="R495" s="44">
        <v>18</v>
      </c>
      <c r="S495" s="45">
        <f t="shared" si="312"/>
        <v>9</v>
      </c>
      <c r="T495" s="28">
        <v>-4</v>
      </c>
      <c r="U495" s="45">
        <f t="shared" si="313"/>
        <v>5</v>
      </c>
      <c r="V495" s="45">
        <f t="shared" si="314"/>
        <v>1</v>
      </c>
      <c r="W495" s="45">
        <f t="shared" si="315"/>
        <v>0</v>
      </c>
      <c r="X495" s="46">
        <f t="shared" si="316"/>
        <v>0</v>
      </c>
      <c r="Y495" s="44">
        <v>5</v>
      </c>
      <c r="Z495" s="45">
        <f t="shared" si="317"/>
        <v>1</v>
      </c>
      <c r="AA495" s="45">
        <f t="shared" si="318"/>
        <v>0</v>
      </c>
      <c r="AB495" s="46">
        <f t="shared" si="319"/>
        <v>0</v>
      </c>
      <c r="AC495" s="48">
        <v>40</v>
      </c>
      <c r="AD495" s="45">
        <f t="shared" si="320"/>
        <v>1</v>
      </c>
      <c r="AE495" s="45">
        <f t="shared" si="321"/>
        <v>0</v>
      </c>
      <c r="AF495" s="46">
        <f t="shared" si="322"/>
        <v>0</v>
      </c>
      <c r="AG495" s="28">
        <v>45</v>
      </c>
      <c r="AH495">
        <f t="shared" si="323"/>
        <v>1</v>
      </c>
      <c r="AI495">
        <f t="shared" si="324"/>
        <v>0</v>
      </c>
      <c r="AJ495">
        <f t="shared" si="325"/>
        <v>0</v>
      </c>
      <c r="AK495" s="44">
        <v>-3</v>
      </c>
      <c r="AL495" s="45">
        <f t="shared" si="326"/>
        <v>1</v>
      </c>
      <c r="AM495" s="45">
        <f t="shared" si="327"/>
        <v>0</v>
      </c>
      <c r="AN495" s="46">
        <f t="shared" si="328"/>
        <v>0</v>
      </c>
      <c r="AO495" s="44">
        <v>5</v>
      </c>
      <c r="AP495" s="45">
        <f t="shared" si="329"/>
        <v>1</v>
      </c>
      <c r="AQ495" s="45">
        <f t="shared" si="330"/>
        <v>0</v>
      </c>
      <c r="AR495" s="46">
        <f t="shared" si="331"/>
        <v>0</v>
      </c>
      <c r="AS495" s="44">
        <v>8</v>
      </c>
      <c r="AT495" s="45">
        <f t="shared" si="332"/>
        <v>1</v>
      </c>
      <c r="AU495" s="45">
        <f t="shared" si="333"/>
        <v>0</v>
      </c>
      <c r="AV495" s="46">
        <f t="shared" si="334"/>
        <v>0</v>
      </c>
      <c r="AW495" s="44">
        <v>5.7999999999999996E-2</v>
      </c>
      <c r="AX495" s="45">
        <f t="shared" si="335"/>
        <v>1</v>
      </c>
      <c r="AY495" s="45">
        <f t="shared" si="336"/>
        <v>0</v>
      </c>
      <c r="AZ495" s="46">
        <f t="shared" si="337"/>
        <v>0</v>
      </c>
      <c r="BA495" s="44">
        <v>4.3000000000000038E-2</v>
      </c>
      <c r="BB495" s="45">
        <f t="shared" si="338"/>
        <v>1</v>
      </c>
      <c r="BC495" s="45">
        <f t="shared" si="339"/>
        <v>0</v>
      </c>
      <c r="BD495" s="46">
        <f t="shared" si="340"/>
        <v>0</v>
      </c>
      <c r="BE495" s="48">
        <v>-4</v>
      </c>
      <c r="BF495">
        <f t="shared" si="341"/>
        <v>0</v>
      </c>
      <c r="BG495">
        <f t="shared" si="342"/>
        <v>0</v>
      </c>
      <c r="BH495">
        <f t="shared" si="343"/>
        <v>1</v>
      </c>
    </row>
    <row r="496" spans="1:60" x14ac:dyDescent="0.2">
      <c r="A496" s="43">
        <v>2016</v>
      </c>
      <c r="B496" s="44">
        <v>-8.0000000000000071E-3</v>
      </c>
      <c r="C496" s="45">
        <f t="shared" si="301"/>
        <v>0</v>
      </c>
      <c r="D496" s="45">
        <f t="shared" si="302"/>
        <v>0</v>
      </c>
      <c r="E496" s="46">
        <f t="shared" si="303"/>
        <v>1</v>
      </c>
      <c r="F496" s="44">
        <v>-32</v>
      </c>
      <c r="G496" s="45">
        <f t="shared" si="304"/>
        <v>0</v>
      </c>
      <c r="H496" s="45">
        <f t="shared" si="305"/>
        <v>0</v>
      </c>
      <c r="I496" s="46">
        <f t="shared" si="306"/>
        <v>1</v>
      </c>
      <c r="J496" s="44">
        <v>4</v>
      </c>
      <c r="K496" s="45">
        <f t="shared" si="307"/>
        <v>1</v>
      </c>
      <c r="L496" s="45">
        <f t="shared" si="308"/>
        <v>0</v>
      </c>
      <c r="M496" s="46">
        <f t="shared" si="309"/>
        <v>0</v>
      </c>
      <c r="N496" s="44">
        <v>-5.0000000000000044E-3</v>
      </c>
      <c r="O496" s="45">
        <f t="shared" si="310"/>
        <v>0</v>
      </c>
      <c r="Q496" s="46">
        <f t="shared" si="311"/>
        <v>1</v>
      </c>
      <c r="R496" s="44">
        <v>22</v>
      </c>
      <c r="S496" s="45">
        <f t="shared" si="312"/>
        <v>11</v>
      </c>
      <c r="T496" s="28">
        <v>-1</v>
      </c>
      <c r="U496" s="45">
        <f t="shared" si="313"/>
        <v>10</v>
      </c>
      <c r="V496" s="45">
        <f t="shared" si="314"/>
        <v>1</v>
      </c>
      <c r="W496" s="45">
        <f t="shared" si="315"/>
        <v>0</v>
      </c>
      <c r="X496" s="46">
        <f t="shared" si="316"/>
        <v>0</v>
      </c>
      <c r="Y496" s="44">
        <v>10</v>
      </c>
      <c r="Z496" s="45">
        <f t="shared" si="317"/>
        <v>1</v>
      </c>
      <c r="AA496" s="45">
        <f t="shared" si="318"/>
        <v>0</v>
      </c>
      <c r="AB496" s="46">
        <f t="shared" si="319"/>
        <v>0</v>
      </c>
      <c r="AC496" s="48">
        <v>18</v>
      </c>
      <c r="AD496" s="45">
        <f t="shared" si="320"/>
        <v>1</v>
      </c>
      <c r="AE496" s="45">
        <f t="shared" si="321"/>
        <v>0</v>
      </c>
      <c r="AF496" s="46">
        <f t="shared" si="322"/>
        <v>0</v>
      </c>
      <c r="AG496" s="28">
        <v>28</v>
      </c>
      <c r="AH496">
        <f t="shared" si="323"/>
        <v>1</v>
      </c>
      <c r="AI496">
        <f t="shared" si="324"/>
        <v>0</v>
      </c>
      <c r="AJ496">
        <f t="shared" si="325"/>
        <v>0</v>
      </c>
      <c r="AK496" s="44">
        <v>-3</v>
      </c>
      <c r="AL496" s="45">
        <f t="shared" si="326"/>
        <v>1</v>
      </c>
      <c r="AM496" s="45">
        <f t="shared" si="327"/>
        <v>0</v>
      </c>
      <c r="AN496" s="46">
        <f t="shared" si="328"/>
        <v>0</v>
      </c>
      <c r="AO496" s="44">
        <v>19</v>
      </c>
      <c r="AP496" s="45">
        <f t="shared" si="329"/>
        <v>1</v>
      </c>
      <c r="AQ496" s="45">
        <f t="shared" si="330"/>
        <v>0</v>
      </c>
      <c r="AR496" s="46">
        <f t="shared" si="331"/>
        <v>0</v>
      </c>
      <c r="AS496" s="44">
        <v>-2</v>
      </c>
      <c r="AT496" s="45">
        <f t="shared" si="332"/>
        <v>0</v>
      </c>
      <c r="AU496" s="45">
        <f t="shared" si="333"/>
        <v>0</v>
      </c>
      <c r="AV496" s="46">
        <f t="shared" si="334"/>
        <v>1</v>
      </c>
      <c r="AW496" s="44">
        <v>2.5000000000000022E-2</v>
      </c>
      <c r="AX496" s="45">
        <f t="shared" si="335"/>
        <v>1</v>
      </c>
      <c r="AY496" s="45">
        <f t="shared" si="336"/>
        <v>0</v>
      </c>
      <c r="AZ496" s="46">
        <f t="shared" si="337"/>
        <v>0</v>
      </c>
      <c r="BA496" s="44">
        <v>-1.3000000000000012E-2</v>
      </c>
      <c r="BB496" s="45">
        <f t="shared" si="338"/>
        <v>0</v>
      </c>
      <c r="BC496" s="45">
        <f t="shared" si="339"/>
        <v>0</v>
      </c>
      <c r="BD496" s="46">
        <f t="shared" si="340"/>
        <v>1</v>
      </c>
      <c r="BE496" s="48">
        <v>-1</v>
      </c>
      <c r="BF496">
        <f t="shared" si="341"/>
        <v>0</v>
      </c>
      <c r="BG496">
        <f t="shared" si="342"/>
        <v>0</v>
      </c>
      <c r="BH496">
        <f t="shared" si="343"/>
        <v>1</v>
      </c>
    </row>
    <row r="497" spans="1:60" x14ac:dyDescent="0.2">
      <c r="A497" s="43">
        <v>2017</v>
      </c>
      <c r="B497" s="44">
        <v>1.6000000000000014E-2</v>
      </c>
      <c r="C497" s="45">
        <f t="shared" si="301"/>
        <v>1</v>
      </c>
      <c r="D497" s="45">
        <f t="shared" si="302"/>
        <v>0</v>
      </c>
      <c r="E497" s="46">
        <f t="shared" si="303"/>
        <v>0</v>
      </c>
      <c r="F497" s="44">
        <v>12</v>
      </c>
      <c r="G497" s="45">
        <f t="shared" si="304"/>
        <v>1</v>
      </c>
      <c r="H497" s="45">
        <f t="shared" si="305"/>
        <v>0</v>
      </c>
      <c r="I497" s="46">
        <f t="shared" si="306"/>
        <v>0</v>
      </c>
      <c r="J497" s="44">
        <v>8</v>
      </c>
      <c r="K497" s="45">
        <f t="shared" si="307"/>
        <v>1</v>
      </c>
      <c r="L497" s="45">
        <f t="shared" si="308"/>
        <v>0</v>
      </c>
      <c r="M497" s="46">
        <f t="shared" si="309"/>
        <v>0</v>
      </c>
      <c r="N497" s="44">
        <v>1.6999999999999904E-2</v>
      </c>
      <c r="O497" s="45">
        <f t="shared" si="310"/>
        <v>1</v>
      </c>
      <c r="Q497" s="46">
        <f t="shared" si="311"/>
        <v>0</v>
      </c>
      <c r="R497" s="44">
        <v>-5</v>
      </c>
      <c r="S497" s="45">
        <f t="shared" si="312"/>
        <v>-2.5</v>
      </c>
      <c r="T497" s="28">
        <v>-9</v>
      </c>
      <c r="U497" s="45">
        <f t="shared" si="313"/>
        <v>-11.5</v>
      </c>
      <c r="V497" s="45">
        <f t="shared" si="314"/>
        <v>0</v>
      </c>
      <c r="W497" s="45">
        <f t="shared" si="315"/>
        <v>0</v>
      </c>
      <c r="X497" s="46">
        <f t="shared" si="316"/>
        <v>1</v>
      </c>
      <c r="Y497" s="44">
        <v>-8</v>
      </c>
      <c r="Z497" s="45">
        <f t="shared" si="317"/>
        <v>0</v>
      </c>
      <c r="AA497" s="45">
        <f t="shared" si="318"/>
        <v>0</v>
      </c>
      <c r="AB497" s="46">
        <f t="shared" si="319"/>
        <v>1</v>
      </c>
      <c r="AC497" s="48">
        <v>6</v>
      </c>
      <c r="AD497" s="45">
        <f t="shared" si="320"/>
        <v>1</v>
      </c>
      <c r="AE497" s="45">
        <f t="shared" si="321"/>
        <v>0</v>
      </c>
      <c r="AF497" s="46">
        <f t="shared" si="322"/>
        <v>0</v>
      </c>
      <c r="AG497" s="28">
        <v>-2</v>
      </c>
      <c r="AH497">
        <f t="shared" si="323"/>
        <v>0</v>
      </c>
      <c r="AI497">
        <f t="shared" si="324"/>
        <v>0</v>
      </c>
      <c r="AJ497">
        <f t="shared" si="325"/>
        <v>1</v>
      </c>
      <c r="AK497" s="44">
        <v>-7</v>
      </c>
      <c r="AL497" s="45">
        <f t="shared" si="326"/>
        <v>1</v>
      </c>
      <c r="AM497" s="45">
        <f t="shared" si="327"/>
        <v>0</v>
      </c>
      <c r="AN497" s="46">
        <f t="shared" si="328"/>
        <v>0</v>
      </c>
      <c r="AO497" s="44">
        <v>8</v>
      </c>
      <c r="AP497" s="45">
        <f t="shared" si="329"/>
        <v>1</v>
      </c>
      <c r="AQ497" s="45">
        <f t="shared" si="330"/>
        <v>0</v>
      </c>
      <c r="AR497" s="46">
        <f t="shared" si="331"/>
        <v>0</v>
      </c>
      <c r="AS497" s="44">
        <v>5</v>
      </c>
      <c r="AT497" s="45">
        <f t="shared" si="332"/>
        <v>1</v>
      </c>
      <c r="AU497" s="45">
        <f t="shared" si="333"/>
        <v>0</v>
      </c>
      <c r="AV497" s="46">
        <f t="shared" si="334"/>
        <v>0</v>
      </c>
      <c r="AW497" s="44">
        <v>4.0000000000000036E-3</v>
      </c>
      <c r="AX497" s="45">
        <f t="shared" si="335"/>
        <v>1</v>
      </c>
      <c r="AY497" s="45">
        <f t="shared" si="336"/>
        <v>0</v>
      </c>
      <c r="AZ497" s="46">
        <f t="shared" si="337"/>
        <v>0</v>
      </c>
      <c r="BA497" s="44">
        <v>2.8000000000000025E-2</v>
      </c>
      <c r="BB497" s="45">
        <f t="shared" si="338"/>
        <v>1</v>
      </c>
      <c r="BC497" s="45">
        <f t="shared" si="339"/>
        <v>0</v>
      </c>
      <c r="BD497" s="46">
        <f t="shared" si="340"/>
        <v>0</v>
      </c>
      <c r="BE497" s="48">
        <v>-9</v>
      </c>
      <c r="BF497">
        <f t="shared" si="341"/>
        <v>0</v>
      </c>
      <c r="BG497">
        <f t="shared" si="342"/>
        <v>0</v>
      </c>
      <c r="BH497">
        <f t="shared" si="343"/>
        <v>1</v>
      </c>
    </row>
    <row r="498" spans="1:60" x14ac:dyDescent="0.2">
      <c r="A498" s="43">
        <v>2017</v>
      </c>
      <c r="B498" s="44">
        <v>3.5000000000000031E-2</v>
      </c>
      <c r="C498" s="45">
        <f t="shared" si="301"/>
        <v>1</v>
      </c>
      <c r="D498" s="45">
        <f t="shared" si="302"/>
        <v>0</v>
      </c>
      <c r="E498" s="46">
        <f t="shared" si="303"/>
        <v>0</v>
      </c>
      <c r="F498" s="44">
        <v>-15</v>
      </c>
      <c r="G498" s="45">
        <f t="shared" si="304"/>
        <v>0</v>
      </c>
      <c r="H498" s="45">
        <f t="shared" si="305"/>
        <v>0</v>
      </c>
      <c r="I498" s="46">
        <f t="shared" si="306"/>
        <v>1</v>
      </c>
      <c r="J498" s="44">
        <v>50</v>
      </c>
      <c r="K498" s="45">
        <f t="shared" si="307"/>
        <v>1</v>
      </c>
      <c r="L498" s="45">
        <f t="shared" si="308"/>
        <v>0</v>
      </c>
      <c r="M498" s="46">
        <f t="shared" si="309"/>
        <v>0</v>
      </c>
      <c r="N498" s="44">
        <v>3.499999999999992E-2</v>
      </c>
      <c r="O498" s="45">
        <f t="shared" si="310"/>
        <v>1</v>
      </c>
      <c r="Q498" s="46">
        <f t="shared" si="311"/>
        <v>0</v>
      </c>
      <c r="R498" s="44">
        <v>27</v>
      </c>
      <c r="S498" s="45">
        <f t="shared" si="312"/>
        <v>13.5</v>
      </c>
      <c r="T498" s="28">
        <v>0</v>
      </c>
      <c r="U498" s="45">
        <f t="shared" si="313"/>
        <v>13.5</v>
      </c>
      <c r="V498" s="45">
        <f t="shared" si="314"/>
        <v>1</v>
      </c>
      <c r="W498" s="45">
        <f t="shared" si="315"/>
        <v>0</v>
      </c>
      <c r="X498" s="46">
        <f t="shared" si="316"/>
        <v>0</v>
      </c>
      <c r="Y498" s="44">
        <v>13</v>
      </c>
      <c r="Z498" s="45">
        <f t="shared" si="317"/>
        <v>1</v>
      </c>
      <c r="AA498" s="45">
        <f t="shared" si="318"/>
        <v>0</v>
      </c>
      <c r="AB498" s="46">
        <f t="shared" si="319"/>
        <v>0</v>
      </c>
      <c r="AC498" s="48">
        <v>14</v>
      </c>
      <c r="AD498" s="45">
        <f t="shared" si="320"/>
        <v>1</v>
      </c>
      <c r="AE498" s="45">
        <f t="shared" si="321"/>
        <v>0</v>
      </c>
      <c r="AF498" s="46">
        <f t="shared" si="322"/>
        <v>0</v>
      </c>
      <c r="AG498" s="28">
        <v>27</v>
      </c>
      <c r="AH498">
        <f t="shared" si="323"/>
        <v>1</v>
      </c>
      <c r="AI498">
        <f t="shared" si="324"/>
        <v>0</v>
      </c>
      <c r="AJ498">
        <f t="shared" si="325"/>
        <v>0</v>
      </c>
      <c r="AK498" s="44">
        <v>0</v>
      </c>
      <c r="AL498" s="45">
        <f t="shared" si="326"/>
        <v>0</v>
      </c>
      <c r="AM498" s="45">
        <f t="shared" si="327"/>
        <v>1</v>
      </c>
      <c r="AN498" s="46">
        <f t="shared" si="328"/>
        <v>0</v>
      </c>
      <c r="AO498" s="44">
        <v>0</v>
      </c>
      <c r="AP498" s="45">
        <f t="shared" si="329"/>
        <v>0</v>
      </c>
      <c r="AQ498" s="45">
        <f t="shared" si="330"/>
        <v>1</v>
      </c>
      <c r="AR498" s="46">
        <f t="shared" si="331"/>
        <v>0</v>
      </c>
      <c r="AS498" s="44">
        <v>8</v>
      </c>
      <c r="AT498" s="45">
        <f t="shared" si="332"/>
        <v>1</v>
      </c>
      <c r="AU498" s="45">
        <f t="shared" si="333"/>
        <v>0</v>
      </c>
      <c r="AV498" s="46">
        <f t="shared" si="334"/>
        <v>0</v>
      </c>
      <c r="AW498" s="44">
        <v>3.2999999999999974E-2</v>
      </c>
      <c r="AX498" s="45">
        <f t="shared" si="335"/>
        <v>1</v>
      </c>
      <c r="AY498" s="45">
        <f t="shared" si="336"/>
        <v>0</v>
      </c>
      <c r="AZ498" s="46">
        <f t="shared" si="337"/>
        <v>0</v>
      </c>
      <c r="BA498" s="44">
        <v>-4.3000000000000038E-2</v>
      </c>
      <c r="BB498" s="45">
        <f t="shared" si="338"/>
        <v>0</v>
      </c>
      <c r="BC498" s="45">
        <f t="shared" si="339"/>
        <v>0</v>
      </c>
      <c r="BD498" s="46">
        <f t="shared" si="340"/>
        <v>1</v>
      </c>
      <c r="BE498" s="48">
        <v>0</v>
      </c>
      <c r="BF498">
        <f t="shared" si="341"/>
        <v>0</v>
      </c>
      <c r="BG498">
        <f t="shared" si="342"/>
        <v>1</v>
      </c>
      <c r="BH498">
        <f t="shared" si="343"/>
        <v>0</v>
      </c>
    </row>
    <row r="499" spans="1:60" x14ac:dyDescent="0.2">
      <c r="A499" s="43">
        <v>2017</v>
      </c>
      <c r="B499" s="44">
        <v>2.300000000000002E-2</v>
      </c>
      <c r="C499" s="45">
        <f t="shared" si="301"/>
        <v>1</v>
      </c>
      <c r="D499" s="45">
        <f t="shared" si="302"/>
        <v>0</v>
      </c>
      <c r="E499" s="46">
        <f t="shared" si="303"/>
        <v>0</v>
      </c>
      <c r="F499" s="44">
        <v>-16</v>
      </c>
      <c r="G499" s="45">
        <f t="shared" si="304"/>
        <v>0</v>
      </c>
      <c r="H499" s="45">
        <f t="shared" si="305"/>
        <v>0</v>
      </c>
      <c r="I499" s="46">
        <f t="shared" si="306"/>
        <v>1</v>
      </c>
      <c r="J499" s="44">
        <v>43</v>
      </c>
      <c r="K499" s="45">
        <f t="shared" si="307"/>
        <v>1</v>
      </c>
      <c r="L499" s="45">
        <f t="shared" si="308"/>
        <v>0</v>
      </c>
      <c r="M499" s="46">
        <f t="shared" si="309"/>
        <v>0</v>
      </c>
      <c r="N499" s="44">
        <v>4.6999999999999931E-2</v>
      </c>
      <c r="O499" s="45">
        <f t="shared" si="310"/>
        <v>1</v>
      </c>
      <c r="Q499" s="46">
        <f t="shared" si="311"/>
        <v>0</v>
      </c>
      <c r="R499" s="44">
        <v>33</v>
      </c>
      <c r="S499" s="45">
        <f t="shared" si="312"/>
        <v>16.5</v>
      </c>
      <c r="T499" s="28">
        <v>-18</v>
      </c>
      <c r="U499" s="45">
        <f t="shared" si="313"/>
        <v>-1.5</v>
      </c>
      <c r="V499" s="45">
        <f t="shared" si="314"/>
        <v>0</v>
      </c>
      <c r="W499" s="45">
        <f t="shared" si="315"/>
        <v>0</v>
      </c>
      <c r="X499" s="46">
        <f t="shared" si="316"/>
        <v>1</v>
      </c>
      <c r="Y499" s="44">
        <v>-8</v>
      </c>
      <c r="Z499" s="45">
        <f t="shared" si="317"/>
        <v>0</v>
      </c>
      <c r="AA499" s="45">
        <f t="shared" si="318"/>
        <v>0</v>
      </c>
      <c r="AB499" s="46">
        <f t="shared" si="319"/>
        <v>1</v>
      </c>
      <c r="AC499" s="48">
        <v>17</v>
      </c>
      <c r="AD499" s="45">
        <f t="shared" si="320"/>
        <v>1</v>
      </c>
      <c r="AE499" s="45">
        <f t="shared" si="321"/>
        <v>0</v>
      </c>
      <c r="AF499" s="46">
        <f t="shared" si="322"/>
        <v>0</v>
      </c>
      <c r="AG499" s="28">
        <v>9</v>
      </c>
      <c r="AH499">
        <f t="shared" si="323"/>
        <v>1</v>
      </c>
      <c r="AI499">
        <f t="shared" si="324"/>
        <v>0</v>
      </c>
      <c r="AJ499">
        <f t="shared" si="325"/>
        <v>0</v>
      </c>
      <c r="AK499" s="44">
        <v>5</v>
      </c>
      <c r="AL499" s="45">
        <f t="shared" si="326"/>
        <v>0</v>
      </c>
      <c r="AM499" s="45">
        <f t="shared" si="327"/>
        <v>0</v>
      </c>
      <c r="AN499" s="46">
        <f t="shared" si="328"/>
        <v>1</v>
      </c>
      <c r="AO499" s="44">
        <v>-5</v>
      </c>
      <c r="AP499" s="45">
        <f t="shared" si="329"/>
        <v>0</v>
      </c>
      <c r="AQ499" s="45">
        <f t="shared" si="330"/>
        <v>0</v>
      </c>
      <c r="AR499" s="46">
        <f t="shared" si="331"/>
        <v>1</v>
      </c>
      <c r="AS499" s="44">
        <v>-15</v>
      </c>
      <c r="AT499" s="45">
        <f t="shared" si="332"/>
        <v>0</v>
      </c>
      <c r="AU499" s="45">
        <f t="shared" si="333"/>
        <v>0</v>
      </c>
      <c r="AV499" s="46">
        <f t="shared" si="334"/>
        <v>1</v>
      </c>
      <c r="AW499" s="44">
        <v>1.4000000000000012E-2</v>
      </c>
      <c r="AX499" s="45">
        <f t="shared" si="335"/>
        <v>1</v>
      </c>
      <c r="AY499" s="45">
        <f t="shared" si="336"/>
        <v>0</v>
      </c>
      <c r="AZ499" s="46">
        <f t="shared" si="337"/>
        <v>0</v>
      </c>
      <c r="BA499" s="44">
        <v>0.1090000000000001</v>
      </c>
      <c r="BB499" s="45">
        <f t="shared" si="338"/>
        <v>1</v>
      </c>
      <c r="BC499" s="45">
        <f t="shared" si="339"/>
        <v>0</v>
      </c>
      <c r="BD499" s="46">
        <f t="shared" si="340"/>
        <v>0</v>
      </c>
      <c r="BE499" s="48">
        <v>-18</v>
      </c>
      <c r="BF499">
        <f t="shared" si="341"/>
        <v>0</v>
      </c>
      <c r="BG499">
        <f t="shared" si="342"/>
        <v>0</v>
      </c>
      <c r="BH499">
        <f t="shared" si="343"/>
        <v>1</v>
      </c>
    </row>
    <row r="500" spans="1:60" x14ac:dyDescent="0.2">
      <c r="A500" s="43">
        <v>2017</v>
      </c>
      <c r="B500" s="44">
        <v>9.8000000000000032E-2</v>
      </c>
      <c r="C500" s="45">
        <f t="shared" si="301"/>
        <v>1</v>
      </c>
      <c r="D500" s="45">
        <f t="shared" si="302"/>
        <v>0</v>
      </c>
      <c r="E500" s="46">
        <f t="shared" si="303"/>
        <v>0</v>
      </c>
      <c r="F500" s="44">
        <v>46</v>
      </c>
      <c r="G500" s="45">
        <f t="shared" si="304"/>
        <v>1</v>
      </c>
      <c r="H500" s="45">
        <f t="shared" si="305"/>
        <v>0</v>
      </c>
      <c r="I500" s="46">
        <f t="shared" si="306"/>
        <v>0</v>
      </c>
      <c r="J500" s="44">
        <v>72</v>
      </c>
      <c r="K500" s="45">
        <f t="shared" si="307"/>
        <v>1</v>
      </c>
      <c r="L500" s="45">
        <f t="shared" si="308"/>
        <v>0</v>
      </c>
      <c r="M500" s="46">
        <f t="shared" si="309"/>
        <v>0</v>
      </c>
      <c r="N500" s="44">
        <v>9.1999999999999971E-2</v>
      </c>
      <c r="O500" s="45">
        <f t="shared" si="310"/>
        <v>1</v>
      </c>
      <c r="Q500" s="46">
        <f t="shared" si="311"/>
        <v>0</v>
      </c>
      <c r="R500" s="44">
        <v>17</v>
      </c>
      <c r="S500" s="45">
        <f t="shared" si="312"/>
        <v>8.5</v>
      </c>
      <c r="T500" s="28">
        <v>-9</v>
      </c>
      <c r="U500" s="45">
        <f t="shared" si="313"/>
        <v>-0.5</v>
      </c>
      <c r="V500" s="45">
        <f t="shared" si="314"/>
        <v>0</v>
      </c>
      <c r="W500" s="45">
        <f t="shared" si="315"/>
        <v>0</v>
      </c>
      <c r="X500" s="46">
        <f t="shared" si="316"/>
        <v>1</v>
      </c>
      <c r="Y500" s="44">
        <v>-8</v>
      </c>
      <c r="Z500" s="45">
        <f t="shared" si="317"/>
        <v>0</v>
      </c>
      <c r="AA500" s="45">
        <f t="shared" si="318"/>
        <v>0</v>
      </c>
      <c r="AB500" s="46">
        <f t="shared" si="319"/>
        <v>1</v>
      </c>
      <c r="AC500" s="48">
        <v>18</v>
      </c>
      <c r="AD500" s="45">
        <f t="shared" si="320"/>
        <v>1</v>
      </c>
      <c r="AE500" s="45">
        <f t="shared" si="321"/>
        <v>0</v>
      </c>
      <c r="AF500" s="46">
        <f t="shared" si="322"/>
        <v>0</v>
      </c>
      <c r="AG500" s="28">
        <v>10</v>
      </c>
      <c r="AH500">
        <f t="shared" si="323"/>
        <v>1</v>
      </c>
      <c r="AI500">
        <f t="shared" si="324"/>
        <v>0</v>
      </c>
      <c r="AJ500">
        <f t="shared" si="325"/>
        <v>0</v>
      </c>
      <c r="AK500" s="44">
        <v>-9</v>
      </c>
      <c r="AL500" s="45">
        <f t="shared" si="326"/>
        <v>1</v>
      </c>
      <c r="AM500" s="45">
        <f t="shared" si="327"/>
        <v>0</v>
      </c>
      <c r="AN500" s="46">
        <f t="shared" si="328"/>
        <v>0</v>
      </c>
      <c r="AO500" s="44">
        <v>4</v>
      </c>
      <c r="AP500" s="45">
        <f t="shared" si="329"/>
        <v>1</v>
      </c>
      <c r="AQ500" s="45">
        <f t="shared" si="330"/>
        <v>0</v>
      </c>
      <c r="AR500" s="46">
        <f t="shared" si="331"/>
        <v>0</v>
      </c>
      <c r="AS500" s="44">
        <v>22</v>
      </c>
      <c r="AT500" s="45">
        <f t="shared" si="332"/>
        <v>1</v>
      </c>
      <c r="AU500" s="45">
        <f t="shared" si="333"/>
        <v>0</v>
      </c>
      <c r="AV500" s="46">
        <f t="shared" si="334"/>
        <v>0</v>
      </c>
      <c r="AW500" s="44">
        <v>8.6999999999999966E-2</v>
      </c>
      <c r="AX500" s="45">
        <f t="shared" si="335"/>
        <v>1</v>
      </c>
      <c r="AY500" s="45">
        <f t="shared" si="336"/>
        <v>0</v>
      </c>
      <c r="AZ500" s="46">
        <f t="shared" si="337"/>
        <v>0</v>
      </c>
      <c r="BA500" s="44">
        <v>-1.5000000000000013E-2</v>
      </c>
      <c r="BB500" s="45">
        <f t="shared" si="338"/>
        <v>0</v>
      </c>
      <c r="BC500" s="45">
        <f t="shared" si="339"/>
        <v>0</v>
      </c>
      <c r="BD500" s="46">
        <f t="shared" si="340"/>
        <v>1</v>
      </c>
      <c r="BE500" s="48">
        <v>-9</v>
      </c>
      <c r="BF500">
        <f t="shared" si="341"/>
        <v>0</v>
      </c>
      <c r="BG500">
        <f t="shared" si="342"/>
        <v>0</v>
      </c>
      <c r="BH500">
        <f t="shared" si="343"/>
        <v>1</v>
      </c>
    </row>
    <row r="501" spans="1:60" x14ac:dyDescent="0.2">
      <c r="A501" s="43">
        <v>2017</v>
      </c>
      <c r="B501" s="44">
        <v>9.000000000000008E-3</v>
      </c>
      <c r="C501" s="45">
        <f t="shared" si="301"/>
        <v>1</v>
      </c>
      <c r="D501" s="45">
        <f t="shared" si="302"/>
        <v>0</v>
      </c>
      <c r="E501" s="46">
        <f t="shared" si="303"/>
        <v>0</v>
      </c>
      <c r="F501" s="44">
        <v>-7</v>
      </c>
      <c r="G501" s="45">
        <f t="shared" si="304"/>
        <v>0</v>
      </c>
      <c r="H501" s="45">
        <f t="shared" si="305"/>
        <v>0</v>
      </c>
      <c r="I501" s="46">
        <f t="shared" si="306"/>
        <v>1</v>
      </c>
      <c r="J501" s="44">
        <v>7</v>
      </c>
      <c r="K501" s="45">
        <f t="shared" si="307"/>
        <v>1</v>
      </c>
      <c r="L501" s="45">
        <f t="shared" si="308"/>
        <v>0</v>
      </c>
      <c r="M501" s="46">
        <f t="shared" si="309"/>
        <v>0</v>
      </c>
      <c r="N501" s="44">
        <v>6.0000000000000053E-3</v>
      </c>
      <c r="O501" s="45">
        <f t="shared" si="310"/>
        <v>1</v>
      </c>
      <c r="Q501" s="46">
        <f t="shared" si="311"/>
        <v>0</v>
      </c>
      <c r="R501" s="44">
        <v>-29</v>
      </c>
      <c r="S501" s="45">
        <f t="shared" si="312"/>
        <v>-14.5</v>
      </c>
      <c r="T501" s="28">
        <v>13</v>
      </c>
      <c r="U501" s="45">
        <f t="shared" si="313"/>
        <v>-1.5</v>
      </c>
      <c r="V501" s="45">
        <f t="shared" si="314"/>
        <v>0</v>
      </c>
      <c r="W501" s="45">
        <f t="shared" si="315"/>
        <v>0</v>
      </c>
      <c r="X501" s="46">
        <f t="shared" si="316"/>
        <v>1</v>
      </c>
      <c r="Y501" s="44">
        <v>-10</v>
      </c>
      <c r="Z501" s="45">
        <f t="shared" si="317"/>
        <v>0</v>
      </c>
      <c r="AA501" s="45">
        <f t="shared" si="318"/>
        <v>0</v>
      </c>
      <c r="AB501" s="46">
        <f t="shared" si="319"/>
        <v>1</v>
      </c>
      <c r="AC501" s="48">
        <v>-8</v>
      </c>
      <c r="AD501" s="45">
        <f t="shared" si="320"/>
        <v>0</v>
      </c>
      <c r="AE501" s="45">
        <f t="shared" si="321"/>
        <v>0</v>
      </c>
      <c r="AF501" s="46">
        <f t="shared" si="322"/>
        <v>1</v>
      </c>
      <c r="AG501" s="28">
        <v>-18</v>
      </c>
      <c r="AH501">
        <f t="shared" si="323"/>
        <v>0</v>
      </c>
      <c r="AI501">
        <f t="shared" si="324"/>
        <v>0</v>
      </c>
      <c r="AJ501">
        <f t="shared" si="325"/>
        <v>1</v>
      </c>
      <c r="AK501" s="44">
        <v>-19</v>
      </c>
      <c r="AL501" s="45">
        <f t="shared" si="326"/>
        <v>1</v>
      </c>
      <c r="AM501" s="45">
        <f t="shared" si="327"/>
        <v>0</v>
      </c>
      <c r="AN501" s="46">
        <f t="shared" si="328"/>
        <v>0</v>
      </c>
      <c r="AO501" s="44">
        <v>19</v>
      </c>
      <c r="AP501" s="45">
        <f t="shared" si="329"/>
        <v>1</v>
      </c>
      <c r="AQ501" s="45">
        <f t="shared" si="330"/>
        <v>0</v>
      </c>
      <c r="AR501" s="46">
        <f t="shared" si="331"/>
        <v>0</v>
      </c>
      <c r="AS501" s="44">
        <v>25</v>
      </c>
      <c r="AT501" s="45">
        <f t="shared" si="332"/>
        <v>1</v>
      </c>
      <c r="AU501" s="45">
        <f t="shared" si="333"/>
        <v>0</v>
      </c>
      <c r="AV501" s="46">
        <f t="shared" si="334"/>
        <v>0</v>
      </c>
      <c r="AW501" s="44">
        <v>1.0000000000000009E-2</v>
      </c>
      <c r="AX501" s="45">
        <f t="shared" si="335"/>
        <v>1</v>
      </c>
      <c r="AY501" s="45">
        <f t="shared" si="336"/>
        <v>0</v>
      </c>
      <c r="AZ501" s="46">
        <f t="shared" si="337"/>
        <v>0</v>
      </c>
      <c r="BA501" s="44">
        <v>4.9999999999999933E-2</v>
      </c>
      <c r="BB501" s="45">
        <f t="shared" si="338"/>
        <v>1</v>
      </c>
      <c r="BC501" s="45">
        <f t="shared" si="339"/>
        <v>0</v>
      </c>
      <c r="BD501" s="46">
        <f t="shared" si="340"/>
        <v>0</v>
      </c>
      <c r="BE501" s="48">
        <v>13</v>
      </c>
      <c r="BF501">
        <f t="shared" si="341"/>
        <v>1</v>
      </c>
      <c r="BG501">
        <f t="shared" si="342"/>
        <v>0</v>
      </c>
      <c r="BH501">
        <f t="shared" si="343"/>
        <v>0</v>
      </c>
    </row>
    <row r="502" spans="1:60" x14ac:dyDescent="0.2">
      <c r="A502" s="43">
        <v>2017</v>
      </c>
      <c r="B502" s="44">
        <v>-9.000000000000008E-3</v>
      </c>
      <c r="C502" s="45">
        <f t="shared" si="301"/>
        <v>0</v>
      </c>
      <c r="D502" s="45">
        <f t="shared" si="302"/>
        <v>0</v>
      </c>
      <c r="E502" s="46">
        <f t="shared" si="303"/>
        <v>1</v>
      </c>
      <c r="F502" s="44">
        <v>-19</v>
      </c>
      <c r="G502" s="45">
        <f t="shared" si="304"/>
        <v>0</v>
      </c>
      <c r="H502" s="45">
        <f t="shared" si="305"/>
        <v>0</v>
      </c>
      <c r="I502" s="46">
        <f t="shared" si="306"/>
        <v>1</v>
      </c>
      <c r="J502" s="44">
        <v>4</v>
      </c>
      <c r="K502" s="45">
        <f t="shared" si="307"/>
        <v>1</v>
      </c>
      <c r="L502" s="45">
        <f t="shared" si="308"/>
        <v>0</v>
      </c>
      <c r="M502" s="46">
        <f t="shared" si="309"/>
        <v>0</v>
      </c>
      <c r="N502" s="44">
        <v>1.7000000000000015E-2</v>
      </c>
      <c r="O502" s="45">
        <f t="shared" si="310"/>
        <v>1</v>
      </c>
      <c r="Q502" s="46">
        <f t="shared" si="311"/>
        <v>0</v>
      </c>
      <c r="R502" s="44">
        <v>29</v>
      </c>
      <c r="S502" s="45">
        <f t="shared" si="312"/>
        <v>14.5</v>
      </c>
      <c r="T502" s="28">
        <v>-25</v>
      </c>
      <c r="U502" s="45">
        <f t="shared" si="313"/>
        <v>-10.5</v>
      </c>
      <c r="V502" s="45">
        <f t="shared" si="314"/>
        <v>0</v>
      </c>
      <c r="W502" s="45">
        <f t="shared" si="315"/>
        <v>0</v>
      </c>
      <c r="X502" s="46">
        <f t="shared" si="316"/>
        <v>1</v>
      </c>
      <c r="Y502" s="44">
        <v>-6</v>
      </c>
      <c r="Z502" s="45">
        <f t="shared" si="317"/>
        <v>0</v>
      </c>
      <c r="AA502" s="45">
        <f t="shared" si="318"/>
        <v>0</v>
      </c>
      <c r="AB502" s="46">
        <f t="shared" si="319"/>
        <v>1</v>
      </c>
      <c r="AC502" s="48">
        <v>29</v>
      </c>
      <c r="AD502" s="45">
        <f t="shared" si="320"/>
        <v>1</v>
      </c>
      <c r="AE502" s="45">
        <f t="shared" si="321"/>
        <v>0</v>
      </c>
      <c r="AF502" s="46">
        <f t="shared" si="322"/>
        <v>0</v>
      </c>
      <c r="AG502" s="28">
        <v>23</v>
      </c>
      <c r="AH502">
        <f t="shared" si="323"/>
        <v>1</v>
      </c>
      <c r="AI502">
        <f t="shared" si="324"/>
        <v>0</v>
      </c>
      <c r="AJ502">
        <f t="shared" si="325"/>
        <v>0</v>
      </c>
      <c r="AK502" s="44">
        <v>2</v>
      </c>
      <c r="AL502" s="45">
        <f t="shared" si="326"/>
        <v>0</v>
      </c>
      <c r="AM502" s="45">
        <f t="shared" si="327"/>
        <v>0</v>
      </c>
      <c r="AN502" s="46">
        <f t="shared" si="328"/>
        <v>1</v>
      </c>
      <c r="AO502" s="44">
        <v>-4</v>
      </c>
      <c r="AP502" s="45">
        <f t="shared" si="329"/>
        <v>0</v>
      </c>
      <c r="AQ502" s="45">
        <f t="shared" si="330"/>
        <v>0</v>
      </c>
      <c r="AR502" s="46">
        <f t="shared" si="331"/>
        <v>1</v>
      </c>
      <c r="AS502" s="44">
        <v>-2</v>
      </c>
      <c r="AT502" s="45">
        <f t="shared" si="332"/>
        <v>0</v>
      </c>
      <c r="AU502" s="45">
        <f t="shared" si="333"/>
        <v>0</v>
      </c>
      <c r="AV502" s="46">
        <f t="shared" si="334"/>
        <v>1</v>
      </c>
      <c r="AW502" s="44">
        <v>-9.000000000000008E-3</v>
      </c>
      <c r="AX502" s="45">
        <f t="shared" si="335"/>
        <v>0</v>
      </c>
      <c r="AY502" s="45">
        <f t="shared" si="336"/>
        <v>0</v>
      </c>
      <c r="AZ502" s="46">
        <f t="shared" si="337"/>
        <v>1</v>
      </c>
      <c r="BA502" s="44">
        <v>0.1090000000000001</v>
      </c>
      <c r="BB502" s="45">
        <f t="shared" si="338"/>
        <v>1</v>
      </c>
      <c r="BC502" s="45">
        <f t="shared" si="339"/>
        <v>0</v>
      </c>
      <c r="BD502" s="46">
        <f t="shared" si="340"/>
        <v>0</v>
      </c>
      <c r="BE502" s="48">
        <v>-25</v>
      </c>
      <c r="BF502">
        <f t="shared" si="341"/>
        <v>0</v>
      </c>
      <c r="BG502">
        <f t="shared" si="342"/>
        <v>0</v>
      </c>
      <c r="BH502">
        <f t="shared" si="343"/>
        <v>1</v>
      </c>
    </row>
    <row r="503" spans="1:60" x14ac:dyDescent="0.2">
      <c r="A503" s="43">
        <v>2017</v>
      </c>
      <c r="B503" s="44">
        <v>3.0000000000000027E-2</v>
      </c>
      <c r="C503" s="45">
        <f t="shared" si="301"/>
        <v>1</v>
      </c>
      <c r="D503" s="45">
        <f t="shared" si="302"/>
        <v>0</v>
      </c>
      <c r="E503" s="46">
        <f t="shared" si="303"/>
        <v>0</v>
      </c>
      <c r="F503" s="44">
        <v>-11</v>
      </c>
      <c r="G503" s="45">
        <f t="shared" si="304"/>
        <v>0</v>
      </c>
      <c r="H503" s="45">
        <f t="shared" si="305"/>
        <v>0</v>
      </c>
      <c r="I503" s="46">
        <f t="shared" si="306"/>
        <v>1</v>
      </c>
      <c r="J503" s="44">
        <v>16</v>
      </c>
      <c r="K503" s="45">
        <f t="shared" si="307"/>
        <v>1</v>
      </c>
      <c r="L503" s="45">
        <f t="shared" si="308"/>
        <v>0</v>
      </c>
      <c r="M503" s="46">
        <f t="shared" si="309"/>
        <v>0</v>
      </c>
      <c r="N503" s="44">
        <v>3.2000000000000028E-2</v>
      </c>
      <c r="O503" s="45">
        <f t="shared" si="310"/>
        <v>1</v>
      </c>
      <c r="Q503" s="46">
        <f t="shared" si="311"/>
        <v>0</v>
      </c>
      <c r="R503" s="44">
        <v>21</v>
      </c>
      <c r="S503" s="45">
        <f t="shared" si="312"/>
        <v>10.5</v>
      </c>
      <c r="T503" s="28">
        <v>-17</v>
      </c>
      <c r="U503" s="45">
        <f t="shared" si="313"/>
        <v>-6.5</v>
      </c>
      <c r="V503" s="45">
        <f t="shared" si="314"/>
        <v>0</v>
      </c>
      <c r="W503" s="45">
        <f t="shared" si="315"/>
        <v>0</v>
      </c>
      <c r="X503" s="46">
        <f t="shared" si="316"/>
        <v>1</v>
      </c>
      <c r="Y503" s="44">
        <v>-7</v>
      </c>
      <c r="Z503" s="45">
        <f t="shared" si="317"/>
        <v>0</v>
      </c>
      <c r="AA503" s="45">
        <f t="shared" si="318"/>
        <v>0</v>
      </c>
      <c r="AB503" s="46">
        <f t="shared" si="319"/>
        <v>1</v>
      </c>
      <c r="AC503" s="48">
        <v>-2</v>
      </c>
      <c r="AD503" s="45">
        <f t="shared" si="320"/>
        <v>0</v>
      </c>
      <c r="AE503" s="45">
        <f t="shared" si="321"/>
        <v>0</v>
      </c>
      <c r="AF503" s="46">
        <f t="shared" si="322"/>
        <v>1</v>
      </c>
      <c r="AG503" s="28">
        <v>-9</v>
      </c>
      <c r="AH503">
        <f t="shared" si="323"/>
        <v>0</v>
      </c>
      <c r="AI503">
        <f t="shared" si="324"/>
        <v>0</v>
      </c>
      <c r="AJ503">
        <f t="shared" si="325"/>
        <v>1</v>
      </c>
      <c r="AK503" s="44">
        <v>1</v>
      </c>
      <c r="AL503" s="45">
        <f t="shared" si="326"/>
        <v>0</v>
      </c>
      <c r="AM503" s="45">
        <f t="shared" si="327"/>
        <v>0</v>
      </c>
      <c r="AN503" s="46">
        <f t="shared" si="328"/>
        <v>1</v>
      </c>
      <c r="AO503" s="44">
        <v>-4</v>
      </c>
      <c r="AP503" s="45">
        <f t="shared" si="329"/>
        <v>0</v>
      </c>
      <c r="AQ503" s="45">
        <f t="shared" si="330"/>
        <v>0</v>
      </c>
      <c r="AR503" s="46">
        <f t="shared" si="331"/>
        <v>1</v>
      </c>
      <c r="AS503" s="44">
        <v>10</v>
      </c>
      <c r="AT503" s="45">
        <f t="shared" si="332"/>
        <v>1</v>
      </c>
      <c r="AU503" s="45">
        <f t="shared" si="333"/>
        <v>0</v>
      </c>
      <c r="AV503" s="46">
        <f t="shared" si="334"/>
        <v>0</v>
      </c>
      <c r="AW503" s="44">
        <v>1.699999999999996E-2</v>
      </c>
      <c r="AX503" s="45">
        <f t="shared" si="335"/>
        <v>1</v>
      </c>
      <c r="AY503" s="45">
        <f t="shared" si="336"/>
        <v>0</v>
      </c>
      <c r="AZ503" s="46">
        <f t="shared" si="337"/>
        <v>0</v>
      </c>
      <c r="BA503" s="44">
        <v>-4.7000000000000042E-2</v>
      </c>
      <c r="BB503" s="45">
        <f t="shared" si="338"/>
        <v>0</v>
      </c>
      <c r="BC503" s="45">
        <f t="shared" si="339"/>
        <v>0</v>
      </c>
      <c r="BD503" s="46">
        <f t="shared" si="340"/>
        <v>1</v>
      </c>
      <c r="BE503" s="48">
        <v>-17</v>
      </c>
      <c r="BF503">
        <f t="shared" si="341"/>
        <v>0</v>
      </c>
      <c r="BG503">
        <f t="shared" si="342"/>
        <v>0</v>
      </c>
      <c r="BH503">
        <f t="shared" si="343"/>
        <v>1</v>
      </c>
    </row>
    <row r="504" spans="1:60" x14ac:dyDescent="0.2">
      <c r="A504" s="43">
        <v>2017</v>
      </c>
      <c r="B504" s="44">
        <v>5.1000000000000045E-2</v>
      </c>
      <c r="C504" s="45">
        <f t="shared" si="301"/>
        <v>1</v>
      </c>
      <c r="D504" s="45">
        <f t="shared" si="302"/>
        <v>0</v>
      </c>
      <c r="E504" s="46">
        <f t="shared" si="303"/>
        <v>0</v>
      </c>
      <c r="F504" s="44">
        <v>44</v>
      </c>
      <c r="G504" s="45">
        <f t="shared" si="304"/>
        <v>1</v>
      </c>
      <c r="H504" s="45">
        <f t="shared" si="305"/>
        <v>0</v>
      </c>
      <c r="I504" s="46">
        <f t="shared" si="306"/>
        <v>0</v>
      </c>
      <c r="J504" s="44">
        <v>41</v>
      </c>
      <c r="K504" s="45">
        <f t="shared" si="307"/>
        <v>1</v>
      </c>
      <c r="L504" s="45">
        <f t="shared" si="308"/>
        <v>0</v>
      </c>
      <c r="M504" s="46">
        <f t="shared" si="309"/>
        <v>0</v>
      </c>
      <c r="N504" s="44">
        <v>3.3000000000000029E-2</v>
      </c>
      <c r="O504" s="45">
        <f t="shared" si="310"/>
        <v>1</v>
      </c>
      <c r="Q504" s="46">
        <f t="shared" si="311"/>
        <v>0</v>
      </c>
      <c r="R504" s="44">
        <v>-11</v>
      </c>
      <c r="S504" s="45">
        <f t="shared" si="312"/>
        <v>-5.5</v>
      </c>
      <c r="T504" s="28">
        <v>9</v>
      </c>
      <c r="U504" s="45">
        <f t="shared" si="313"/>
        <v>3.5</v>
      </c>
      <c r="V504" s="45">
        <f t="shared" si="314"/>
        <v>1</v>
      </c>
      <c r="W504" s="45">
        <f t="shared" si="315"/>
        <v>0</v>
      </c>
      <c r="X504" s="46">
        <f t="shared" si="316"/>
        <v>0</v>
      </c>
      <c r="Y504" s="44">
        <v>-19</v>
      </c>
      <c r="Z504" s="45">
        <f t="shared" si="317"/>
        <v>0</v>
      </c>
      <c r="AA504" s="45">
        <f t="shared" si="318"/>
        <v>0</v>
      </c>
      <c r="AB504" s="46">
        <f t="shared" si="319"/>
        <v>1</v>
      </c>
      <c r="AC504" s="48">
        <v>-27</v>
      </c>
      <c r="AD504" s="45">
        <f t="shared" si="320"/>
        <v>0</v>
      </c>
      <c r="AE504" s="45">
        <f t="shared" si="321"/>
        <v>0</v>
      </c>
      <c r="AF504" s="46">
        <f t="shared" si="322"/>
        <v>1</v>
      </c>
      <c r="AG504" s="28">
        <v>-46</v>
      </c>
      <c r="AH504">
        <f t="shared" si="323"/>
        <v>0</v>
      </c>
      <c r="AI504">
        <f t="shared" si="324"/>
        <v>0</v>
      </c>
      <c r="AJ504">
        <f t="shared" si="325"/>
        <v>1</v>
      </c>
      <c r="AK504" s="44">
        <v>-13</v>
      </c>
      <c r="AL504" s="45">
        <f t="shared" si="326"/>
        <v>1</v>
      </c>
      <c r="AM504" s="45">
        <f t="shared" si="327"/>
        <v>0</v>
      </c>
      <c r="AN504" s="46">
        <f t="shared" si="328"/>
        <v>0</v>
      </c>
      <c r="AO504" s="44">
        <v>6</v>
      </c>
      <c r="AP504" s="45">
        <f t="shared" si="329"/>
        <v>1</v>
      </c>
      <c r="AQ504" s="45">
        <f t="shared" si="330"/>
        <v>0</v>
      </c>
      <c r="AR504" s="46">
        <f t="shared" si="331"/>
        <v>0</v>
      </c>
      <c r="AS504" s="44">
        <v>-9</v>
      </c>
      <c r="AT504" s="45">
        <f t="shared" si="332"/>
        <v>0</v>
      </c>
      <c r="AU504" s="45">
        <f t="shared" si="333"/>
        <v>0</v>
      </c>
      <c r="AV504" s="46">
        <f t="shared" si="334"/>
        <v>1</v>
      </c>
      <c r="AW504" s="44">
        <v>1.8000000000000016E-2</v>
      </c>
      <c r="AX504" s="45">
        <f t="shared" si="335"/>
        <v>1</v>
      </c>
      <c r="AY504" s="45">
        <f t="shared" si="336"/>
        <v>0</v>
      </c>
      <c r="AZ504" s="46">
        <f t="shared" si="337"/>
        <v>0</v>
      </c>
      <c r="BA504" s="44">
        <v>-8.9999999999999969E-2</v>
      </c>
      <c r="BB504" s="45">
        <f t="shared" si="338"/>
        <v>0</v>
      </c>
      <c r="BC504" s="45">
        <f t="shared" si="339"/>
        <v>0</v>
      </c>
      <c r="BD504" s="46">
        <f t="shared" si="340"/>
        <v>1</v>
      </c>
      <c r="BE504" s="48">
        <v>9</v>
      </c>
      <c r="BF504">
        <f t="shared" si="341"/>
        <v>1</v>
      </c>
      <c r="BG504">
        <f t="shared" si="342"/>
        <v>0</v>
      </c>
      <c r="BH504">
        <f t="shared" si="343"/>
        <v>0</v>
      </c>
    </row>
    <row r="505" spans="1:60" x14ac:dyDescent="0.2">
      <c r="A505" s="43">
        <v>2017</v>
      </c>
      <c r="B505" s="44">
        <v>2.0000000000000018E-3</v>
      </c>
      <c r="C505" s="45">
        <f t="shared" si="301"/>
        <v>1</v>
      </c>
      <c r="D505" s="45">
        <f t="shared" si="302"/>
        <v>0</v>
      </c>
      <c r="E505" s="46">
        <f t="shared" si="303"/>
        <v>0</v>
      </c>
      <c r="F505" s="44">
        <v>16</v>
      </c>
      <c r="G505" s="45">
        <f t="shared" si="304"/>
        <v>1</v>
      </c>
      <c r="H505" s="45">
        <f t="shared" si="305"/>
        <v>0</v>
      </c>
      <c r="I505" s="46">
        <f t="shared" si="306"/>
        <v>0</v>
      </c>
      <c r="J505" s="44">
        <v>30</v>
      </c>
      <c r="K505" s="45">
        <f t="shared" si="307"/>
        <v>1</v>
      </c>
      <c r="L505" s="45">
        <f t="shared" si="308"/>
        <v>0</v>
      </c>
      <c r="M505" s="46">
        <f t="shared" si="309"/>
        <v>0</v>
      </c>
      <c r="N505" s="44">
        <v>-8.0000000000000071E-3</v>
      </c>
      <c r="O505" s="45">
        <f t="shared" si="310"/>
        <v>0</v>
      </c>
      <c r="Q505" s="46">
        <f t="shared" si="311"/>
        <v>1</v>
      </c>
      <c r="R505" s="44">
        <v>12</v>
      </c>
      <c r="S505" s="45">
        <f t="shared" si="312"/>
        <v>6</v>
      </c>
      <c r="T505" s="28">
        <v>31</v>
      </c>
      <c r="U505" s="45">
        <f t="shared" si="313"/>
        <v>37</v>
      </c>
      <c r="V505" s="45">
        <f t="shared" si="314"/>
        <v>1</v>
      </c>
      <c r="W505" s="45">
        <f t="shared" si="315"/>
        <v>0</v>
      </c>
      <c r="X505" s="46">
        <f t="shared" si="316"/>
        <v>0</v>
      </c>
      <c r="Y505" s="44">
        <v>26</v>
      </c>
      <c r="Z505" s="45">
        <f t="shared" si="317"/>
        <v>1</v>
      </c>
      <c r="AA505" s="45">
        <f t="shared" si="318"/>
        <v>0</v>
      </c>
      <c r="AB505" s="46">
        <f t="shared" si="319"/>
        <v>0</v>
      </c>
      <c r="AC505" s="48">
        <v>26</v>
      </c>
      <c r="AD505" s="45">
        <f t="shared" si="320"/>
        <v>1</v>
      </c>
      <c r="AE505" s="45">
        <f t="shared" si="321"/>
        <v>0</v>
      </c>
      <c r="AF505" s="46">
        <f t="shared" si="322"/>
        <v>0</v>
      </c>
      <c r="AG505" s="28">
        <v>52</v>
      </c>
      <c r="AH505">
        <f t="shared" si="323"/>
        <v>1</v>
      </c>
      <c r="AI505">
        <f t="shared" si="324"/>
        <v>0</v>
      </c>
      <c r="AJ505">
        <f t="shared" si="325"/>
        <v>0</v>
      </c>
      <c r="AK505" s="44">
        <v>-6</v>
      </c>
      <c r="AL505" s="45">
        <f t="shared" si="326"/>
        <v>1</v>
      </c>
      <c r="AM505" s="45">
        <f t="shared" si="327"/>
        <v>0</v>
      </c>
      <c r="AN505" s="46">
        <f t="shared" si="328"/>
        <v>0</v>
      </c>
      <c r="AO505" s="44">
        <v>-3</v>
      </c>
      <c r="AP505" s="45">
        <f t="shared" si="329"/>
        <v>0</v>
      </c>
      <c r="AQ505" s="45">
        <f t="shared" si="330"/>
        <v>0</v>
      </c>
      <c r="AR505" s="46">
        <f t="shared" si="331"/>
        <v>1</v>
      </c>
      <c r="AS505" s="44">
        <v>11</v>
      </c>
      <c r="AT505" s="45">
        <f t="shared" si="332"/>
        <v>1</v>
      </c>
      <c r="AU505" s="45">
        <f t="shared" si="333"/>
        <v>0</v>
      </c>
      <c r="AV505" s="46">
        <f t="shared" si="334"/>
        <v>0</v>
      </c>
      <c r="AW505" s="44">
        <v>4.2000000000000037E-2</v>
      </c>
      <c r="AX505" s="45">
        <f t="shared" si="335"/>
        <v>1</v>
      </c>
      <c r="AY505" s="45">
        <f t="shared" si="336"/>
        <v>0</v>
      </c>
      <c r="AZ505" s="46">
        <f t="shared" si="337"/>
        <v>0</v>
      </c>
      <c r="BA505" s="44">
        <v>-6.5000000000000058E-2</v>
      </c>
      <c r="BB505" s="45">
        <f t="shared" si="338"/>
        <v>0</v>
      </c>
      <c r="BC505" s="45">
        <f t="shared" si="339"/>
        <v>0</v>
      </c>
      <c r="BD505" s="46">
        <f t="shared" si="340"/>
        <v>1</v>
      </c>
      <c r="BE505" s="48">
        <v>31</v>
      </c>
      <c r="BF505">
        <f t="shared" si="341"/>
        <v>1</v>
      </c>
      <c r="BG505">
        <f t="shared" si="342"/>
        <v>0</v>
      </c>
      <c r="BH505">
        <f t="shared" si="343"/>
        <v>0</v>
      </c>
    </row>
    <row r="506" spans="1:60" x14ac:dyDescent="0.2">
      <c r="A506" s="43">
        <v>2017</v>
      </c>
      <c r="B506" s="44">
        <v>7.2000000000000064E-2</v>
      </c>
      <c r="C506" s="45">
        <f t="shared" si="301"/>
        <v>1</v>
      </c>
      <c r="D506" s="45">
        <f t="shared" si="302"/>
        <v>0</v>
      </c>
      <c r="E506" s="46">
        <f t="shared" si="303"/>
        <v>0</v>
      </c>
      <c r="F506" s="44">
        <v>34</v>
      </c>
      <c r="G506" s="45">
        <f t="shared" si="304"/>
        <v>1</v>
      </c>
      <c r="H506" s="45">
        <f t="shared" si="305"/>
        <v>0</v>
      </c>
      <c r="I506" s="46">
        <f t="shared" si="306"/>
        <v>0</v>
      </c>
      <c r="J506" s="44">
        <v>60</v>
      </c>
      <c r="K506" s="45">
        <f t="shared" si="307"/>
        <v>1</v>
      </c>
      <c r="L506" s="45">
        <f t="shared" si="308"/>
        <v>0</v>
      </c>
      <c r="M506" s="46">
        <f t="shared" si="309"/>
        <v>0</v>
      </c>
      <c r="N506" s="44">
        <v>7.7999999999999958E-2</v>
      </c>
      <c r="O506" s="45">
        <f t="shared" si="310"/>
        <v>1</v>
      </c>
      <c r="Q506" s="46">
        <f t="shared" si="311"/>
        <v>0</v>
      </c>
      <c r="R506" s="44">
        <v>-3</v>
      </c>
      <c r="S506" s="45">
        <f t="shared" si="312"/>
        <v>-1.5</v>
      </c>
      <c r="T506" s="28">
        <v>3</v>
      </c>
      <c r="U506" s="45">
        <f t="shared" si="313"/>
        <v>1.5</v>
      </c>
      <c r="V506" s="45">
        <f t="shared" si="314"/>
        <v>1</v>
      </c>
      <c r="W506" s="45">
        <f t="shared" si="315"/>
        <v>0</v>
      </c>
      <c r="X506" s="46">
        <f t="shared" si="316"/>
        <v>0</v>
      </c>
      <c r="Y506" s="44">
        <v>0</v>
      </c>
      <c r="Z506" s="45">
        <f t="shared" si="317"/>
        <v>0</v>
      </c>
      <c r="AA506" s="45">
        <f t="shared" si="318"/>
        <v>1</v>
      </c>
      <c r="AB506" s="46">
        <f t="shared" si="319"/>
        <v>0</v>
      </c>
      <c r="AC506" s="48">
        <v>18</v>
      </c>
      <c r="AD506" s="45">
        <f t="shared" si="320"/>
        <v>1</v>
      </c>
      <c r="AE506" s="45">
        <f t="shared" si="321"/>
        <v>0</v>
      </c>
      <c r="AF506" s="46">
        <f t="shared" si="322"/>
        <v>0</v>
      </c>
      <c r="AG506" s="28">
        <v>18</v>
      </c>
      <c r="AH506">
        <f t="shared" si="323"/>
        <v>1</v>
      </c>
      <c r="AI506">
        <f t="shared" si="324"/>
        <v>0</v>
      </c>
      <c r="AJ506">
        <f t="shared" si="325"/>
        <v>0</v>
      </c>
      <c r="AK506" s="44">
        <v>-2</v>
      </c>
      <c r="AL506" s="45">
        <f t="shared" si="326"/>
        <v>1</v>
      </c>
      <c r="AM506" s="45">
        <f t="shared" si="327"/>
        <v>0</v>
      </c>
      <c r="AN506" s="46">
        <f t="shared" si="328"/>
        <v>0</v>
      </c>
      <c r="AO506" s="44">
        <v>0</v>
      </c>
      <c r="AP506" s="45">
        <f t="shared" si="329"/>
        <v>0</v>
      </c>
      <c r="AQ506" s="45">
        <f t="shared" si="330"/>
        <v>1</v>
      </c>
      <c r="AR506" s="46">
        <f t="shared" si="331"/>
        <v>0</v>
      </c>
      <c r="AS506" s="44">
        <v>6</v>
      </c>
      <c r="AT506" s="45">
        <f t="shared" si="332"/>
        <v>1</v>
      </c>
      <c r="AU506" s="45">
        <f t="shared" si="333"/>
        <v>0</v>
      </c>
      <c r="AV506" s="46">
        <f t="shared" si="334"/>
        <v>0</v>
      </c>
      <c r="AW506" s="44">
        <v>6.5000000000000002E-2</v>
      </c>
      <c r="AX506" s="45">
        <f t="shared" si="335"/>
        <v>1</v>
      </c>
      <c r="AY506" s="45">
        <f t="shared" si="336"/>
        <v>0</v>
      </c>
      <c r="AZ506" s="46">
        <f t="shared" si="337"/>
        <v>0</v>
      </c>
      <c r="BA506" s="44">
        <v>0.123</v>
      </c>
      <c r="BB506" s="45">
        <f t="shared" si="338"/>
        <v>1</v>
      </c>
      <c r="BC506" s="45">
        <f t="shared" si="339"/>
        <v>0</v>
      </c>
      <c r="BD506" s="46">
        <f t="shared" si="340"/>
        <v>0</v>
      </c>
      <c r="BE506" s="48">
        <v>3</v>
      </c>
      <c r="BF506">
        <f t="shared" si="341"/>
        <v>1</v>
      </c>
      <c r="BG506">
        <f t="shared" si="342"/>
        <v>0</v>
      </c>
      <c r="BH506">
        <f t="shared" si="343"/>
        <v>0</v>
      </c>
    </row>
    <row r="507" spans="1:60" x14ac:dyDescent="0.2">
      <c r="A507" s="43">
        <v>2017</v>
      </c>
      <c r="B507" s="44">
        <v>0.10199999999999998</v>
      </c>
      <c r="C507" s="45">
        <f t="shared" si="301"/>
        <v>1</v>
      </c>
      <c r="D507" s="45">
        <f t="shared" si="302"/>
        <v>0</v>
      </c>
      <c r="E507" s="46">
        <f t="shared" si="303"/>
        <v>0</v>
      </c>
      <c r="F507" s="44">
        <v>5</v>
      </c>
      <c r="G507" s="45">
        <f t="shared" si="304"/>
        <v>1</v>
      </c>
      <c r="H507" s="45">
        <f t="shared" si="305"/>
        <v>0</v>
      </c>
      <c r="I507" s="46">
        <f t="shared" si="306"/>
        <v>0</v>
      </c>
      <c r="J507" s="44">
        <v>61</v>
      </c>
      <c r="K507" s="45">
        <f t="shared" si="307"/>
        <v>1</v>
      </c>
      <c r="L507" s="45">
        <f t="shared" si="308"/>
        <v>0</v>
      </c>
      <c r="M507" s="46">
        <f t="shared" si="309"/>
        <v>0</v>
      </c>
      <c r="N507" s="44">
        <v>0.10899999999999999</v>
      </c>
      <c r="O507" s="45">
        <f t="shared" si="310"/>
        <v>1</v>
      </c>
      <c r="Q507" s="46">
        <f t="shared" si="311"/>
        <v>0</v>
      </c>
      <c r="R507" s="44">
        <v>36</v>
      </c>
      <c r="S507" s="45">
        <f t="shared" si="312"/>
        <v>18</v>
      </c>
      <c r="T507" s="28">
        <v>-33</v>
      </c>
      <c r="U507" s="45">
        <f t="shared" si="313"/>
        <v>-15</v>
      </c>
      <c r="V507" s="45">
        <f t="shared" si="314"/>
        <v>0</v>
      </c>
      <c r="W507" s="45">
        <f t="shared" si="315"/>
        <v>0</v>
      </c>
      <c r="X507" s="46">
        <f t="shared" si="316"/>
        <v>1</v>
      </c>
      <c r="Y507" s="44">
        <v>1</v>
      </c>
      <c r="Z507" s="45">
        <f t="shared" si="317"/>
        <v>1</v>
      </c>
      <c r="AA507" s="45">
        <f t="shared" si="318"/>
        <v>0</v>
      </c>
      <c r="AB507" s="46">
        <f t="shared" si="319"/>
        <v>0</v>
      </c>
      <c r="AC507" s="48">
        <v>29</v>
      </c>
      <c r="AD507" s="45">
        <f t="shared" si="320"/>
        <v>1</v>
      </c>
      <c r="AE507" s="45">
        <f t="shared" si="321"/>
        <v>0</v>
      </c>
      <c r="AF507" s="46">
        <f t="shared" si="322"/>
        <v>0</v>
      </c>
      <c r="AG507" s="28">
        <v>30</v>
      </c>
      <c r="AH507">
        <f t="shared" si="323"/>
        <v>1</v>
      </c>
      <c r="AI507">
        <f t="shared" si="324"/>
        <v>0</v>
      </c>
      <c r="AJ507">
        <f t="shared" si="325"/>
        <v>0</v>
      </c>
      <c r="AK507" s="44">
        <v>14</v>
      </c>
      <c r="AL507" s="45">
        <f t="shared" si="326"/>
        <v>0</v>
      </c>
      <c r="AM507" s="45">
        <f t="shared" si="327"/>
        <v>0</v>
      </c>
      <c r="AN507" s="46">
        <f t="shared" si="328"/>
        <v>1</v>
      </c>
      <c r="AO507" s="44">
        <v>-2</v>
      </c>
      <c r="AP507" s="45">
        <f t="shared" si="329"/>
        <v>0</v>
      </c>
      <c r="AQ507" s="45">
        <f t="shared" si="330"/>
        <v>0</v>
      </c>
      <c r="AR507" s="46">
        <f t="shared" si="331"/>
        <v>1</v>
      </c>
      <c r="AS507" s="44">
        <v>4</v>
      </c>
      <c r="AT507" s="45">
        <f t="shared" si="332"/>
        <v>1</v>
      </c>
      <c r="AU507" s="45">
        <f t="shared" si="333"/>
        <v>0</v>
      </c>
      <c r="AV507" s="46">
        <f t="shared" si="334"/>
        <v>0</v>
      </c>
      <c r="AW507" s="44">
        <v>4.3999999999999984E-2</v>
      </c>
      <c r="AX507" s="45">
        <f t="shared" si="335"/>
        <v>1</v>
      </c>
      <c r="AY507" s="45">
        <f t="shared" si="336"/>
        <v>0</v>
      </c>
      <c r="AZ507" s="46">
        <f t="shared" si="337"/>
        <v>0</v>
      </c>
      <c r="BA507" s="44">
        <v>-9.000000000000008E-3</v>
      </c>
      <c r="BB507" s="45">
        <f t="shared" si="338"/>
        <v>0</v>
      </c>
      <c r="BC507" s="45">
        <f t="shared" si="339"/>
        <v>0</v>
      </c>
      <c r="BD507" s="46">
        <f t="shared" si="340"/>
        <v>1</v>
      </c>
      <c r="BE507" s="48">
        <v>-33</v>
      </c>
      <c r="BF507">
        <f t="shared" si="341"/>
        <v>0</v>
      </c>
      <c r="BG507">
        <f t="shared" si="342"/>
        <v>0</v>
      </c>
      <c r="BH507">
        <f t="shared" si="343"/>
        <v>1</v>
      </c>
    </row>
    <row r="508" spans="1:60" x14ac:dyDescent="0.2">
      <c r="A508" s="43">
        <v>2017</v>
      </c>
      <c r="B508" s="44">
        <v>4.500000000000004E-2</v>
      </c>
      <c r="C508" s="45">
        <f t="shared" si="301"/>
        <v>1</v>
      </c>
      <c r="D508" s="45">
        <f t="shared" si="302"/>
        <v>0</v>
      </c>
      <c r="E508" s="46">
        <f t="shared" si="303"/>
        <v>0</v>
      </c>
      <c r="F508" s="44">
        <v>22</v>
      </c>
      <c r="G508" s="45">
        <f t="shared" si="304"/>
        <v>1</v>
      </c>
      <c r="H508" s="45">
        <f t="shared" si="305"/>
        <v>0</v>
      </c>
      <c r="I508" s="46">
        <f t="shared" si="306"/>
        <v>0</v>
      </c>
      <c r="J508" s="44">
        <v>7</v>
      </c>
      <c r="K508" s="45">
        <f t="shared" si="307"/>
        <v>1</v>
      </c>
      <c r="L508" s="45">
        <f t="shared" si="308"/>
        <v>0</v>
      </c>
      <c r="M508" s="46">
        <f t="shared" si="309"/>
        <v>0</v>
      </c>
      <c r="N508" s="44">
        <v>3.9999999999999925E-2</v>
      </c>
      <c r="O508" s="45">
        <f t="shared" si="310"/>
        <v>1</v>
      </c>
      <c r="Q508" s="46">
        <f t="shared" si="311"/>
        <v>0</v>
      </c>
      <c r="R508" s="44">
        <v>-5</v>
      </c>
      <c r="S508" s="45">
        <f t="shared" si="312"/>
        <v>-2.5</v>
      </c>
      <c r="T508" s="28">
        <v>-40</v>
      </c>
      <c r="U508" s="45">
        <f t="shared" si="313"/>
        <v>-42.5</v>
      </c>
      <c r="V508" s="45">
        <f t="shared" si="314"/>
        <v>0</v>
      </c>
      <c r="W508" s="45">
        <f t="shared" si="315"/>
        <v>0</v>
      </c>
      <c r="X508" s="46">
        <f t="shared" si="316"/>
        <v>1</v>
      </c>
      <c r="Y508" s="44">
        <v>-26</v>
      </c>
      <c r="Z508" s="45">
        <f t="shared" si="317"/>
        <v>0</v>
      </c>
      <c r="AA508" s="45">
        <f t="shared" si="318"/>
        <v>0</v>
      </c>
      <c r="AB508" s="46">
        <f t="shared" si="319"/>
        <v>1</v>
      </c>
      <c r="AC508" s="48">
        <v>-21</v>
      </c>
      <c r="AD508" s="45">
        <f t="shared" si="320"/>
        <v>0</v>
      </c>
      <c r="AE508" s="45">
        <f t="shared" si="321"/>
        <v>0</v>
      </c>
      <c r="AF508" s="46">
        <f t="shared" si="322"/>
        <v>1</v>
      </c>
      <c r="AG508" s="28">
        <v>-47</v>
      </c>
      <c r="AH508">
        <f t="shared" si="323"/>
        <v>0</v>
      </c>
      <c r="AI508">
        <f t="shared" si="324"/>
        <v>0</v>
      </c>
      <c r="AJ508">
        <f t="shared" si="325"/>
        <v>1</v>
      </c>
      <c r="AK508" s="44">
        <v>-6</v>
      </c>
      <c r="AL508" s="45">
        <f t="shared" si="326"/>
        <v>1</v>
      </c>
      <c r="AM508" s="45">
        <f t="shared" si="327"/>
        <v>0</v>
      </c>
      <c r="AN508" s="46">
        <f t="shared" si="328"/>
        <v>0</v>
      </c>
      <c r="AO508" s="44">
        <v>7</v>
      </c>
      <c r="AP508" s="45">
        <f t="shared" si="329"/>
        <v>1</v>
      </c>
      <c r="AQ508" s="45">
        <f t="shared" si="330"/>
        <v>0</v>
      </c>
      <c r="AR508" s="46">
        <f t="shared" si="331"/>
        <v>0</v>
      </c>
      <c r="AS508" s="44">
        <v>-4</v>
      </c>
      <c r="AT508" s="45">
        <f t="shared" si="332"/>
        <v>0</v>
      </c>
      <c r="AU508" s="45">
        <f t="shared" si="333"/>
        <v>0</v>
      </c>
      <c r="AV508" s="46">
        <f t="shared" si="334"/>
        <v>1</v>
      </c>
      <c r="AW508" s="44">
        <v>1.1999999999999955E-2</v>
      </c>
      <c r="AX508" s="45">
        <f t="shared" si="335"/>
        <v>1</v>
      </c>
      <c r="AY508" s="45">
        <f t="shared" si="336"/>
        <v>0</v>
      </c>
      <c r="AZ508" s="46">
        <f t="shared" si="337"/>
        <v>0</v>
      </c>
      <c r="BA508" s="44">
        <v>-1.0000000000000009E-3</v>
      </c>
      <c r="BB508" s="45">
        <f t="shared" si="338"/>
        <v>0</v>
      </c>
      <c r="BC508" s="45">
        <f t="shared" si="339"/>
        <v>0</v>
      </c>
      <c r="BD508" s="46">
        <f t="shared" si="340"/>
        <v>1</v>
      </c>
      <c r="BE508" s="48">
        <v>-40</v>
      </c>
      <c r="BF508">
        <f t="shared" si="341"/>
        <v>0</v>
      </c>
      <c r="BG508">
        <f t="shared" si="342"/>
        <v>0</v>
      </c>
      <c r="BH508">
        <f t="shared" si="343"/>
        <v>1</v>
      </c>
    </row>
    <row r="509" spans="1:60" x14ac:dyDescent="0.2">
      <c r="A509" s="43">
        <v>2017</v>
      </c>
      <c r="B509" s="44">
        <v>0.14900000000000002</v>
      </c>
      <c r="C509" s="45">
        <f t="shared" si="301"/>
        <v>1</v>
      </c>
      <c r="D509" s="45">
        <f t="shared" si="302"/>
        <v>0</v>
      </c>
      <c r="E509" s="46">
        <f t="shared" si="303"/>
        <v>0</v>
      </c>
      <c r="F509" s="44">
        <v>19</v>
      </c>
      <c r="G509" s="45">
        <f t="shared" si="304"/>
        <v>1</v>
      </c>
      <c r="H509" s="45">
        <f t="shared" si="305"/>
        <v>0</v>
      </c>
      <c r="I509" s="46">
        <f t="shared" si="306"/>
        <v>0</v>
      </c>
      <c r="J509" s="44">
        <v>64</v>
      </c>
      <c r="K509" s="45">
        <f t="shared" si="307"/>
        <v>1</v>
      </c>
      <c r="L509" s="45">
        <f t="shared" si="308"/>
        <v>0</v>
      </c>
      <c r="M509" s="46">
        <f t="shared" si="309"/>
        <v>0</v>
      </c>
      <c r="N509" s="44">
        <v>0.13400000000000001</v>
      </c>
      <c r="O509" s="45">
        <f t="shared" si="310"/>
        <v>1</v>
      </c>
      <c r="Q509" s="46">
        <f t="shared" si="311"/>
        <v>0</v>
      </c>
      <c r="R509" s="44">
        <v>-7</v>
      </c>
      <c r="S509" s="45">
        <f t="shared" si="312"/>
        <v>-3.5</v>
      </c>
      <c r="T509" s="28">
        <v>-35</v>
      </c>
      <c r="U509" s="45">
        <f t="shared" si="313"/>
        <v>-38.5</v>
      </c>
      <c r="V509" s="45">
        <f t="shared" si="314"/>
        <v>0</v>
      </c>
      <c r="W509" s="45">
        <f t="shared" si="315"/>
        <v>0</v>
      </c>
      <c r="X509" s="46">
        <f t="shared" si="316"/>
        <v>1</v>
      </c>
      <c r="Y509" s="44">
        <v>-26</v>
      </c>
      <c r="Z509" s="45">
        <f t="shared" si="317"/>
        <v>0</v>
      </c>
      <c r="AA509" s="45">
        <f t="shared" si="318"/>
        <v>0</v>
      </c>
      <c r="AB509" s="46">
        <f t="shared" si="319"/>
        <v>1</v>
      </c>
      <c r="AC509" s="48">
        <v>30</v>
      </c>
      <c r="AD509" s="45">
        <f t="shared" si="320"/>
        <v>1</v>
      </c>
      <c r="AE509" s="45">
        <f t="shared" si="321"/>
        <v>0</v>
      </c>
      <c r="AF509" s="46">
        <f t="shared" si="322"/>
        <v>0</v>
      </c>
      <c r="AG509" s="28">
        <v>4</v>
      </c>
      <c r="AH509">
        <f t="shared" si="323"/>
        <v>1</v>
      </c>
      <c r="AI509">
        <f t="shared" si="324"/>
        <v>0</v>
      </c>
      <c r="AJ509">
        <f t="shared" si="325"/>
        <v>0</v>
      </c>
      <c r="AK509" s="44">
        <v>15</v>
      </c>
      <c r="AL509" s="45">
        <f t="shared" si="326"/>
        <v>0</v>
      </c>
      <c r="AM509" s="45">
        <f t="shared" si="327"/>
        <v>0</v>
      </c>
      <c r="AN509" s="46">
        <f t="shared" si="328"/>
        <v>1</v>
      </c>
      <c r="AO509" s="44">
        <v>0</v>
      </c>
      <c r="AP509" s="45">
        <f t="shared" si="329"/>
        <v>0</v>
      </c>
      <c r="AQ509" s="45">
        <f t="shared" si="330"/>
        <v>1</v>
      </c>
      <c r="AR509" s="46">
        <f t="shared" si="331"/>
        <v>0</v>
      </c>
      <c r="AS509" s="44">
        <v>7</v>
      </c>
      <c r="AT509" s="45">
        <f t="shared" si="332"/>
        <v>1</v>
      </c>
      <c r="AU509" s="45">
        <f t="shared" si="333"/>
        <v>0</v>
      </c>
      <c r="AV509" s="46">
        <f t="shared" si="334"/>
        <v>0</v>
      </c>
      <c r="AW509" s="44">
        <v>0.10600000000000004</v>
      </c>
      <c r="AX509" s="45">
        <f t="shared" si="335"/>
        <v>1</v>
      </c>
      <c r="AY509" s="45">
        <f t="shared" si="336"/>
        <v>0</v>
      </c>
      <c r="AZ509" s="46">
        <f t="shared" si="337"/>
        <v>0</v>
      </c>
      <c r="BA509" s="44">
        <v>1.4000000000000012E-2</v>
      </c>
      <c r="BB509" s="45">
        <f t="shared" si="338"/>
        <v>1</v>
      </c>
      <c r="BC509" s="45">
        <f t="shared" si="339"/>
        <v>0</v>
      </c>
      <c r="BD509" s="46">
        <f t="shared" si="340"/>
        <v>0</v>
      </c>
      <c r="BE509" s="48">
        <v>-35</v>
      </c>
      <c r="BF509">
        <f t="shared" si="341"/>
        <v>0</v>
      </c>
      <c r="BG509">
        <f t="shared" si="342"/>
        <v>0</v>
      </c>
      <c r="BH509">
        <f t="shared" si="343"/>
        <v>1</v>
      </c>
    </row>
    <row r="510" spans="1:60" x14ac:dyDescent="0.2">
      <c r="A510" s="43">
        <v>2017</v>
      </c>
      <c r="B510" s="44">
        <v>0.126</v>
      </c>
      <c r="C510" s="45">
        <f t="shared" si="301"/>
        <v>1</v>
      </c>
      <c r="D510" s="45">
        <f t="shared" si="302"/>
        <v>0</v>
      </c>
      <c r="E510" s="46">
        <f t="shared" si="303"/>
        <v>0</v>
      </c>
      <c r="F510" s="44">
        <v>-13</v>
      </c>
      <c r="G510" s="45">
        <f t="shared" si="304"/>
        <v>0</v>
      </c>
      <c r="H510" s="45">
        <f t="shared" si="305"/>
        <v>0</v>
      </c>
      <c r="I510" s="46">
        <f t="shared" si="306"/>
        <v>1</v>
      </c>
      <c r="J510" s="44">
        <v>100</v>
      </c>
      <c r="K510" s="45">
        <f t="shared" si="307"/>
        <v>1</v>
      </c>
      <c r="L510" s="45">
        <f t="shared" si="308"/>
        <v>0</v>
      </c>
      <c r="M510" s="46">
        <f t="shared" si="309"/>
        <v>0</v>
      </c>
      <c r="N510" s="44">
        <v>0.126</v>
      </c>
      <c r="O510" s="45">
        <f t="shared" si="310"/>
        <v>1</v>
      </c>
      <c r="Q510" s="46">
        <f t="shared" si="311"/>
        <v>0</v>
      </c>
      <c r="R510" s="44">
        <v>47</v>
      </c>
      <c r="S510" s="45">
        <f t="shared" si="312"/>
        <v>23.5</v>
      </c>
      <c r="T510" s="28">
        <v>-35</v>
      </c>
      <c r="U510" s="45">
        <f t="shared" si="313"/>
        <v>-11.5</v>
      </c>
      <c r="V510" s="45">
        <f t="shared" si="314"/>
        <v>0</v>
      </c>
      <c r="W510" s="45">
        <f t="shared" si="315"/>
        <v>0</v>
      </c>
      <c r="X510" s="46">
        <f t="shared" si="316"/>
        <v>1</v>
      </c>
      <c r="Y510" s="44">
        <v>-11</v>
      </c>
      <c r="Z510" s="45">
        <f t="shared" si="317"/>
        <v>0</v>
      </c>
      <c r="AA510" s="45">
        <f t="shared" si="318"/>
        <v>0</v>
      </c>
      <c r="AB510" s="46">
        <f t="shared" si="319"/>
        <v>1</v>
      </c>
      <c r="AC510" s="48">
        <v>36</v>
      </c>
      <c r="AD510" s="45">
        <f t="shared" si="320"/>
        <v>1</v>
      </c>
      <c r="AE510" s="45">
        <f t="shared" si="321"/>
        <v>0</v>
      </c>
      <c r="AF510" s="46">
        <f t="shared" si="322"/>
        <v>0</v>
      </c>
      <c r="AG510" s="28">
        <v>25</v>
      </c>
      <c r="AH510">
        <f t="shared" si="323"/>
        <v>1</v>
      </c>
      <c r="AI510">
        <f t="shared" si="324"/>
        <v>0</v>
      </c>
      <c r="AJ510">
        <f t="shared" si="325"/>
        <v>0</v>
      </c>
      <c r="AK510" s="44">
        <v>-13</v>
      </c>
      <c r="AL510" s="45">
        <f t="shared" si="326"/>
        <v>1</v>
      </c>
      <c r="AM510" s="45">
        <f t="shared" si="327"/>
        <v>0</v>
      </c>
      <c r="AN510" s="46">
        <f t="shared" si="328"/>
        <v>0</v>
      </c>
      <c r="AO510" s="44">
        <v>7</v>
      </c>
      <c r="AP510" s="45">
        <f t="shared" si="329"/>
        <v>1</v>
      </c>
      <c r="AQ510" s="45">
        <f t="shared" si="330"/>
        <v>0</v>
      </c>
      <c r="AR510" s="46">
        <f t="shared" si="331"/>
        <v>0</v>
      </c>
      <c r="AS510" s="44">
        <v>6</v>
      </c>
      <c r="AT510" s="45">
        <f t="shared" si="332"/>
        <v>1</v>
      </c>
      <c r="AU510" s="45">
        <f t="shared" si="333"/>
        <v>0</v>
      </c>
      <c r="AV510" s="46">
        <f t="shared" si="334"/>
        <v>0</v>
      </c>
      <c r="AW510" s="44">
        <v>9.9000000000000032E-2</v>
      </c>
      <c r="AX510" s="45">
        <f t="shared" si="335"/>
        <v>1</v>
      </c>
      <c r="AY510" s="45">
        <f t="shared" si="336"/>
        <v>0</v>
      </c>
      <c r="AZ510" s="46">
        <f t="shared" si="337"/>
        <v>0</v>
      </c>
      <c r="BA510" s="44">
        <v>-6.0000000000000053E-3</v>
      </c>
      <c r="BB510" s="45">
        <f t="shared" si="338"/>
        <v>0</v>
      </c>
      <c r="BC510" s="45">
        <f t="shared" si="339"/>
        <v>0</v>
      </c>
      <c r="BD510" s="46">
        <f t="shared" si="340"/>
        <v>1</v>
      </c>
      <c r="BE510" s="48">
        <v>-35</v>
      </c>
      <c r="BF510">
        <f t="shared" si="341"/>
        <v>0</v>
      </c>
      <c r="BG510">
        <f t="shared" si="342"/>
        <v>0</v>
      </c>
      <c r="BH510">
        <f t="shared" si="343"/>
        <v>1</v>
      </c>
    </row>
    <row r="511" spans="1:60" x14ac:dyDescent="0.2">
      <c r="A511" s="50">
        <v>2017</v>
      </c>
      <c r="B511" s="51">
        <v>1.9000000000000017E-2</v>
      </c>
      <c r="C511" s="45">
        <f t="shared" si="301"/>
        <v>1</v>
      </c>
      <c r="D511" s="45">
        <f t="shared" si="302"/>
        <v>0</v>
      </c>
      <c r="E511" s="46">
        <f t="shared" si="303"/>
        <v>0</v>
      </c>
      <c r="F511" s="51">
        <v>39</v>
      </c>
      <c r="G511" s="45">
        <f t="shared" si="304"/>
        <v>1</v>
      </c>
      <c r="H511" s="45">
        <f t="shared" si="305"/>
        <v>0</v>
      </c>
      <c r="I511" s="46">
        <f t="shared" si="306"/>
        <v>0</v>
      </c>
      <c r="J511" s="51">
        <v>34</v>
      </c>
      <c r="K511" s="45">
        <f t="shared" si="307"/>
        <v>1</v>
      </c>
      <c r="L511" s="45">
        <f t="shared" si="308"/>
        <v>0</v>
      </c>
      <c r="M511" s="46">
        <f t="shared" si="309"/>
        <v>0</v>
      </c>
      <c r="N511" s="51">
        <v>2.7000000000000024E-2</v>
      </c>
      <c r="O511" s="45">
        <f t="shared" si="310"/>
        <v>1</v>
      </c>
      <c r="Q511" s="46">
        <f t="shared" si="311"/>
        <v>0</v>
      </c>
      <c r="R511" s="51">
        <v>5</v>
      </c>
      <c r="S511" s="45">
        <f t="shared" si="312"/>
        <v>2.5</v>
      </c>
      <c r="T511" s="52">
        <v>4</v>
      </c>
      <c r="U511" s="45">
        <f t="shared" si="313"/>
        <v>6.5</v>
      </c>
      <c r="V511" s="45">
        <f t="shared" si="314"/>
        <v>1</v>
      </c>
      <c r="W511" s="45">
        <f t="shared" si="315"/>
        <v>0</v>
      </c>
      <c r="X511" s="46">
        <f t="shared" si="316"/>
        <v>0</v>
      </c>
      <c r="Y511" s="51">
        <v>3</v>
      </c>
      <c r="Z511" s="45">
        <f t="shared" si="317"/>
        <v>1</v>
      </c>
      <c r="AA511" s="45">
        <f t="shared" si="318"/>
        <v>0</v>
      </c>
      <c r="AB511" s="46">
        <f t="shared" si="319"/>
        <v>0</v>
      </c>
      <c r="AC511" s="53">
        <v>8</v>
      </c>
      <c r="AD511" s="45">
        <f t="shared" si="320"/>
        <v>1</v>
      </c>
      <c r="AE511" s="45">
        <f t="shared" si="321"/>
        <v>0</v>
      </c>
      <c r="AF511" s="46">
        <f t="shared" si="322"/>
        <v>0</v>
      </c>
      <c r="AG511" s="52">
        <v>11</v>
      </c>
      <c r="AH511">
        <f t="shared" si="323"/>
        <v>1</v>
      </c>
      <c r="AI511">
        <f t="shared" si="324"/>
        <v>0</v>
      </c>
      <c r="AJ511">
        <f t="shared" si="325"/>
        <v>0</v>
      </c>
      <c r="AK511" s="51">
        <v>1</v>
      </c>
      <c r="AL511" s="45">
        <f t="shared" si="326"/>
        <v>0</v>
      </c>
      <c r="AM511" s="45">
        <f t="shared" si="327"/>
        <v>0</v>
      </c>
      <c r="AN511" s="46">
        <f t="shared" si="328"/>
        <v>1</v>
      </c>
      <c r="AO511" s="51">
        <v>2</v>
      </c>
      <c r="AP511" s="45">
        <f t="shared" si="329"/>
        <v>1</v>
      </c>
      <c r="AQ511" s="45">
        <f t="shared" si="330"/>
        <v>0</v>
      </c>
      <c r="AR511" s="46">
        <f t="shared" si="331"/>
        <v>0</v>
      </c>
      <c r="AS511" s="51">
        <v>4</v>
      </c>
      <c r="AT511" s="45">
        <f t="shared" si="332"/>
        <v>1</v>
      </c>
      <c r="AU511" s="45">
        <f t="shared" si="333"/>
        <v>0</v>
      </c>
      <c r="AV511" s="46">
        <f t="shared" si="334"/>
        <v>0</v>
      </c>
      <c r="AW511" s="51">
        <v>1.3999999999999957E-2</v>
      </c>
      <c r="AX511" s="45">
        <f t="shared" si="335"/>
        <v>1</v>
      </c>
      <c r="AY511" s="45">
        <f t="shared" si="336"/>
        <v>0</v>
      </c>
      <c r="AZ511" s="46">
        <f t="shared" si="337"/>
        <v>0</v>
      </c>
      <c r="BA511" s="51">
        <v>7.1999999999999953E-2</v>
      </c>
      <c r="BB511" s="45">
        <f t="shared" si="338"/>
        <v>1</v>
      </c>
      <c r="BC511" s="45">
        <f t="shared" si="339"/>
        <v>0</v>
      </c>
      <c r="BD511" s="46">
        <f t="shared" si="340"/>
        <v>0</v>
      </c>
      <c r="BE511" s="53">
        <v>4</v>
      </c>
      <c r="BF511">
        <f t="shared" si="341"/>
        <v>1</v>
      </c>
      <c r="BG511">
        <f t="shared" si="342"/>
        <v>0</v>
      </c>
      <c r="BH511">
        <f t="shared" si="343"/>
        <v>0</v>
      </c>
    </row>
    <row r="512" spans="1:60" s="59" customFormat="1" x14ac:dyDescent="0.2">
      <c r="A512" s="54" t="s">
        <v>269</v>
      </c>
      <c r="B512" s="55"/>
      <c r="C512" s="56">
        <f>SUM(C2:C511)</f>
        <v>412</v>
      </c>
      <c r="D512" s="56">
        <f>SUM(D2:D511)</f>
        <v>7</v>
      </c>
      <c r="E512" s="57">
        <f>SUM(E2:E511)</f>
        <v>91</v>
      </c>
      <c r="F512" s="55"/>
      <c r="G512" s="56">
        <f>SUM(G2:G511)</f>
        <v>353</v>
      </c>
      <c r="H512" s="56">
        <f>SUM(H2:H511)</f>
        <v>8</v>
      </c>
      <c r="I512" s="57">
        <f>SUM(I2:I511)</f>
        <v>149</v>
      </c>
      <c r="J512" s="55"/>
      <c r="K512" s="56">
        <f t="shared" ref="K512:M512" si="344">SUM(K2:K511)</f>
        <v>456</v>
      </c>
      <c r="L512" s="56">
        <f t="shared" si="344"/>
        <v>7</v>
      </c>
      <c r="M512" s="57">
        <f t="shared" si="344"/>
        <v>47</v>
      </c>
      <c r="N512" s="55"/>
      <c r="O512" s="56">
        <f>SUM(O2:O511)</f>
        <v>364</v>
      </c>
      <c r="P512" s="56">
        <v>4</v>
      </c>
      <c r="Q512" s="57">
        <f>SUM(Q2:Q511)</f>
        <v>67</v>
      </c>
      <c r="R512" s="55"/>
      <c r="S512" s="56"/>
      <c r="T512" s="56"/>
      <c r="U512" s="56"/>
      <c r="V512" s="56">
        <f t="shared" ref="V512:X512" si="345">SUM(V2:V511)</f>
        <v>267</v>
      </c>
      <c r="W512" s="56">
        <f t="shared" si="345"/>
        <v>6</v>
      </c>
      <c r="X512" s="57">
        <f t="shared" si="345"/>
        <v>237</v>
      </c>
      <c r="Y512" s="55"/>
      <c r="Z512" s="56">
        <f t="shared" ref="Z512:AB512" si="346">SUM(Z2:Z511)</f>
        <v>245</v>
      </c>
      <c r="AA512" s="56">
        <f t="shared" si="346"/>
        <v>15</v>
      </c>
      <c r="AB512" s="57">
        <f t="shared" si="346"/>
        <v>250</v>
      </c>
      <c r="AC512" s="58"/>
      <c r="AD512" s="56">
        <f t="shared" ref="AD512:AF512" si="347">SUM(AD2:AD511)</f>
        <v>370</v>
      </c>
      <c r="AE512" s="56">
        <f t="shared" si="347"/>
        <v>9</v>
      </c>
      <c r="AF512" s="56">
        <f t="shared" si="347"/>
        <v>131</v>
      </c>
      <c r="AG512" s="56"/>
      <c r="AH512" s="56">
        <f t="shared" ref="AH512:AJ512" si="348">SUM(AH2:AH511)</f>
        <v>337</v>
      </c>
      <c r="AI512" s="56">
        <f t="shared" si="348"/>
        <v>11</v>
      </c>
      <c r="AJ512" s="56">
        <f t="shared" si="348"/>
        <v>162</v>
      </c>
      <c r="AK512" s="56"/>
      <c r="AL512" s="56">
        <f t="shared" ref="AL512:AN512" si="349">SUM(AL2:AL511)</f>
        <v>262</v>
      </c>
      <c r="AM512" s="56">
        <f t="shared" si="349"/>
        <v>18</v>
      </c>
      <c r="AN512" s="56">
        <f t="shared" si="349"/>
        <v>230</v>
      </c>
      <c r="AO512" s="56"/>
      <c r="AP512" s="56">
        <f t="shared" ref="AP512:AR512" si="350">SUM(AP2:AP511)</f>
        <v>275</v>
      </c>
      <c r="AQ512" s="56">
        <f t="shared" si="350"/>
        <v>33</v>
      </c>
      <c r="AR512" s="56">
        <f t="shared" si="350"/>
        <v>202</v>
      </c>
      <c r="AS512" s="56"/>
      <c r="AT512" s="56">
        <f t="shared" ref="AT512:AV512" si="351">SUM(AT2:AT511)</f>
        <v>330</v>
      </c>
      <c r="AU512" s="56">
        <f t="shared" si="351"/>
        <v>16</v>
      </c>
      <c r="AV512" s="56">
        <f t="shared" si="351"/>
        <v>164</v>
      </c>
      <c r="AW512" s="56"/>
      <c r="AX512" s="56">
        <f t="shared" ref="AX512:AZ512" si="352">SUM(AX2:AX511)</f>
        <v>406</v>
      </c>
      <c r="AY512" s="56">
        <f t="shared" si="352"/>
        <v>2</v>
      </c>
      <c r="AZ512" s="56">
        <f t="shared" si="352"/>
        <v>102</v>
      </c>
      <c r="BA512" s="56"/>
      <c r="BB512" s="56">
        <f t="shared" ref="BB512:BD512" si="353">SUM(BB2:BB511)</f>
        <v>258</v>
      </c>
      <c r="BC512" s="56">
        <f t="shared" si="353"/>
        <v>0</v>
      </c>
      <c r="BD512" s="56">
        <f t="shared" si="353"/>
        <v>252</v>
      </c>
      <c r="BE512" s="56"/>
      <c r="BF512" s="56">
        <f t="shared" ref="BF512:BH512" si="354">SUM(BF2:BF511)</f>
        <v>223</v>
      </c>
      <c r="BG512" s="56">
        <f t="shared" si="354"/>
        <v>7</v>
      </c>
      <c r="BH512" s="56">
        <f t="shared" si="354"/>
        <v>280</v>
      </c>
    </row>
    <row r="513" spans="1:60" s="63" customFormat="1" x14ac:dyDescent="0.2">
      <c r="A513" s="60" t="s">
        <v>270</v>
      </c>
      <c r="B513" s="61"/>
      <c r="C513" s="62">
        <f>C512/510</f>
        <v>0.80784313725490198</v>
      </c>
      <c r="D513" s="62">
        <f t="shared" ref="D513:BH513" si="355">D512/510</f>
        <v>1.3725490196078431E-2</v>
      </c>
      <c r="E513" s="62">
        <f t="shared" si="355"/>
        <v>0.17843137254901961</v>
      </c>
      <c r="F513" s="62">
        <f t="shared" si="355"/>
        <v>0</v>
      </c>
      <c r="G513" s="62">
        <f t="shared" si="355"/>
        <v>0.69215686274509802</v>
      </c>
      <c r="H513" s="62">
        <f t="shared" si="355"/>
        <v>1.5686274509803921E-2</v>
      </c>
      <c r="I513" s="62">
        <f t="shared" si="355"/>
        <v>0.29215686274509806</v>
      </c>
      <c r="J513" s="62">
        <f t="shared" si="355"/>
        <v>0</v>
      </c>
      <c r="K513" s="62">
        <f t="shared" si="355"/>
        <v>0.89411764705882357</v>
      </c>
      <c r="L513" s="62">
        <f t="shared" si="355"/>
        <v>1.3725490196078431E-2</v>
      </c>
      <c r="M513" s="62">
        <f t="shared" si="355"/>
        <v>9.2156862745098045E-2</v>
      </c>
      <c r="N513" s="62">
        <f t="shared" si="355"/>
        <v>0</v>
      </c>
      <c r="O513" s="62">
        <f t="shared" si="355"/>
        <v>0.71372549019607845</v>
      </c>
      <c r="P513" s="62">
        <f t="shared" si="355"/>
        <v>7.8431372549019607E-3</v>
      </c>
      <c r="Q513" s="62">
        <f t="shared" si="355"/>
        <v>0.13137254901960785</v>
      </c>
      <c r="R513" s="62">
        <f t="shared" si="355"/>
        <v>0</v>
      </c>
      <c r="S513" s="62">
        <f t="shared" si="355"/>
        <v>0</v>
      </c>
      <c r="T513" s="62">
        <f t="shared" si="355"/>
        <v>0</v>
      </c>
      <c r="U513" s="62">
        <f t="shared" si="355"/>
        <v>0</v>
      </c>
      <c r="V513" s="62">
        <f t="shared" si="355"/>
        <v>0.52352941176470591</v>
      </c>
      <c r="W513" s="62">
        <f t="shared" si="355"/>
        <v>1.1764705882352941E-2</v>
      </c>
      <c r="X513" s="62">
        <f t="shared" si="355"/>
        <v>0.46470588235294119</v>
      </c>
      <c r="Y513" s="62">
        <f t="shared" si="355"/>
        <v>0</v>
      </c>
      <c r="Z513" s="62">
        <f t="shared" si="355"/>
        <v>0.48039215686274511</v>
      </c>
      <c r="AA513" s="62">
        <f t="shared" si="355"/>
        <v>2.9411764705882353E-2</v>
      </c>
      <c r="AB513" s="62">
        <f t="shared" si="355"/>
        <v>0.49019607843137253</v>
      </c>
      <c r="AC513" s="62">
        <f t="shared" si="355"/>
        <v>0</v>
      </c>
      <c r="AD513" s="62">
        <f t="shared" si="355"/>
        <v>0.72549019607843135</v>
      </c>
      <c r="AE513" s="62">
        <f t="shared" si="355"/>
        <v>1.7647058823529412E-2</v>
      </c>
      <c r="AF513" s="62">
        <f t="shared" si="355"/>
        <v>0.25686274509803919</v>
      </c>
      <c r="AG513" s="62">
        <f t="shared" si="355"/>
        <v>0</v>
      </c>
      <c r="AH513" s="62">
        <f t="shared" si="355"/>
        <v>0.66078431372549018</v>
      </c>
      <c r="AI513" s="62">
        <f t="shared" si="355"/>
        <v>2.1568627450980392E-2</v>
      </c>
      <c r="AJ513" s="62">
        <f t="shared" si="355"/>
        <v>0.31764705882352939</v>
      </c>
      <c r="AK513" s="62">
        <f t="shared" si="355"/>
        <v>0</v>
      </c>
      <c r="AL513" s="62">
        <f t="shared" si="355"/>
        <v>0.51372549019607838</v>
      </c>
      <c r="AM513" s="62">
        <f t="shared" si="355"/>
        <v>3.5294117647058823E-2</v>
      </c>
      <c r="AN513" s="62">
        <f t="shared" si="355"/>
        <v>0.45098039215686275</v>
      </c>
      <c r="AO513" s="62">
        <f t="shared" si="355"/>
        <v>0</v>
      </c>
      <c r="AP513" s="62">
        <f t="shared" si="355"/>
        <v>0.53921568627450978</v>
      </c>
      <c r="AQ513" s="62">
        <f t="shared" si="355"/>
        <v>6.4705882352941183E-2</v>
      </c>
      <c r="AR513" s="62">
        <f t="shared" si="355"/>
        <v>0.396078431372549</v>
      </c>
      <c r="AS513" s="62">
        <f t="shared" si="355"/>
        <v>0</v>
      </c>
      <c r="AT513" s="62">
        <f t="shared" si="355"/>
        <v>0.6470588235294118</v>
      </c>
      <c r="AU513" s="62">
        <f t="shared" si="355"/>
        <v>3.1372549019607843E-2</v>
      </c>
      <c r="AV513" s="62">
        <f t="shared" si="355"/>
        <v>0.32156862745098042</v>
      </c>
      <c r="AW513" s="62">
        <f t="shared" si="355"/>
        <v>0</v>
      </c>
      <c r="AX513" s="62">
        <f t="shared" si="355"/>
        <v>0.79607843137254897</v>
      </c>
      <c r="AY513" s="62">
        <f t="shared" si="355"/>
        <v>3.9215686274509803E-3</v>
      </c>
      <c r="AZ513" s="62">
        <f t="shared" si="355"/>
        <v>0.2</v>
      </c>
      <c r="BA513" s="62">
        <f t="shared" si="355"/>
        <v>0</v>
      </c>
      <c r="BB513" s="62">
        <f t="shared" si="355"/>
        <v>0.50588235294117645</v>
      </c>
      <c r="BC513" s="62">
        <f t="shared" si="355"/>
        <v>0</v>
      </c>
      <c r="BD513" s="62">
        <f t="shared" si="355"/>
        <v>0.49411764705882355</v>
      </c>
      <c r="BE513" s="62">
        <f t="shared" si="355"/>
        <v>0</v>
      </c>
      <c r="BF513" s="62">
        <f t="shared" si="355"/>
        <v>0.43725490196078431</v>
      </c>
      <c r="BG513" s="62">
        <f t="shared" si="355"/>
        <v>1.3725490196078431E-2</v>
      </c>
      <c r="BH513" s="62">
        <f t="shared" si="355"/>
        <v>0.5490196078431373</v>
      </c>
    </row>
    <row r="514" spans="1:60" s="68" customFormat="1" x14ac:dyDescent="0.2">
      <c r="A514" s="64" t="s">
        <v>271</v>
      </c>
      <c r="B514" s="65"/>
      <c r="C514" s="66"/>
      <c r="D514" s="66"/>
      <c r="E514" s="67">
        <f>PEARSON(B2:B511,J2:J511)</f>
        <v>0.6170021962770047</v>
      </c>
      <c r="F514" s="65"/>
      <c r="G514" s="66"/>
      <c r="H514" s="66"/>
      <c r="I514" s="67">
        <f>PEARSON(F2:F511,J2:J511)</f>
        <v>0.42233254690083888</v>
      </c>
      <c r="J514" s="65"/>
      <c r="K514" s="66"/>
      <c r="L514" s="66"/>
      <c r="M514" s="67"/>
      <c r="N514" s="65"/>
      <c r="O514" s="66"/>
      <c r="P514" s="66"/>
      <c r="Q514" s="67"/>
      <c r="R514" s="65"/>
      <c r="S514" s="66"/>
      <c r="T514" s="66"/>
      <c r="U514" s="66"/>
      <c r="V514" s="66"/>
      <c r="W514" s="66"/>
      <c r="X514" s="67">
        <f>PEARSON(U2:U511,J2:J511)</f>
        <v>0.12658252184531094</v>
      </c>
      <c r="Y514" s="65"/>
      <c r="Z514" s="66"/>
      <c r="AA514" s="66"/>
      <c r="AB514" s="67"/>
      <c r="AC514" s="66"/>
      <c r="AD514" s="66"/>
      <c r="AE514" s="66"/>
      <c r="AF514" s="67">
        <f>PEARSON(AC2:AC511,J2:J511)</f>
        <v>0.41578254631057993</v>
      </c>
      <c r="AJ514" s="68">
        <f>PEARSON(AG2:AG511,J2:J511)</f>
        <v>0.31409193276230035</v>
      </c>
      <c r="AK514" s="65"/>
      <c r="AL514" s="66"/>
      <c r="AM514" s="66"/>
      <c r="AN514" s="67">
        <f>PEARSON(AK2:AK511,J2:J511)</f>
        <v>-0.16000645587215598</v>
      </c>
      <c r="AO514" s="65"/>
      <c r="AP514" s="66"/>
      <c r="AQ514" s="66"/>
      <c r="AR514" s="67"/>
      <c r="AS514" s="65"/>
      <c r="AT514" s="66"/>
      <c r="AU514" s="66"/>
      <c r="AV514" s="67">
        <f>PEARSON(AS2:AS511,J2:J511)</f>
        <v>0.20399560212756532</v>
      </c>
      <c r="AW514" s="65"/>
      <c r="AX514" s="66"/>
      <c r="AY514" s="66"/>
      <c r="AZ514" s="67">
        <f>PEARSON(AW2:AW511,J2:J511)</f>
        <v>0.59133139061254103</v>
      </c>
      <c r="BA514" s="65"/>
      <c r="BB514" s="66"/>
      <c r="BC514" s="66"/>
      <c r="BD514" s="67"/>
      <c r="BE514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נתונים+תוצאות</vt:lpstr>
      <vt:lpstr>תוצאות</vt:lpstr>
      <vt:lpstr>ניתוח בסיסי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hanissani</dc:creator>
  <cp:lastModifiedBy>ניסני חגי</cp:lastModifiedBy>
  <dcterms:created xsi:type="dcterms:W3CDTF">2017-12-30T19:24:58Z</dcterms:created>
  <dcterms:modified xsi:type="dcterms:W3CDTF">2017-12-31T09:43:55Z</dcterms:modified>
</cp:coreProperties>
</file>